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iada.spaccapanico2\Desktop\repos\SIS2021\TIMSS\2015\data\"/>
    </mc:Choice>
  </mc:AlternateContent>
  <xr:revisionPtr revIDLastSave="0" documentId="8_{213B75CC-551F-4893-9D17-5AB17F860248}" xr6:coauthVersionLast="36" xr6:coauthVersionMax="36" xr10:uidLastSave="{00000000-0000-0000-0000-000000000000}"/>
  <bookViews>
    <workbookView xWindow="-12" yWindow="4860" windowWidth="15600" windowHeight="4632" activeTab="2" xr2:uid="{00000000-000D-0000-FFFF-FFFF00000000}"/>
  </bookViews>
  <sheets>
    <sheet name="MAT" sheetId="5" r:id="rId1"/>
    <sheet name="SCI" sheetId="6" r:id="rId2"/>
    <sheet name="export 3PL_15_19_IRTpars" sheetId="16" r:id="rId3"/>
    <sheet name="3PL_15_19_IRTpars" sheetId="13" r:id="rId4"/>
    <sheet name="3PL_15_19" sheetId="7" r:id="rId5"/>
    <sheet name="3PL_11_15" sheetId="9" r:id="rId6"/>
    <sheet name="T15_G8_ItemInformation" sheetId="8" r:id="rId7"/>
  </sheets>
  <definedNames>
    <definedName name="_xlnm._FilterDatabase" localSheetId="0" hidden="1">MAT!$A$1:$Q$180</definedName>
    <definedName name="_xlnm._FilterDatabase" localSheetId="1" hidden="1">SCI!$A$3:$AU$535</definedName>
  </definedNames>
  <calcPr calcId="191029"/>
</workbook>
</file>

<file path=xl/calcChain.xml><?xml version="1.0" encoding="utf-8"?>
<calcChain xmlns="http://schemas.openxmlformats.org/spreadsheetml/2006/main">
  <c r="P5" i="6" l="1"/>
  <c r="Q5" i="6"/>
  <c r="R5" i="6"/>
  <c r="S5" i="6"/>
  <c r="T5" i="6"/>
  <c r="U5" i="6"/>
  <c r="V5" i="6"/>
  <c r="W5" i="6"/>
  <c r="X5" i="6"/>
  <c r="Y5" i="6"/>
  <c r="Z5" i="6"/>
  <c r="AA5" i="6"/>
  <c r="P6" i="6"/>
  <c r="Q6" i="6"/>
  <c r="R6" i="6"/>
  <c r="S6" i="6"/>
  <c r="T6" i="6"/>
  <c r="U6" i="6"/>
  <c r="V6" i="6"/>
  <c r="W6" i="6"/>
  <c r="X6" i="6"/>
  <c r="Y6" i="6"/>
  <c r="Z6" i="6"/>
  <c r="AA6" i="6"/>
  <c r="P7" i="6"/>
  <c r="Q7" i="6"/>
  <c r="R7" i="6"/>
  <c r="S7" i="6"/>
  <c r="T7" i="6"/>
  <c r="U7" i="6"/>
  <c r="V7" i="6"/>
  <c r="W7" i="6"/>
  <c r="X7" i="6"/>
  <c r="Y7" i="6"/>
  <c r="Z7" i="6"/>
  <c r="AA7" i="6"/>
  <c r="P8" i="6"/>
  <c r="Q8" i="6"/>
  <c r="R8" i="6"/>
  <c r="S8" i="6"/>
  <c r="T8" i="6"/>
  <c r="U8" i="6"/>
  <c r="V8" i="6"/>
  <c r="W8" i="6"/>
  <c r="X8" i="6"/>
  <c r="Y8" i="6"/>
  <c r="Z8" i="6"/>
  <c r="AA8" i="6"/>
  <c r="P9" i="6"/>
  <c r="Q9" i="6"/>
  <c r="R9" i="6"/>
  <c r="S9" i="6"/>
  <c r="T9" i="6"/>
  <c r="U9" i="6"/>
  <c r="V9" i="6"/>
  <c r="W9" i="6"/>
  <c r="X9" i="6"/>
  <c r="Y9" i="6"/>
  <c r="Z9" i="6"/>
  <c r="AA9" i="6"/>
  <c r="P10" i="6"/>
  <c r="Q10" i="6"/>
  <c r="R10" i="6"/>
  <c r="S10" i="6"/>
  <c r="T10" i="6"/>
  <c r="U10" i="6"/>
  <c r="V10" i="6"/>
  <c r="W10" i="6"/>
  <c r="X10" i="6"/>
  <c r="Y10" i="6"/>
  <c r="Z10" i="6"/>
  <c r="AA10" i="6"/>
  <c r="P11" i="6"/>
  <c r="Q11" i="6"/>
  <c r="R11" i="6"/>
  <c r="S11" i="6"/>
  <c r="T11" i="6"/>
  <c r="U11" i="6"/>
  <c r="V11" i="6"/>
  <c r="W11" i="6"/>
  <c r="X11" i="6"/>
  <c r="Y11" i="6"/>
  <c r="Z11" i="6"/>
  <c r="AA11" i="6"/>
  <c r="P12" i="6"/>
  <c r="Q12" i="6"/>
  <c r="R12" i="6"/>
  <c r="S12" i="6"/>
  <c r="T12" i="6"/>
  <c r="U12" i="6"/>
  <c r="V12" i="6"/>
  <c r="W12" i="6"/>
  <c r="X12" i="6"/>
  <c r="Y12" i="6"/>
  <c r="Z12" i="6"/>
  <c r="AA12" i="6"/>
  <c r="P13" i="6"/>
  <c r="Q13" i="6"/>
  <c r="R13" i="6"/>
  <c r="S13" i="6"/>
  <c r="T13" i="6"/>
  <c r="U13" i="6"/>
  <c r="V13" i="6"/>
  <c r="W13" i="6"/>
  <c r="X13" i="6"/>
  <c r="Y13" i="6"/>
  <c r="Z13" i="6"/>
  <c r="AA13" i="6"/>
  <c r="P14" i="6"/>
  <c r="Q14" i="6"/>
  <c r="R14" i="6"/>
  <c r="S14" i="6"/>
  <c r="T14" i="6"/>
  <c r="U14" i="6"/>
  <c r="V14" i="6"/>
  <c r="W14" i="6"/>
  <c r="X14" i="6"/>
  <c r="Y14" i="6"/>
  <c r="Z14" i="6"/>
  <c r="AA14" i="6"/>
  <c r="P15" i="6"/>
  <c r="Q15" i="6"/>
  <c r="R15" i="6"/>
  <c r="S15" i="6"/>
  <c r="T15" i="6"/>
  <c r="U15" i="6"/>
  <c r="V15" i="6"/>
  <c r="W15" i="6"/>
  <c r="X15" i="6"/>
  <c r="Y15" i="6"/>
  <c r="Z15" i="6"/>
  <c r="AA15" i="6"/>
  <c r="P16" i="6"/>
  <c r="Q16" i="6"/>
  <c r="R16" i="6"/>
  <c r="S16" i="6"/>
  <c r="T16" i="6"/>
  <c r="U16" i="6"/>
  <c r="V16" i="6"/>
  <c r="W16" i="6"/>
  <c r="X16" i="6"/>
  <c r="Y16" i="6"/>
  <c r="Z16" i="6"/>
  <c r="AA16" i="6"/>
  <c r="P17" i="6"/>
  <c r="Q17" i="6"/>
  <c r="R17" i="6"/>
  <c r="S17" i="6"/>
  <c r="T17" i="6"/>
  <c r="U17" i="6"/>
  <c r="V17" i="6"/>
  <c r="W17" i="6"/>
  <c r="X17" i="6"/>
  <c r="Y17" i="6"/>
  <c r="Z17" i="6"/>
  <c r="AA17" i="6"/>
  <c r="P18" i="6"/>
  <c r="Q18" i="6"/>
  <c r="R18" i="6"/>
  <c r="S18" i="6"/>
  <c r="T18" i="6"/>
  <c r="U18" i="6"/>
  <c r="V18" i="6"/>
  <c r="W18" i="6"/>
  <c r="X18" i="6"/>
  <c r="Y18" i="6"/>
  <c r="Z18" i="6"/>
  <c r="AA18" i="6"/>
  <c r="P19" i="6"/>
  <c r="Q19" i="6"/>
  <c r="R19" i="6"/>
  <c r="S19" i="6"/>
  <c r="T19" i="6"/>
  <c r="U19" i="6"/>
  <c r="V19" i="6"/>
  <c r="W19" i="6"/>
  <c r="X19" i="6"/>
  <c r="Y19" i="6"/>
  <c r="Z19" i="6"/>
  <c r="AA19" i="6"/>
  <c r="P20" i="6"/>
  <c r="Q20" i="6"/>
  <c r="R20" i="6"/>
  <c r="S20" i="6"/>
  <c r="T20" i="6"/>
  <c r="U20" i="6"/>
  <c r="V20" i="6"/>
  <c r="W20" i="6"/>
  <c r="X20" i="6"/>
  <c r="Y20" i="6"/>
  <c r="Z20" i="6"/>
  <c r="AA20" i="6"/>
  <c r="P21" i="6"/>
  <c r="Q21" i="6"/>
  <c r="R21" i="6"/>
  <c r="S21" i="6"/>
  <c r="T21" i="6"/>
  <c r="U21" i="6"/>
  <c r="V21" i="6"/>
  <c r="W21" i="6"/>
  <c r="X21" i="6"/>
  <c r="Y21" i="6"/>
  <c r="Z21" i="6"/>
  <c r="AA21" i="6"/>
  <c r="P22" i="6"/>
  <c r="Q22" i="6"/>
  <c r="R22" i="6"/>
  <c r="S22" i="6"/>
  <c r="T22" i="6"/>
  <c r="U22" i="6"/>
  <c r="V22" i="6"/>
  <c r="W22" i="6"/>
  <c r="X22" i="6"/>
  <c r="Y22" i="6"/>
  <c r="Z22" i="6"/>
  <c r="AA22" i="6"/>
  <c r="P23" i="6"/>
  <c r="Q23" i="6"/>
  <c r="R23" i="6"/>
  <c r="S23" i="6"/>
  <c r="T23" i="6"/>
  <c r="U23" i="6"/>
  <c r="V23" i="6"/>
  <c r="W23" i="6"/>
  <c r="X23" i="6"/>
  <c r="Y23" i="6"/>
  <c r="Z23" i="6"/>
  <c r="AA23" i="6"/>
  <c r="P24" i="6"/>
  <c r="Q24" i="6"/>
  <c r="R24" i="6"/>
  <c r="S24" i="6"/>
  <c r="T24" i="6"/>
  <c r="U24" i="6"/>
  <c r="V24" i="6"/>
  <c r="W24" i="6"/>
  <c r="X24" i="6"/>
  <c r="Y24" i="6"/>
  <c r="Z24" i="6"/>
  <c r="AA24" i="6"/>
  <c r="P25" i="6"/>
  <c r="Q25" i="6"/>
  <c r="R25" i="6"/>
  <c r="S25" i="6"/>
  <c r="T25" i="6"/>
  <c r="U25" i="6"/>
  <c r="V25" i="6"/>
  <c r="W25" i="6"/>
  <c r="X25" i="6"/>
  <c r="Y25" i="6"/>
  <c r="Z25" i="6"/>
  <c r="AA25" i="6"/>
  <c r="P26" i="6"/>
  <c r="Q26" i="6"/>
  <c r="R26" i="6"/>
  <c r="S26" i="6"/>
  <c r="T26" i="6"/>
  <c r="U26" i="6"/>
  <c r="V26" i="6"/>
  <c r="W26" i="6"/>
  <c r="X26" i="6"/>
  <c r="Y26" i="6"/>
  <c r="Z26" i="6"/>
  <c r="AA26" i="6"/>
  <c r="P27" i="6"/>
  <c r="Q27" i="6"/>
  <c r="R27" i="6"/>
  <c r="S27" i="6"/>
  <c r="T27" i="6"/>
  <c r="U27" i="6"/>
  <c r="V27" i="6"/>
  <c r="W27" i="6"/>
  <c r="X27" i="6"/>
  <c r="Y27" i="6"/>
  <c r="Z27" i="6"/>
  <c r="AA27" i="6"/>
  <c r="P28" i="6"/>
  <c r="Q28" i="6"/>
  <c r="R28" i="6"/>
  <c r="S28" i="6"/>
  <c r="T28" i="6"/>
  <c r="U28" i="6"/>
  <c r="V28" i="6"/>
  <c r="W28" i="6"/>
  <c r="X28" i="6"/>
  <c r="Y28" i="6"/>
  <c r="Z28" i="6"/>
  <c r="AA28" i="6"/>
  <c r="P29" i="6"/>
  <c r="Q29" i="6"/>
  <c r="R29" i="6"/>
  <c r="S29" i="6"/>
  <c r="T29" i="6"/>
  <c r="U29" i="6"/>
  <c r="V29" i="6"/>
  <c r="W29" i="6"/>
  <c r="X29" i="6"/>
  <c r="Y29" i="6"/>
  <c r="Z29" i="6"/>
  <c r="AA29" i="6"/>
  <c r="P30" i="6"/>
  <c r="Q30" i="6"/>
  <c r="R30" i="6"/>
  <c r="S30" i="6"/>
  <c r="T30" i="6"/>
  <c r="U30" i="6"/>
  <c r="V30" i="6"/>
  <c r="W30" i="6"/>
  <c r="X30" i="6"/>
  <c r="Y30" i="6"/>
  <c r="Z30" i="6"/>
  <c r="AA30" i="6"/>
  <c r="P31" i="6"/>
  <c r="Q31" i="6"/>
  <c r="R31" i="6"/>
  <c r="S31" i="6"/>
  <c r="T31" i="6"/>
  <c r="U31" i="6"/>
  <c r="V31" i="6"/>
  <c r="W31" i="6"/>
  <c r="X31" i="6"/>
  <c r="Y31" i="6"/>
  <c r="Z31" i="6"/>
  <c r="AA31" i="6"/>
  <c r="P32" i="6"/>
  <c r="Q32" i="6"/>
  <c r="R32" i="6"/>
  <c r="S32" i="6"/>
  <c r="T32" i="6"/>
  <c r="U32" i="6"/>
  <c r="V32" i="6"/>
  <c r="W32" i="6"/>
  <c r="X32" i="6"/>
  <c r="Y32" i="6"/>
  <c r="Z32" i="6"/>
  <c r="AA32" i="6"/>
  <c r="P33" i="6"/>
  <c r="Q33" i="6"/>
  <c r="R33" i="6"/>
  <c r="S33" i="6"/>
  <c r="T33" i="6"/>
  <c r="U33" i="6"/>
  <c r="V33" i="6"/>
  <c r="W33" i="6"/>
  <c r="X33" i="6"/>
  <c r="Y33" i="6"/>
  <c r="Z33" i="6"/>
  <c r="AA33" i="6"/>
  <c r="P34" i="6"/>
  <c r="Q34" i="6"/>
  <c r="R34" i="6"/>
  <c r="S34" i="6"/>
  <c r="T34" i="6"/>
  <c r="U34" i="6"/>
  <c r="V34" i="6"/>
  <c r="W34" i="6"/>
  <c r="X34" i="6"/>
  <c r="Y34" i="6"/>
  <c r="Z34" i="6"/>
  <c r="AA34" i="6"/>
  <c r="P35" i="6"/>
  <c r="Q35" i="6"/>
  <c r="R35" i="6"/>
  <c r="S35" i="6"/>
  <c r="T35" i="6"/>
  <c r="U35" i="6"/>
  <c r="V35" i="6"/>
  <c r="W35" i="6"/>
  <c r="X35" i="6"/>
  <c r="Y35" i="6"/>
  <c r="Z35" i="6"/>
  <c r="AA35" i="6"/>
  <c r="P36" i="6"/>
  <c r="Q36" i="6"/>
  <c r="R36" i="6"/>
  <c r="S36" i="6"/>
  <c r="T36" i="6"/>
  <c r="U36" i="6"/>
  <c r="V36" i="6"/>
  <c r="W36" i="6"/>
  <c r="X36" i="6"/>
  <c r="Y36" i="6"/>
  <c r="Z36" i="6"/>
  <c r="AA36" i="6"/>
  <c r="P37" i="6"/>
  <c r="Q37" i="6"/>
  <c r="R37" i="6"/>
  <c r="S37" i="6"/>
  <c r="T37" i="6"/>
  <c r="U37" i="6"/>
  <c r="V37" i="6"/>
  <c r="W37" i="6"/>
  <c r="X37" i="6"/>
  <c r="Y37" i="6"/>
  <c r="Z37" i="6"/>
  <c r="AA37" i="6"/>
  <c r="P38" i="6"/>
  <c r="Q38" i="6"/>
  <c r="R38" i="6"/>
  <c r="S38" i="6"/>
  <c r="T38" i="6"/>
  <c r="U38" i="6"/>
  <c r="V38" i="6"/>
  <c r="W38" i="6"/>
  <c r="X38" i="6"/>
  <c r="Y38" i="6"/>
  <c r="Z38" i="6"/>
  <c r="AA38" i="6"/>
  <c r="P39" i="6"/>
  <c r="Q39" i="6"/>
  <c r="R39" i="6"/>
  <c r="S39" i="6"/>
  <c r="T39" i="6"/>
  <c r="U39" i="6"/>
  <c r="V39" i="6"/>
  <c r="W39" i="6"/>
  <c r="X39" i="6"/>
  <c r="Y39" i="6"/>
  <c r="Z39" i="6"/>
  <c r="AA39" i="6"/>
  <c r="P40" i="6"/>
  <c r="Q40" i="6"/>
  <c r="R40" i="6"/>
  <c r="S40" i="6"/>
  <c r="T40" i="6"/>
  <c r="U40" i="6"/>
  <c r="V40" i="6"/>
  <c r="W40" i="6"/>
  <c r="X40" i="6"/>
  <c r="Y40" i="6"/>
  <c r="Z40" i="6"/>
  <c r="AA40" i="6"/>
  <c r="P41" i="6"/>
  <c r="Q41" i="6"/>
  <c r="R41" i="6"/>
  <c r="S41" i="6"/>
  <c r="T41" i="6"/>
  <c r="U41" i="6"/>
  <c r="V41" i="6"/>
  <c r="W41" i="6"/>
  <c r="X41" i="6"/>
  <c r="Y41" i="6"/>
  <c r="Z41" i="6"/>
  <c r="AA41" i="6"/>
  <c r="P42" i="6"/>
  <c r="Q42" i="6"/>
  <c r="R42" i="6"/>
  <c r="S42" i="6"/>
  <c r="T42" i="6"/>
  <c r="U42" i="6"/>
  <c r="V42" i="6"/>
  <c r="W42" i="6"/>
  <c r="X42" i="6"/>
  <c r="Y42" i="6"/>
  <c r="Z42" i="6"/>
  <c r="AA42" i="6"/>
  <c r="P43" i="6"/>
  <c r="Q43" i="6"/>
  <c r="R43" i="6"/>
  <c r="S43" i="6"/>
  <c r="T43" i="6"/>
  <c r="U43" i="6"/>
  <c r="V43" i="6"/>
  <c r="W43" i="6"/>
  <c r="X43" i="6"/>
  <c r="Y43" i="6"/>
  <c r="Z43" i="6"/>
  <c r="AA43" i="6"/>
  <c r="P44" i="6"/>
  <c r="Q44" i="6"/>
  <c r="R44" i="6"/>
  <c r="S44" i="6"/>
  <c r="T44" i="6"/>
  <c r="U44" i="6"/>
  <c r="V44" i="6"/>
  <c r="W44" i="6"/>
  <c r="X44" i="6"/>
  <c r="Y44" i="6"/>
  <c r="Z44" i="6"/>
  <c r="AA44" i="6"/>
  <c r="P45" i="6"/>
  <c r="Q45" i="6"/>
  <c r="R45" i="6"/>
  <c r="S45" i="6"/>
  <c r="T45" i="6"/>
  <c r="U45" i="6"/>
  <c r="V45" i="6"/>
  <c r="W45" i="6"/>
  <c r="X45" i="6"/>
  <c r="Y45" i="6"/>
  <c r="Z45" i="6"/>
  <c r="AA45" i="6"/>
  <c r="P46" i="6"/>
  <c r="Q46" i="6"/>
  <c r="R46" i="6"/>
  <c r="S46" i="6"/>
  <c r="T46" i="6"/>
  <c r="U46" i="6"/>
  <c r="V46" i="6"/>
  <c r="W46" i="6"/>
  <c r="X46" i="6"/>
  <c r="Y46" i="6"/>
  <c r="Z46" i="6"/>
  <c r="AA46" i="6"/>
  <c r="P47" i="6"/>
  <c r="Q47" i="6"/>
  <c r="R47" i="6"/>
  <c r="S47" i="6"/>
  <c r="T47" i="6"/>
  <c r="U47" i="6"/>
  <c r="V47" i="6"/>
  <c r="W47" i="6"/>
  <c r="X47" i="6"/>
  <c r="Y47" i="6"/>
  <c r="Z47" i="6"/>
  <c r="AA47" i="6"/>
  <c r="P48" i="6"/>
  <c r="Q48" i="6"/>
  <c r="R48" i="6"/>
  <c r="S48" i="6"/>
  <c r="T48" i="6"/>
  <c r="U48" i="6"/>
  <c r="V48" i="6"/>
  <c r="W48" i="6"/>
  <c r="X48" i="6"/>
  <c r="Y48" i="6"/>
  <c r="Z48" i="6"/>
  <c r="AA48" i="6"/>
  <c r="P49" i="6"/>
  <c r="Q49" i="6"/>
  <c r="R49" i="6"/>
  <c r="S49" i="6"/>
  <c r="T49" i="6"/>
  <c r="U49" i="6"/>
  <c r="V49" i="6"/>
  <c r="W49" i="6"/>
  <c r="X49" i="6"/>
  <c r="Y49" i="6"/>
  <c r="Z49" i="6"/>
  <c r="AA49" i="6"/>
  <c r="P50" i="6"/>
  <c r="Q50" i="6"/>
  <c r="R50" i="6"/>
  <c r="S50" i="6"/>
  <c r="T50" i="6"/>
  <c r="U50" i="6"/>
  <c r="V50" i="6"/>
  <c r="W50" i="6"/>
  <c r="X50" i="6"/>
  <c r="Y50" i="6"/>
  <c r="Z50" i="6"/>
  <c r="AA50" i="6"/>
  <c r="P51" i="6"/>
  <c r="Q51" i="6"/>
  <c r="R51" i="6"/>
  <c r="S51" i="6"/>
  <c r="T51" i="6"/>
  <c r="U51" i="6"/>
  <c r="V51" i="6"/>
  <c r="W51" i="6"/>
  <c r="X51" i="6"/>
  <c r="Y51" i="6"/>
  <c r="Z51" i="6"/>
  <c r="AA51" i="6"/>
  <c r="P52" i="6"/>
  <c r="Q52" i="6"/>
  <c r="R52" i="6"/>
  <c r="S52" i="6"/>
  <c r="T52" i="6"/>
  <c r="U52" i="6"/>
  <c r="V52" i="6"/>
  <c r="W52" i="6"/>
  <c r="X52" i="6"/>
  <c r="Y52" i="6"/>
  <c r="Z52" i="6"/>
  <c r="AA52" i="6"/>
  <c r="P53" i="6"/>
  <c r="Q53" i="6"/>
  <c r="R53" i="6"/>
  <c r="S53" i="6"/>
  <c r="T53" i="6"/>
  <c r="U53" i="6"/>
  <c r="V53" i="6"/>
  <c r="W53" i="6"/>
  <c r="X53" i="6"/>
  <c r="Y53" i="6"/>
  <c r="Z53" i="6"/>
  <c r="AA53" i="6"/>
  <c r="P54" i="6"/>
  <c r="Q54" i="6"/>
  <c r="R54" i="6"/>
  <c r="S54" i="6"/>
  <c r="T54" i="6"/>
  <c r="U54" i="6"/>
  <c r="V54" i="6"/>
  <c r="W54" i="6"/>
  <c r="X54" i="6"/>
  <c r="Y54" i="6"/>
  <c r="Z54" i="6"/>
  <c r="AA54" i="6"/>
  <c r="P55" i="6"/>
  <c r="Q55" i="6"/>
  <c r="R55" i="6"/>
  <c r="S55" i="6"/>
  <c r="T55" i="6"/>
  <c r="U55" i="6"/>
  <c r="V55" i="6"/>
  <c r="W55" i="6"/>
  <c r="X55" i="6"/>
  <c r="Y55" i="6"/>
  <c r="Z55" i="6"/>
  <c r="AA55" i="6"/>
  <c r="P56" i="6"/>
  <c r="Q56" i="6"/>
  <c r="R56" i="6"/>
  <c r="S56" i="6"/>
  <c r="T56" i="6"/>
  <c r="U56" i="6"/>
  <c r="V56" i="6"/>
  <c r="W56" i="6"/>
  <c r="X56" i="6"/>
  <c r="Y56" i="6"/>
  <c r="Z56" i="6"/>
  <c r="AA56" i="6"/>
  <c r="P57" i="6"/>
  <c r="Q57" i="6"/>
  <c r="R57" i="6"/>
  <c r="S57" i="6"/>
  <c r="T57" i="6"/>
  <c r="U57" i="6"/>
  <c r="V57" i="6"/>
  <c r="W57" i="6"/>
  <c r="X57" i="6"/>
  <c r="Y57" i="6"/>
  <c r="Z57" i="6"/>
  <c r="AA57" i="6"/>
  <c r="P58" i="6"/>
  <c r="Q58" i="6"/>
  <c r="R58" i="6"/>
  <c r="S58" i="6"/>
  <c r="T58" i="6"/>
  <c r="U58" i="6"/>
  <c r="V58" i="6"/>
  <c r="W58" i="6"/>
  <c r="X58" i="6"/>
  <c r="Y58" i="6"/>
  <c r="Z58" i="6"/>
  <c r="AA58" i="6"/>
  <c r="P59" i="6"/>
  <c r="Q59" i="6"/>
  <c r="R59" i="6"/>
  <c r="S59" i="6"/>
  <c r="T59" i="6"/>
  <c r="U59" i="6"/>
  <c r="V59" i="6"/>
  <c r="W59" i="6"/>
  <c r="X59" i="6"/>
  <c r="Y59" i="6"/>
  <c r="Z59" i="6"/>
  <c r="AA59" i="6"/>
  <c r="P60" i="6"/>
  <c r="Q60" i="6"/>
  <c r="R60" i="6"/>
  <c r="S60" i="6"/>
  <c r="T60" i="6"/>
  <c r="U60" i="6"/>
  <c r="V60" i="6"/>
  <c r="W60" i="6"/>
  <c r="X60" i="6"/>
  <c r="Y60" i="6"/>
  <c r="Z60" i="6"/>
  <c r="AA60" i="6"/>
  <c r="P61" i="6"/>
  <c r="Q61" i="6"/>
  <c r="R61" i="6"/>
  <c r="S61" i="6"/>
  <c r="T61" i="6"/>
  <c r="U61" i="6"/>
  <c r="V61" i="6"/>
  <c r="W61" i="6"/>
  <c r="X61" i="6"/>
  <c r="Y61" i="6"/>
  <c r="Z61" i="6"/>
  <c r="AA61" i="6"/>
  <c r="P62" i="6"/>
  <c r="Q62" i="6"/>
  <c r="R62" i="6"/>
  <c r="S62" i="6"/>
  <c r="T62" i="6"/>
  <c r="U62" i="6"/>
  <c r="V62" i="6"/>
  <c r="W62" i="6"/>
  <c r="X62" i="6"/>
  <c r="Y62" i="6"/>
  <c r="Z62" i="6"/>
  <c r="AA62" i="6"/>
  <c r="P63" i="6"/>
  <c r="Q63" i="6"/>
  <c r="R63" i="6"/>
  <c r="S63" i="6"/>
  <c r="T63" i="6"/>
  <c r="U63" i="6"/>
  <c r="V63" i="6"/>
  <c r="W63" i="6"/>
  <c r="X63" i="6"/>
  <c r="Y63" i="6"/>
  <c r="Z63" i="6"/>
  <c r="AA63" i="6"/>
  <c r="P64" i="6"/>
  <c r="Q64" i="6"/>
  <c r="R64" i="6"/>
  <c r="S64" i="6"/>
  <c r="T64" i="6"/>
  <c r="U64" i="6"/>
  <c r="V64" i="6"/>
  <c r="W64" i="6"/>
  <c r="X64" i="6"/>
  <c r="Y64" i="6"/>
  <c r="Z64" i="6"/>
  <c r="AA64" i="6"/>
  <c r="P65" i="6"/>
  <c r="Q65" i="6"/>
  <c r="R65" i="6"/>
  <c r="S65" i="6"/>
  <c r="T65" i="6"/>
  <c r="U65" i="6"/>
  <c r="V65" i="6"/>
  <c r="W65" i="6"/>
  <c r="X65" i="6"/>
  <c r="Y65" i="6"/>
  <c r="Z65" i="6"/>
  <c r="AA65" i="6"/>
  <c r="P66" i="6"/>
  <c r="Q66" i="6"/>
  <c r="R66" i="6"/>
  <c r="S66" i="6"/>
  <c r="T66" i="6"/>
  <c r="U66" i="6"/>
  <c r="V66" i="6"/>
  <c r="W66" i="6"/>
  <c r="X66" i="6"/>
  <c r="Y66" i="6"/>
  <c r="Z66" i="6"/>
  <c r="AA66" i="6"/>
  <c r="P67" i="6"/>
  <c r="Q67" i="6"/>
  <c r="R67" i="6"/>
  <c r="S67" i="6"/>
  <c r="T67" i="6"/>
  <c r="U67" i="6"/>
  <c r="V67" i="6"/>
  <c r="W67" i="6"/>
  <c r="X67" i="6"/>
  <c r="Y67" i="6"/>
  <c r="Z67" i="6"/>
  <c r="AA67" i="6"/>
  <c r="P68" i="6"/>
  <c r="Q68" i="6"/>
  <c r="R68" i="6"/>
  <c r="S68" i="6"/>
  <c r="T68" i="6"/>
  <c r="U68" i="6"/>
  <c r="V68" i="6"/>
  <c r="W68" i="6"/>
  <c r="X68" i="6"/>
  <c r="Y68" i="6"/>
  <c r="Z68" i="6"/>
  <c r="AA68" i="6"/>
  <c r="P69" i="6"/>
  <c r="Q69" i="6"/>
  <c r="R69" i="6"/>
  <c r="S69" i="6"/>
  <c r="T69" i="6"/>
  <c r="U69" i="6"/>
  <c r="V69" i="6"/>
  <c r="W69" i="6"/>
  <c r="X69" i="6"/>
  <c r="Y69" i="6"/>
  <c r="Z69" i="6"/>
  <c r="AA69" i="6"/>
  <c r="P70" i="6"/>
  <c r="Q70" i="6"/>
  <c r="R70" i="6"/>
  <c r="S70" i="6"/>
  <c r="T70" i="6"/>
  <c r="U70" i="6"/>
  <c r="V70" i="6"/>
  <c r="W70" i="6"/>
  <c r="X70" i="6"/>
  <c r="Y70" i="6"/>
  <c r="Z70" i="6"/>
  <c r="AA70" i="6"/>
  <c r="P71" i="6"/>
  <c r="Q71" i="6"/>
  <c r="R71" i="6"/>
  <c r="S71" i="6"/>
  <c r="T71" i="6"/>
  <c r="U71" i="6"/>
  <c r="V71" i="6"/>
  <c r="W71" i="6"/>
  <c r="X71" i="6"/>
  <c r="Y71" i="6"/>
  <c r="Z71" i="6"/>
  <c r="AA71" i="6"/>
  <c r="P72" i="6"/>
  <c r="Q72" i="6"/>
  <c r="R72" i="6"/>
  <c r="S72" i="6"/>
  <c r="T72" i="6"/>
  <c r="U72" i="6"/>
  <c r="V72" i="6"/>
  <c r="W72" i="6"/>
  <c r="X72" i="6"/>
  <c r="Y72" i="6"/>
  <c r="Z72" i="6"/>
  <c r="AA72" i="6"/>
  <c r="P73" i="6"/>
  <c r="Q73" i="6"/>
  <c r="R73" i="6"/>
  <c r="S73" i="6"/>
  <c r="T73" i="6"/>
  <c r="U73" i="6"/>
  <c r="V73" i="6"/>
  <c r="W73" i="6"/>
  <c r="X73" i="6"/>
  <c r="Y73" i="6"/>
  <c r="Z73" i="6"/>
  <c r="AA73" i="6"/>
  <c r="P74" i="6"/>
  <c r="Q74" i="6"/>
  <c r="R74" i="6"/>
  <c r="S74" i="6"/>
  <c r="T74" i="6"/>
  <c r="U74" i="6"/>
  <c r="V74" i="6"/>
  <c r="W74" i="6"/>
  <c r="X74" i="6"/>
  <c r="Y74" i="6"/>
  <c r="Z74" i="6"/>
  <c r="AA74" i="6"/>
  <c r="P75" i="6"/>
  <c r="Q75" i="6"/>
  <c r="R75" i="6"/>
  <c r="S75" i="6"/>
  <c r="T75" i="6"/>
  <c r="U75" i="6"/>
  <c r="V75" i="6"/>
  <c r="W75" i="6"/>
  <c r="X75" i="6"/>
  <c r="Y75" i="6"/>
  <c r="Z75" i="6"/>
  <c r="AA75" i="6"/>
  <c r="P76" i="6"/>
  <c r="Q76" i="6"/>
  <c r="R76" i="6"/>
  <c r="S76" i="6"/>
  <c r="T76" i="6"/>
  <c r="U76" i="6"/>
  <c r="V76" i="6"/>
  <c r="W76" i="6"/>
  <c r="X76" i="6"/>
  <c r="Y76" i="6"/>
  <c r="Z76" i="6"/>
  <c r="AA76" i="6"/>
  <c r="P77" i="6"/>
  <c r="Q77" i="6"/>
  <c r="R77" i="6"/>
  <c r="S77" i="6"/>
  <c r="T77" i="6"/>
  <c r="U77" i="6"/>
  <c r="V77" i="6"/>
  <c r="W77" i="6"/>
  <c r="X77" i="6"/>
  <c r="Y77" i="6"/>
  <c r="Z77" i="6"/>
  <c r="AA77" i="6"/>
  <c r="P78" i="6"/>
  <c r="Q78" i="6"/>
  <c r="R78" i="6"/>
  <c r="S78" i="6"/>
  <c r="T78" i="6"/>
  <c r="U78" i="6"/>
  <c r="V78" i="6"/>
  <c r="W78" i="6"/>
  <c r="X78" i="6"/>
  <c r="Y78" i="6"/>
  <c r="Z78" i="6"/>
  <c r="AA78" i="6"/>
  <c r="P79" i="6"/>
  <c r="Q79" i="6"/>
  <c r="R79" i="6"/>
  <c r="S79" i="6"/>
  <c r="T79" i="6"/>
  <c r="U79" i="6"/>
  <c r="V79" i="6"/>
  <c r="W79" i="6"/>
  <c r="X79" i="6"/>
  <c r="Y79" i="6"/>
  <c r="Z79" i="6"/>
  <c r="AA79" i="6"/>
  <c r="P80" i="6"/>
  <c r="Q80" i="6"/>
  <c r="R80" i="6"/>
  <c r="S80" i="6"/>
  <c r="T80" i="6"/>
  <c r="U80" i="6"/>
  <c r="V80" i="6"/>
  <c r="W80" i="6"/>
  <c r="X80" i="6"/>
  <c r="Y80" i="6"/>
  <c r="Z80" i="6"/>
  <c r="AA80" i="6"/>
  <c r="P81" i="6"/>
  <c r="Q81" i="6"/>
  <c r="R81" i="6"/>
  <c r="S81" i="6"/>
  <c r="T81" i="6"/>
  <c r="U81" i="6"/>
  <c r="V81" i="6"/>
  <c r="W81" i="6"/>
  <c r="X81" i="6"/>
  <c r="Y81" i="6"/>
  <c r="Z81" i="6"/>
  <c r="AA81" i="6"/>
  <c r="P82" i="6"/>
  <c r="Q82" i="6"/>
  <c r="R82" i="6"/>
  <c r="S82" i="6"/>
  <c r="T82" i="6"/>
  <c r="U82" i="6"/>
  <c r="V82" i="6"/>
  <c r="W82" i="6"/>
  <c r="X82" i="6"/>
  <c r="Y82" i="6"/>
  <c r="Z82" i="6"/>
  <c r="AA82" i="6"/>
  <c r="P83" i="6"/>
  <c r="Q83" i="6"/>
  <c r="R83" i="6"/>
  <c r="S83" i="6"/>
  <c r="T83" i="6"/>
  <c r="U83" i="6"/>
  <c r="V83" i="6"/>
  <c r="W83" i="6"/>
  <c r="X83" i="6"/>
  <c r="Y83" i="6"/>
  <c r="Z83" i="6"/>
  <c r="AA83" i="6"/>
  <c r="P84" i="6"/>
  <c r="Q84" i="6"/>
  <c r="R84" i="6"/>
  <c r="S84" i="6"/>
  <c r="T84" i="6"/>
  <c r="U84" i="6"/>
  <c r="V84" i="6"/>
  <c r="W84" i="6"/>
  <c r="X84" i="6"/>
  <c r="Y84" i="6"/>
  <c r="Z84" i="6"/>
  <c r="AA84" i="6"/>
  <c r="P85" i="6"/>
  <c r="Q85" i="6"/>
  <c r="R85" i="6"/>
  <c r="S85" i="6"/>
  <c r="T85" i="6"/>
  <c r="U85" i="6"/>
  <c r="V85" i="6"/>
  <c r="W85" i="6"/>
  <c r="X85" i="6"/>
  <c r="Y85" i="6"/>
  <c r="Z85" i="6"/>
  <c r="AA85" i="6"/>
  <c r="P86" i="6"/>
  <c r="Q86" i="6"/>
  <c r="R86" i="6"/>
  <c r="S86" i="6"/>
  <c r="T86" i="6"/>
  <c r="U86" i="6"/>
  <c r="V86" i="6"/>
  <c r="W86" i="6"/>
  <c r="X86" i="6"/>
  <c r="Y86" i="6"/>
  <c r="Z86" i="6"/>
  <c r="AA86" i="6"/>
  <c r="P87" i="6"/>
  <c r="Q87" i="6"/>
  <c r="R87" i="6"/>
  <c r="S87" i="6"/>
  <c r="T87" i="6"/>
  <c r="U87" i="6"/>
  <c r="V87" i="6"/>
  <c r="W87" i="6"/>
  <c r="X87" i="6"/>
  <c r="Y87" i="6"/>
  <c r="Z87" i="6"/>
  <c r="AA87" i="6"/>
  <c r="P88" i="6"/>
  <c r="Q88" i="6"/>
  <c r="R88" i="6"/>
  <c r="S88" i="6"/>
  <c r="T88" i="6"/>
  <c r="U88" i="6"/>
  <c r="V88" i="6"/>
  <c r="W88" i="6"/>
  <c r="X88" i="6"/>
  <c r="Y88" i="6"/>
  <c r="Z88" i="6"/>
  <c r="AA88" i="6"/>
  <c r="P89" i="6"/>
  <c r="Q89" i="6"/>
  <c r="R89" i="6"/>
  <c r="S89" i="6"/>
  <c r="T89" i="6"/>
  <c r="U89" i="6"/>
  <c r="V89" i="6"/>
  <c r="W89" i="6"/>
  <c r="X89" i="6"/>
  <c r="Y89" i="6"/>
  <c r="Z89" i="6"/>
  <c r="AA89" i="6"/>
  <c r="P90" i="6"/>
  <c r="Q90" i="6"/>
  <c r="R90" i="6"/>
  <c r="S90" i="6"/>
  <c r="T90" i="6"/>
  <c r="U90" i="6"/>
  <c r="V90" i="6"/>
  <c r="W90" i="6"/>
  <c r="X90" i="6"/>
  <c r="Y90" i="6"/>
  <c r="Z90" i="6"/>
  <c r="AA90" i="6"/>
  <c r="P91" i="6"/>
  <c r="Q91" i="6"/>
  <c r="R91" i="6"/>
  <c r="S91" i="6"/>
  <c r="T91" i="6"/>
  <c r="U91" i="6"/>
  <c r="V91" i="6"/>
  <c r="W91" i="6"/>
  <c r="X91" i="6"/>
  <c r="Y91" i="6"/>
  <c r="Z91" i="6"/>
  <c r="AA91" i="6"/>
  <c r="P92" i="6"/>
  <c r="Q92" i="6"/>
  <c r="R92" i="6"/>
  <c r="S92" i="6"/>
  <c r="T92" i="6"/>
  <c r="U92" i="6"/>
  <c r="V92" i="6"/>
  <c r="W92" i="6"/>
  <c r="X92" i="6"/>
  <c r="Y92" i="6"/>
  <c r="Z92" i="6"/>
  <c r="AA92" i="6"/>
  <c r="P93" i="6"/>
  <c r="Q93" i="6"/>
  <c r="R93" i="6"/>
  <c r="S93" i="6"/>
  <c r="T93" i="6"/>
  <c r="U93" i="6"/>
  <c r="V93" i="6"/>
  <c r="W93" i="6"/>
  <c r="X93" i="6"/>
  <c r="Y93" i="6"/>
  <c r="Z93" i="6"/>
  <c r="AA93" i="6"/>
  <c r="P94" i="6"/>
  <c r="Q94" i="6"/>
  <c r="R94" i="6"/>
  <c r="S94" i="6"/>
  <c r="T94" i="6"/>
  <c r="U94" i="6"/>
  <c r="V94" i="6"/>
  <c r="W94" i="6"/>
  <c r="X94" i="6"/>
  <c r="Y94" i="6"/>
  <c r="Z94" i="6"/>
  <c r="AA94" i="6"/>
  <c r="P95" i="6"/>
  <c r="Q95" i="6"/>
  <c r="R95" i="6"/>
  <c r="S95" i="6"/>
  <c r="T95" i="6"/>
  <c r="U95" i="6"/>
  <c r="V95" i="6"/>
  <c r="W95" i="6"/>
  <c r="X95" i="6"/>
  <c r="Y95" i="6"/>
  <c r="Z95" i="6"/>
  <c r="AA95" i="6"/>
  <c r="P96" i="6"/>
  <c r="Q96" i="6"/>
  <c r="R96" i="6"/>
  <c r="S96" i="6"/>
  <c r="T96" i="6"/>
  <c r="U96" i="6"/>
  <c r="V96" i="6"/>
  <c r="W96" i="6"/>
  <c r="X96" i="6"/>
  <c r="Y96" i="6"/>
  <c r="Z96" i="6"/>
  <c r="AA96" i="6"/>
  <c r="P97" i="6"/>
  <c r="Q97" i="6"/>
  <c r="R97" i="6"/>
  <c r="S97" i="6"/>
  <c r="T97" i="6"/>
  <c r="U97" i="6"/>
  <c r="V97" i="6"/>
  <c r="W97" i="6"/>
  <c r="X97" i="6"/>
  <c r="Y97" i="6"/>
  <c r="Z97" i="6"/>
  <c r="AA97" i="6"/>
  <c r="P98" i="6"/>
  <c r="Q98" i="6"/>
  <c r="R98" i="6"/>
  <c r="S98" i="6"/>
  <c r="T98" i="6"/>
  <c r="U98" i="6"/>
  <c r="V98" i="6"/>
  <c r="W98" i="6"/>
  <c r="X98" i="6"/>
  <c r="Y98" i="6"/>
  <c r="Z98" i="6"/>
  <c r="AA98" i="6"/>
  <c r="P99" i="6"/>
  <c r="Q99" i="6"/>
  <c r="R99" i="6"/>
  <c r="S99" i="6"/>
  <c r="T99" i="6"/>
  <c r="U99" i="6"/>
  <c r="V99" i="6"/>
  <c r="W99" i="6"/>
  <c r="X99" i="6"/>
  <c r="Y99" i="6"/>
  <c r="Z99" i="6"/>
  <c r="AA99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P389" i="6"/>
  <c r="Q389" i="6"/>
  <c r="R389" i="6"/>
  <c r="S389" i="6"/>
  <c r="T389" i="6"/>
  <c r="U389" i="6"/>
  <c r="V389" i="6"/>
  <c r="W389" i="6"/>
  <c r="X389" i="6"/>
  <c r="Y389" i="6"/>
  <c r="Z389" i="6"/>
  <c r="AA389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P422" i="6"/>
  <c r="Q422" i="6"/>
  <c r="R422" i="6"/>
  <c r="S422" i="6"/>
  <c r="T422" i="6"/>
  <c r="U422" i="6"/>
  <c r="V422" i="6"/>
  <c r="W422" i="6"/>
  <c r="X422" i="6"/>
  <c r="Y422" i="6"/>
  <c r="Z422" i="6"/>
  <c r="AA422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P452" i="6"/>
  <c r="Q452" i="6"/>
  <c r="R452" i="6"/>
  <c r="S452" i="6"/>
  <c r="T452" i="6"/>
  <c r="U452" i="6"/>
  <c r="V452" i="6"/>
  <c r="W452" i="6"/>
  <c r="X452" i="6"/>
  <c r="Y452" i="6"/>
  <c r="Z452" i="6"/>
  <c r="AA452" i="6"/>
  <c r="P453" i="6"/>
  <c r="Q453" i="6"/>
  <c r="R453" i="6"/>
  <c r="S453" i="6"/>
  <c r="T453" i="6"/>
  <c r="U453" i="6"/>
  <c r="V453" i="6"/>
  <c r="W453" i="6"/>
  <c r="X453" i="6"/>
  <c r="Y453" i="6"/>
  <c r="Z453" i="6"/>
  <c r="AA453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P458" i="6"/>
  <c r="Q458" i="6"/>
  <c r="R458" i="6"/>
  <c r="S458" i="6"/>
  <c r="T458" i="6"/>
  <c r="U458" i="6"/>
  <c r="V458" i="6"/>
  <c r="W458" i="6"/>
  <c r="X458" i="6"/>
  <c r="Y458" i="6"/>
  <c r="Z458" i="6"/>
  <c r="AA458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P467" i="6"/>
  <c r="Q467" i="6"/>
  <c r="R467" i="6"/>
  <c r="S467" i="6"/>
  <c r="T467" i="6"/>
  <c r="U467" i="6"/>
  <c r="V467" i="6"/>
  <c r="W467" i="6"/>
  <c r="X467" i="6"/>
  <c r="Y467" i="6"/>
  <c r="Z467" i="6"/>
  <c r="AA467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P483" i="6"/>
  <c r="Q483" i="6"/>
  <c r="R483" i="6"/>
  <c r="S483" i="6"/>
  <c r="T483" i="6"/>
  <c r="U483" i="6"/>
  <c r="V483" i="6"/>
  <c r="W483" i="6"/>
  <c r="X483" i="6"/>
  <c r="Y483" i="6"/>
  <c r="Z483" i="6"/>
  <c r="AA483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P485" i="6"/>
  <c r="Q485" i="6"/>
  <c r="R485" i="6"/>
  <c r="S485" i="6"/>
  <c r="T485" i="6"/>
  <c r="U485" i="6"/>
  <c r="V485" i="6"/>
  <c r="W485" i="6"/>
  <c r="X485" i="6"/>
  <c r="Y485" i="6"/>
  <c r="Z485" i="6"/>
  <c r="AA485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P512" i="6"/>
  <c r="Q512" i="6"/>
  <c r="R512" i="6"/>
  <c r="S512" i="6"/>
  <c r="T512" i="6"/>
  <c r="U512" i="6"/>
  <c r="V512" i="6"/>
  <c r="W512" i="6"/>
  <c r="X512" i="6"/>
  <c r="Y512" i="6"/>
  <c r="Z512" i="6"/>
  <c r="AA512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P516" i="6"/>
  <c r="Q516" i="6"/>
  <c r="R516" i="6"/>
  <c r="S516" i="6"/>
  <c r="T516" i="6"/>
  <c r="U516" i="6"/>
  <c r="V516" i="6"/>
  <c r="W516" i="6"/>
  <c r="X516" i="6"/>
  <c r="Y516" i="6"/>
  <c r="Z516" i="6"/>
  <c r="AA516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P518" i="6"/>
  <c r="Q518" i="6"/>
  <c r="R518" i="6"/>
  <c r="S518" i="6"/>
  <c r="T518" i="6"/>
  <c r="U518" i="6"/>
  <c r="V518" i="6"/>
  <c r="W518" i="6"/>
  <c r="X518" i="6"/>
  <c r="Y518" i="6"/>
  <c r="Z518" i="6"/>
  <c r="AA518" i="6"/>
  <c r="P519" i="6"/>
  <c r="Q519" i="6"/>
  <c r="R519" i="6"/>
  <c r="S519" i="6"/>
  <c r="T519" i="6"/>
  <c r="U519" i="6"/>
  <c r="V519" i="6"/>
  <c r="W519" i="6"/>
  <c r="X519" i="6"/>
  <c r="Y519" i="6"/>
  <c r="Z519" i="6"/>
  <c r="AA519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P521" i="6"/>
  <c r="Q521" i="6"/>
  <c r="R521" i="6"/>
  <c r="S521" i="6"/>
  <c r="T521" i="6"/>
  <c r="U521" i="6"/>
  <c r="V521" i="6"/>
  <c r="W521" i="6"/>
  <c r="X521" i="6"/>
  <c r="Y521" i="6"/>
  <c r="Z521" i="6"/>
  <c r="AA521" i="6"/>
  <c r="P522" i="6"/>
  <c r="Q522" i="6"/>
  <c r="R522" i="6"/>
  <c r="S522" i="6"/>
  <c r="T522" i="6"/>
  <c r="U522" i="6"/>
  <c r="V522" i="6"/>
  <c r="W522" i="6"/>
  <c r="X522" i="6"/>
  <c r="Y522" i="6"/>
  <c r="Z522" i="6"/>
  <c r="AA522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P524" i="6"/>
  <c r="Q524" i="6"/>
  <c r="R524" i="6"/>
  <c r="S524" i="6"/>
  <c r="T524" i="6"/>
  <c r="U524" i="6"/>
  <c r="V524" i="6"/>
  <c r="W524" i="6"/>
  <c r="X524" i="6"/>
  <c r="Y524" i="6"/>
  <c r="Z524" i="6"/>
  <c r="AA524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P527" i="6"/>
  <c r="Q527" i="6"/>
  <c r="R527" i="6"/>
  <c r="S527" i="6"/>
  <c r="T527" i="6"/>
  <c r="U527" i="6"/>
  <c r="V527" i="6"/>
  <c r="W527" i="6"/>
  <c r="X527" i="6"/>
  <c r="Y527" i="6"/>
  <c r="Z527" i="6"/>
  <c r="AA527" i="6"/>
  <c r="P528" i="6"/>
  <c r="Q528" i="6"/>
  <c r="R528" i="6"/>
  <c r="S528" i="6"/>
  <c r="T528" i="6"/>
  <c r="U528" i="6"/>
  <c r="V528" i="6"/>
  <c r="W528" i="6"/>
  <c r="X528" i="6"/>
  <c r="Y528" i="6"/>
  <c r="Z528" i="6"/>
  <c r="AA528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Q3" i="6"/>
  <c r="R3" i="6"/>
  <c r="S3" i="6"/>
  <c r="T3" i="6"/>
  <c r="U3" i="6"/>
  <c r="Y3" i="6"/>
  <c r="Z3" i="6"/>
  <c r="AA3" i="6"/>
  <c r="P3" i="6"/>
  <c r="AS4" i="6"/>
  <c r="AS5" i="6"/>
  <c r="AT5" i="6"/>
  <c r="AU5" i="6"/>
  <c r="AS6" i="6"/>
  <c r="AT6" i="6"/>
  <c r="AU6" i="6"/>
  <c r="AS7" i="6"/>
  <c r="AT7" i="6"/>
  <c r="AU7" i="6"/>
  <c r="AS8" i="6"/>
  <c r="AT8" i="6"/>
  <c r="AU8" i="6"/>
  <c r="AS9" i="6"/>
  <c r="AT9" i="6"/>
  <c r="AU9" i="6"/>
  <c r="AS10" i="6"/>
  <c r="AT10" i="6"/>
  <c r="AU10" i="6"/>
  <c r="AS11" i="6"/>
  <c r="AT11" i="6"/>
  <c r="AU11" i="6"/>
  <c r="AS12" i="6"/>
  <c r="AT12" i="6"/>
  <c r="AU12" i="6"/>
  <c r="AS13" i="6"/>
  <c r="AT13" i="6"/>
  <c r="AU13" i="6"/>
  <c r="AS14" i="6"/>
  <c r="AT14" i="6"/>
  <c r="AU14" i="6"/>
  <c r="AS15" i="6"/>
  <c r="AT15" i="6"/>
  <c r="AU15" i="6"/>
  <c r="AS16" i="6"/>
  <c r="AT16" i="6"/>
  <c r="AU16" i="6"/>
  <c r="AS17" i="6"/>
  <c r="AT17" i="6"/>
  <c r="AU17" i="6"/>
  <c r="AS18" i="6"/>
  <c r="AT18" i="6"/>
  <c r="AU18" i="6"/>
  <c r="AS19" i="6"/>
  <c r="AT19" i="6"/>
  <c r="AU19" i="6"/>
  <c r="AS20" i="6"/>
  <c r="AT20" i="6"/>
  <c r="AU20" i="6"/>
  <c r="AS21" i="6"/>
  <c r="AT21" i="6"/>
  <c r="AU21" i="6"/>
  <c r="AS22" i="6"/>
  <c r="AT22" i="6"/>
  <c r="AU22" i="6"/>
  <c r="AS23" i="6"/>
  <c r="AT23" i="6"/>
  <c r="AU23" i="6"/>
  <c r="AS24" i="6"/>
  <c r="AT24" i="6"/>
  <c r="AU24" i="6"/>
  <c r="AS25" i="6"/>
  <c r="AT25" i="6"/>
  <c r="AU25" i="6"/>
  <c r="AS26" i="6"/>
  <c r="AT26" i="6"/>
  <c r="AU26" i="6"/>
  <c r="AS27" i="6"/>
  <c r="AT27" i="6"/>
  <c r="AU27" i="6"/>
  <c r="AS28" i="6"/>
  <c r="AT28" i="6"/>
  <c r="AU28" i="6"/>
  <c r="AS29" i="6"/>
  <c r="AT29" i="6"/>
  <c r="AU29" i="6"/>
  <c r="AS30" i="6"/>
  <c r="AT30" i="6"/>
  <c r="AU30" i="6"/>
  <c r="AS31" i="6"/>
  <c r="AT31" i="6"/>
  <c r="AU31" i="6"/>
  <c r="AS32" i="6"/>
  <c r="AT32" i="6"/>
  <c r="AU32" i="6"/>
  <c r="AS33" i="6"/>
  <c r="AT33" i="6"/>
  <c r="AU33" i="6"/>
  <c r="AS34" i="6"/>
  <c r="AT34" i="6"/>
  <c r="AU34" i="6"/>
  <c r="AS35" i="6"/>
  <c r="AT35" i="6"/>
  <c r="AU35" i="6"/>
  <c r="AS36" i="6"/>
  <c r="AT36" i="6"/>
  <c r="AU36" i="6"/>
  <c r="AS37" i="6"/>
  <c r="AT37" i="6"/>
  <c r="AU37" i="6"/>
  <c r="AS38" i="6"/>
  <c r="AT38" i="6"/>
  <c r="AU38" i="6"/>
  <c r="AS39" i="6"/>
  <c r="AT39" i="6"/>
  <c r="AU39" i="6"/>
  <c r="AS40" i="6"/>
  <c r="AT40" i="6"/>
  <c r="AU40" i="6"/>
  <c r="AS41" i="6"/>
  <c r="AT41" i="6"/>
  <c r="AU41" i="6"/>
  <c r="AS42" i="6"/>
  <c r="AT42" i="6"/>
  <c r="AU42" i="6"/>
  <c r="AS43" i="6"/>
  <c r="AT43" i="6"/>
  <c r="AU43" i="6"/>
  <c r="AS44" i="6"/>
  <c r="AT44" i="6"/>
  <c r="AU44" i="6"/>
  <c r="AS45" i="6"/>
  <c r="AT45" i="6"/>
  <c r="AU45" i="6"/>
  <c r="AS46" i="6"/>
  <c r="AT46" i="6"/>
  <c r="AU46" i="6"/>
  <c r="AS47" i="6"/>
  <c r="AT47" i="6"/>
  <c r="AU47" i="6"/>
  <c r="AS48" i="6"/>
  <c r="AT48" i="6"/>
  <c r="AU48" i="6"/>
  <c r="AS49" i="6"/>
  <c r="AT49" i="6"/>
  <c r="AU49" i="6"/>
  <c r="AS50" i="6"/>
  <c r="AT50" i="6"/>
  <c r="AU50" i="6"/>
  <c r="AS51" i="6"/>
  <c r="AT51" i="6"/>
  <c r="AU51" i="6"/>
  <c r="AS52" i="6"/>
  <c r="AT52" i="6"/>
  <c r="AU52" i="6"/>
  <c r="AS53" i="6"/>
  <c r="AT53" i="6"/>
  <c r="AU53" i="6"/>
  <c r="AS54" i="6"/>
  <c r="AT54" i="6"/>
  <c r="AU54" i="6"/>
  <c r="AS55" i="6"/>
  <c r="AT55" i="6"/>
  <c r="AU55" i="6"/>
  <c r="AS56" i="6"/>
  <c r="AT56" i="6"/>
  <c r="AU56" i="6"/>
  <c r="AS57" i="6"/>
  <c r="AT57" i="6"/>
  <c r="AU57" i="6"/>
  <c r="AS58" i="6"/>
  <c r="AT58" i="6"/>
  <c r="AU58" i="6"/>
  <c r="AS59" i="6"/>
  <c r="AT59" i="6"/>
  <c r="AU59" i="6"/>
  <c r="AS60" i="6"/>
  <c r="AT60" i="6"/>
  <c r="AU60" i="6"/>
  <c r="AS61" i="6"/>
  <c r="AT61" i="6"/>
  <c r="AU61" i="6"/>
  <c r="AS62" i="6"/>
  <c r="AT62" i="6"/>
  <c r="AU62" i="6"/>
  <c r="AS63" i="6"/>
  <c r="AT63" i="6"/>
  <c r="AU63" i="6"/>
  <c r="AS64" i="6"/>
  <c r="AT64" i="6"/>
  <c r="AU64" i="6"/>
  <c r="AS65" i="6"/>
  <c r="AT65" i="6"/>
  <c r="AU65" i="6"/>
  <c r="AS66" i="6"/>
  <c r="AT66" i="6"/>
  <c r="AU66" i="6"/>
  <c r="AS67" i="6"/>
  <c r="AT67" i="6"/>
  <c r="AU67" i="6"/>
  <c r="AS68" i="6"/>
  <c r="AT68" i="6"/>
  <c r="AU68" i="6"/>
  <c r="AS69" i="6"/>
  <c r="AT69" i="6"/>
  <c r="AU69" i="6"/>
  <c r="AS70" i="6"/>
  <c r="AT70" i="6"/>
  <c r="AU70" i="6"/>
  <c r="AS71" i="6"/>
  <c r="AT71" i="6"/>
  <c r="AU71" i="6"/>
  <c r="AS72" i="6"/>
  <c r="AT72" i="6"/>
  <c r="AU72" i="6"/>
  <c r="AS73" i="6"/>
  <c r="AT73" i="6"/>
  <c r="AU73" i="6"/>
  <c r="AS74" i="6"/>
  <c r="AT74" i="6"/>
  <c r="AU74" i="6"/>
  <c r="AS75" i="6"/>
  <c r="AT75" i="6"/>
  <c r="AU75" i="6"/>
  <c r="AS76" i="6"/>
  <c r="AT76" i="6"/>
  <c r="AU76" i="6"/>
  <c r="AS77" i="6"/>
  <c r="AT77" i="6"/>
  <c r="AU77" i="6"/>
  <c r="AS78" i="6"/>
  <c r="AT78" i="6"/>
  <c r="AU78" i="6"/>
  <c r="AS79" i="6"/>
  <c r="AT79" i="6"/>
  <c r="AU79" i="6"/>
  <c r="AS80" i="6"/>
  <c r="AT80" i="6"/>
  <c r="AU80" i="6"/>
  <c r="AS81" i="6"/>
  <c r="AT81" i="6"/>
  <c r="AU81" i="6"/>
  <c r="AS82" i="6"/>
  <c r="AT82" i="6"/>
  <c r="AU82" i="6"/>
  <c r="AS83" i="6"/>
  <c r="AT83" i="6"/>
  <c r="AU83" i="6"/>
  <c r="AS84" i="6"/>
  <c r="AT84" i="6"/>
  <c r="AU84" i="6"/>
  <c r="AS85" i="6"/>
  <c r="AT85" i="6"/>
  <c r="AU85" i="6"/>
  <c r="AS86" i="6"/>
  <c r="AT86" i="6"/>
  <c r="AU86" i="6"/>
  <c r="AS87" i="6"/>
  <c r="AT87" i="6"/>
  <c r="AU87" i="6"/>
  <c r="AS88" i="6"/>
  <c r="AT88" i="6"/>
  <c r="AU88" i="6"/>
  <c r="AS89" i="6"/>
  <c r="AT89" i="6"/>
  <c r="AU89" i="6"/>
  <c r="AS90" i="6"/>
  <c r="AT90" i="6"/>
  <c r="AU90" i="6"/>
  <c r="AS91" i="6"/>
  <c r="AT91" i="6"/>
  <c r="AU91" i="6"/>
  <c r="AS92" i="6"/>
  <c r="AT92" i="6"/>
  <c r="AU92" i="6"/>
  <c r="AS93" i="6"/>
  <c r="AT93" i="6"/>
  <c r="AU93" i="6"/>
  <c r="AS94" i="6"/>
  <c r="AT94" i="6"/>
  <c r="AU94" i="6"/>
  <c r="AS95" i="6"/>
  <c r="AT95" i="6"/>
  <c r="AU95" i="6"/>
  <c r="AS96" i="6"/>
  <c r="AT96" i="6"/>
  <c r="AU96" i="6"/>
  <c r="AS97" i="6"/>
  <c r="AT97" i="6"/>
  <c r="AU97" i="6"/>
  <c r="AS98" i="6"/>
  <c r="AT98" i="6"/>
  <c r="AU98" i="6"/>
  <c r="AS99" i="6"/>
  <c r="AT99" i="6"/>
  <c r="AU99" i="6"/>
  <c r="AS100" i="6"/>
  <c r="AT100" i="6"/>
  <c r="AU100" i="6"/>
  <c r="AS101" i="6"/>
  <c r="AT101" i="6"/>
  <c r="AU101" i="6"/>
  <c r="AS102" i="6"/>
  <c r="AT102" i="6"/>
  <c r="AU102" i="6"/>
  <c r="AS103" i="6"/>
  <c r="AT103" i="6"/>
  <c r="AU103" i="6"/>
  <c r="AS104" i="6"/>
  <c r="AT104" i="6"/>
  <c r="AU104" i="6"/>
  <c r="AS105" i="6"/>
  <c r="AT105" i="6"/>
  <c r="AU105" i="6"/>
  <c r="AS106" i="6"/>
  <c r="AT106" i="6"/>
  <c r="AU106" i="6"/>
  <c r="AS107" i="6"/>
  <c r="AT107" i="6"/>
  <c r="AU107" i="6"/>
  <c r="AS108" i="6"/>
  <c r="AT108" i="6"/>
  <c r="AU108" i="6"/>
  <c r="AS109" i="6"/>
  <c r="AT109" i="6"/>
  <c r="AU109" i="6"/>
  <c r="AS110" i="6"/>
  <c r="AT110" i="6"/>
  <c r="AU110" i="6"/>
  <c r="AS111" i="6"/>
  <c r="AT111" i="6"/>
  <c r="AU111" i="6"/>
  <c r="AS112" i="6"/>
  <c r="AT112" i="6"/>
  <c r="AU112" i="6"/>
  <c r="AS113" i="6"/>
  <c r="AT113" i="6"/>
  <c r="AU113" i="6"/>
  <c r="AS114" i="6"/>
  <c r="AT114" i="6"/>
  <c r="AU114" i="6"/>
  <c r="AS115" i="6"/>
  <c r="AT115" i="6"/>
  <c r="AU115" i="6"/>
  <c r="AS116" i="6"/>
  <c r="AT116" i="6"/>
  <c r="AU116" i="6"/>
  <c r="AS117" i="6"/>
  <c r="AT117" i="6"/>
  <c r="AU117" i="6"/>
  <c r="AS118" i="6"/>
  <c r="AT118" i="6"/>
  <c r="AU118" i="6"/>
  <c r="AS119" i="6"/>
  <c r="AT119" i="6"/>
  <c r="AU119" i="6"/>
  <c r="AS120" i="6"/>
  <c r="AT120" i="6"/>
  <c r="AU120" i="6"/>
  <c r="AS121" i="6"/>
  <c r="AT121" i="6"/>
  <c r="AU121" i="6"/>
  <c r="AS122" i="6"/>
  <c r="AT122" i="6"/>
  <c r="AU122" i="6"/>
  <c r="AS123" i="6"/>
  <c r="AT123" i="6"/>
  <c r="AU123" i="6"/>
  <c r="AS124" i="6"/>
  <c r="AT124" i="6"/>
  <c r="AU124" i="6"/>
  <c r="AS125" i="6"/>
  <c r="AT125" i="6"/>
  <c r="AU125" i="6"/>
  <c r="AS126" i="6"/>
  <c r="AT126" i="6"/>
  <c r="AU126" i="6"/>
  <c r="AS127" i="6"/>
  <c r="AT127" i="6"/>
  <c r="AU127" i="6"/>
  <c r="AS128" i="6"/>
  <c r="AT128" i="6"/>
  <c r="AU128" i="6"/>
  <c r="AS129" i="6"/>
  <c r="AT129" i="6"/>
  <c r="AU129" i="6"/>
  <c r="AS130" i="6"/>
  <c r="AT130" i="6"/>
  <c r="AU130" i="6"/>
  <c r="AS131" i="6"/>
  <c r="AT131" i="6"/>
  <c r="AU131" i="6"/>
  <c r="AS132" i="6"/>
  <c r="AT132" i="6"/>
  <c r="AU132" i="6"/>
  <c r="AS133" i="6"/>
  <c r="AT133" i="6"/>
  <c r="AU133" i="6"/>
  <c r="AS134" i="6"/>
  <c r="AT134" i="6"/>
  <c r="AU134" i="6"/>
  <c r="AS135" i="6"/>
  <c r="AT135" i="6"/>
  <c r="AU135" i="6"/>
  <c r="AS136" i="6"/>
  <c r="AT136" i="6"/>
  <c r="AU136" i="6"/>
  <c r="AS137" i="6"/>
  <c r="AT137" i="6"/>
  <c r="AU137" i="6"/>
  <c r="AS138" i="6"/>
  <c r="AT138" i="6"/>
  <c r="AU138" i="6"/>
  <c r="AS139" i="6"/>
  <c r="AT139" i="6"/>
  <c r="AU139" i="6"/>
  <c r="AS140" i="6"/>
  <c r="AT140" i="6"/>
  <c r="AU140" i="6"/>
  <c r="AS141" i="6"/>
  <c r="AT141" i="6"/>
  <c r="AU141" i="6"/>
  <c r="AS142" i="6"/>
  <c r="AT142" i="6"/>
  <c r="AU142" i="6"/>
  <c r="AS143" i="6"/>
  <c r="AT143" i="6"/>
  <c r="AU143" i="6"/>
  <c r="AS144" i="6"/>
  <c r="AT144" i="6"/>
  <c r="AU144" i="6"/>
  <c r="AS145" i="6"/>
  <c r="AT145" i="6"/>
  <c r="AU145" i="6"/>
  <c r="AS146" i="6"/>
  <c r="AT146" i="6"/>
  <c r="AU146" i="6"/>
  <c r="AS147" i="6"/>
  <c r="AT147" i="6"/>
  <c r="AU147" i="6"/>
  <c r="AS148" i="6"/>
  <c r="AT148" i="6"/>
  <c r="AU148" i="6"/>
  <c r="AS149" i="6"/>
  <c r="AT149" i="6"/>
  <c r="AU149" i="6"/>
  <c r="AS150" i="6"/>
  <c r="AT150" i="6"/>
  <c r="AU150" i="6"/>
  <c r="AS151" i="6"/>
  <c r="AT151" i="6"/>
  <c r="AU151" i="6"/>
  <c r="AS152" i="6"/>
  <c r="AT152" i="6"/>
  <c r="AU152" i="6"/>
  <c r="AS153" i="6"/>
  <c r="AT153" i="6"/>
  <c r="AU153" i="6"/>
  <c r="AS154" i="6"/>
  <c r="AT154" i="6"/>
  <c r="AU154" i="6"/>
  <c r="AS155" i="6"/>
  <c r="AT155" i="6"/>
  <c r="AU155" i="6"/>
  <c r="AS156" i="6"/>
  <c r="AT156" i="6"/>
  <c r="AU156" i="6"/>
  <c r="AS157" i="6"/>
  <c r="AT157" i="6"/>
  <c r="AU157" i="6"/>
  <c r="AS158" i="6"/>
  <c r="AT158" i="6"/>
  <c r="AU158" i="6"/>
  <c r="AS159" i="6"/>
  <c r="AT159" i="6"/>
  <c r="AU159" i="6"/>
  <c r="AS160" i="6"/>
  <c r="AT160" i="6"/>
  <c r="AU160" i="6"/>
  <c r="AS161" i="6"/>
  <c r="AT161" i="6"/>
  <c r="AU161" i="6"/>
  <c r="AS162" i="6"/>
  <c r="AT162" i="6"/>
  <c r="AU162" i="6"/>
  <c r="AS163" i="6"/>
  <c r="AT163" i="6"/>
  <c r="AU163" i="6"/>
  <c r="AS164" i="6"/>
  <c r="AT164" i="6"/>
  <c r="AU164" i="6"/>
  <c r="AS165" i="6"/>
  <c r="AT165" i="6"/>
  <c r="AU165" i="6"/>
  <c r="AS166" i="6"/>
  <c r="AT166" i="6"/>
  <c r="AU166" i="6"/>
  <c r="AS167" i="6"/>
  <c r="AT167" i="6"/>
  <c r="AU167" i="6"/>
  <c r="AS168" i="6"/>
  <c r="AT168" i="6"/>
  <c r="AU168" i="6"/>
  <c r="AS169" i="6"/>
  <c r="AT169" i="6"/>
  <c r="AU169" i="6"/>
  <c r="AS170" i="6"/>
  <c r="AT170" i="6"/>
  <c r="AU170" i="6"/>
  <c r="AS171" i="6"/>
  <c r="AT171" i="6"/>
  <c r="AU171" i="6"/>
  <c r="AS172" i="6"/>
  <c r="AT172" i="6"/>
  <c r="AU172" i="6"/>
  <c r="AS173" i="6"/>
  <c r="AT173" i="6"/>
  <c r="AU173" i="6"/>
  <c r="AS174" i="6"/>
  <c r="AT174" i="6"/>
  <c r="AU174" i="6"/>
  <c r="AS175" i="6"/>
  <c r="AT175" i="6"/>
  <c r="AU175" i="6"/>
  <c r="AS176" i="6"/>
  <c r="AT176" i="6"/>
  <c r="AU176" i="6"/>
  <c r="AS177" i="6"/>
  <c r="AT177" i="6"/>
  <c r="AU177" i="6"/>
  <c r="AS178" i="6"/>
  <c r="AT178" i="6"/>
  <c r="AU178" i="6"/>
  <c r="AS179" i="6"/>
  <c r="AT179" i="6"/>
  <c r="AU179" i="6"/>
  <c r="AS180" i="6"/>
  <c r="AT180" i="6"/>
  <c r="AU180" i="6"/>
  <c r="AS181" i="6"/>
  <c r="AT181" i="6"/>
  <c r="AU181" i="6"/>
  <c r="AS182" i="6"/>
  <c r="AT182" i="6"/>
  <c r="AU182" i="6"/>
  <c r="AS183" i="6"/>
  <c r="AT183" i="6"/>
  <c r="AU183" i="6"/>
  <c r="AS184" i="6"/>
  <c r="AT184" i="6"/>
  <c r="AU184" i="6"/>
  <c r="AS185" i="6"/>
  <c r="AT185" i="6"/>
  <c r="AU185" i="6"/>
  <c r="AS186" i="6"/>
  <c r="AT186" i="6"/>
  <c r="AU186" i="6"/>
  <c r="AS187" i="6"/>
  <c r="AT187" i="6"/>
  <c r="AU187" i="6"/>
  <c r="AS188" i="6"/>
  <c r="AT188" i="6"/>
  <c r="AU188" i="6"/>
  <c r="AS189" i="6"/>
  <c r="AT189" i="6"/>
  <c r="AU189" i="6"/>
  <c r="AS190" i="6"/>
  <c r="AT190" i="6"/>
  <c r="AU190" i="6"/>
  <c r="AS191" i="6"/>
  <c r="AT191" i="6"/>
  <c r="AU191" i="6"/>
  <c r="AS192" i="6"/>
  <c r="AT192" i="6"/>
  <c r="AU192" i="6"/>
  <c r="AS193" i="6"/>
  <c r="AT193" i="6"/>
  <c r="AU193" i="6"/>
  <c r="AS194" i="6"/>
  <c r="AT194" i="6"/>
  <c r="AU194" i="6"/>
  <c r="AS195" i="6"/>
  <c r="AT195" i="6"/>
  <c r="AU195" i="6"/>
  <c r="AS196" i="6"/>
  <c r="AT196" i="6"/>
  <c r="AU196" i="6"/>
  <c r="AS197" i="6"/>
  <c r="AT197" i="6"/>
  <c r="AU197" i="6"/>
  <c r="AS198" i="6"/>
  <c r="AT198" i="6"/>
  <c r="AU198" i="6"/>
  <c r="AS199" i="6"/>
  <c r="AT199" i="6"/>
  <c r="AU199" i="6"/>
  <c r="AS200" i="6"/>
  <c r="AT200" i="6"/>
  <c r="AU200" i="6"/>
  <c r="AS201" i="6"/>
  <c r="AT201" i="6"/>
  <c r="AU201" i="6"/>
  <c r="AS202" i="6"/>
  <c r="AT202" i="6"/>
  <c r="AU202" i="6"/>
  <c r="AS203" i="6"/>
  <c r="AT203" i="6"/>
  <c r="AU203" i="6"/>
  <c r="AS204" i="6"/>
  <c r="AT204" i="6"/>
  <c r="AU204" i="6"/>
  <c r="AS205" i="6"/>
  <c r="AT205" i="6"/>
  <c r="AU205" i="6"/>
  <c r="AS206" i="6"/>
  <c r="AT206" i="6"/>
  <c r="AU206" i="6"/>
  <c r="AS207" i="6"/>
  <c r="AT207" i="6"/>
  <c r="AU207" i="6"/>
  <c r="AS208" i="6"/>
  <c r="AT208" i="6"/>
  <c r="AU208" i="6"/>
  <c r="AS209" i="6"/>
  <c r="AT209" i="6"/>
  <c r="AU209" i="6"/>
  <c r="AS210" i="6"/>
  <c r="AT210" i="6"/>
  <c r="AU210" i="6"/>
  <c r="AS211" i="6"/>
  <c r="AT211" i="6"/>
  <c r="AU211" i="6"/>
  <c r="AS212" i="6"/>
  <c r="AT212" i="6"/>
  <c r="AU212" i="6"/>
  <c r="AS213" i="6"/>
  <c r="AT213" i="6"/>
  <c r="AU213" i="6"/>
  <c r="AS214" i="6"/>
  <c r="AT214" i="6"/>
  <c r="AU214" i="6"/>
  <c r="AS215" i="6"/>
  <c r="AT215" i="6"/>
  <c r="AU215" i="6"/>
  <c r="AS216" i="6"/>
  <c r="AT216" i="6"/>
  <c r="AU216" i="6"/>
  <c r="AS217" i="6"/>
  <c r="AT217" i="6"/>
  <c r="AU217" i="6"/>
  <c r="AS218" i="6"/>
  <c r="AT218" i="6"/>
  <c r="AU218" i="6"/>
  <c r="AS219" i="6"/>
  <c r="AT219" i="6"/>
  <c r="AU219" i="6"/>
  <c r="AS220" i="6"/>
  <c r="AT220" i="6"/>
  <c r="AU220" i="6"/>
  <c r="AS221" i="6"/>
  <c r="AT221" i="6"/>
  <c r="AU221" i="6"/>
  <c r="AS222" i="6"/>
  <c r="AT222" i="6"/>
  <c r="AU222" i="6"/>
  <c r="AS223" i="6"/>
  <c r="AT223" i="6"/>
  <c r="AU223" i="6"/>
  <c r="AS224" i="6"/>
  <c r="AT224" i="6"/>
  <c r="AU224" i="6"/>
  <c r="AS225" i="6"/>
  <c r="AT225" i="6"/>
  <c r="AU225" i="6"/>
  <c r="AS226" i="6"/>
  <c r="AT226" i="6"/>
  <c r="AU226" i="6"/>
  <c r="AS227" i="6"/>
  <c r="AT227" i="6"/>
  <c r="AU227" i="6"/>
  <c r="AS228" i="6"/>
  <c r="AT228" i="6"/>
  <c r="AU228" i="6"/>
  <c r="AS229" i="6"/>
  <c r="AT229" i="6"/>
  <c r="AU229" i="6"/>
  <c r="AS230" i="6"/>
  <c r="AT230" i="6"/>
  <c r="AU230" i="6"/>
  <c r="AS231" i="6"/>
  <c r="AT231" i="6"/>
  <c r="AU231" i="6"/>
  <c r="AS232" i="6"/>
  <c r="AT232" i="6"/>
  <c r="AU232" i="6"/>
  <c r="AS233" i="6"/>
  <c r="AT233" i="6"/>
  <c r="AU233" i="6"/>
  <c r="AS234" i="6"/>
  <c r="AT234" i="6"/>
  <c r="AU234" i="6"/>
  <c r="AS235" i="6"/>
  <c r="AT235" i="6"/>
  <c r="AU235" i="6"/>
  <c r="AS236" i="6"/>
  <c r="AT236" i="6"/>
  <c r="AU236" i="6"/>
  <c r="AS237" i="6"/>
  <c r="AT237" i="6"/>
  <c r="AU237" i="6"/>
  <c r="AS238" i="6"/>
  <c r="AT238" i="6"/>
  <c r="AU238" i="6"/>
  <c r="AS239" i="6"/>
  <c r="AT239" i="6"/>
  <c r="AU239" i="6"/>
  <c r="AS240" i="6"/>
  <c r="AT240" i="6"/>
  <c r="AU240" i="6"/>
  <c r="AS241" i="6"/>
  <c r="AT241" i="6"/>
  <c r="AU241" i="6"/>
  <c r="AS242" i="6"/>
  <c r="AT242" i="6"/>
  <c r="AU242" i="6"/>
  <c r="AS243" i="6"/>
  <c r="AT243" i="6"/>
  <c r="AU243" i="6"/>
  <c r="AS244" i="6"/>
  <c r="AT244" i="6"/>
  <c r="AU244" i="6"/>
  <c r="AS245" i="6"/>
  <c r="AT245" i="6"/>
  <c r="AU245" i="6"/>
  <c r="AS246" i="6"/>
  <c r="AT246" i="6"/>
  <c r="AU246" i="6"/>
  <c r="AS247" i="6"/>
  <c r="AT247" i="6"/>
  <c r="AU247" i="6"/>
  <c r="AS248" i="6"/>
  <c r="AT248" i="6"/>
  <c r="AU248" i="6"/>
  <c r="AS249" i="6"/>
  <c r="AT249" i="6"/>
  <c r="AU249" i="6"/>
  <c r="AS250" i="6"/>
  <c r="AT250" i="6"/>
  <c r="AU250" i="6"/>
  <c r="AS251" i="6"/>
  <c r="AT251" i="6"/>
  <c r="AU251" i="6"/>
  <c r="AS252" i="6"/>
  <c r="AT252" i="6"/>
  <c r="AU252" i="6"/>
  <c r="AS253" i="6"/>
  <c r="AT253" i="6"/>
  <c r="AU253" i="6"/>
  <c r="AS254" i="6"/>
  <c r="AT254" i="6"/>
  <c r="AU254" i="6"/>
  <c r="AS255" i="6"/>
  <c r="AT255" i="6"/>
  <c r="AU255" i="6"/>
  <c r="AS256" i="6"/>
  <c r="AT256" i="6"/>
  <c r="AU256" i="6"/>
  <c r="AS257" i="6"/>
  <c r="AT257" i="6"/>
  <c r="AU257" i="6"/>
  <c r="AS258" i="6"/>
  <c r="AT258" i="6"/>
  <c r="AU258" i="6"/>
  <c r="AS259" i="6"/>
  <c r="AT259" i="6"/>
  <c r="AU259" i="6"/>
  <c r="AS260" i="6"/>
  <c r="AT260" i="6"/>
  <c r="AU260" i="6"/>
  <c r="AS261" i="6"/>
  <c r="AT261" i="6"/>
  <c r="AU261" i="6"/>
  <c r="AS262" i="6"/>
  <c r="AT262" i="6"/>
  <c r="AU262" i="6"/>
  <c r="AS263" i="6"/>
  <c r="AT263" i="6"/>
  <c r="AU263" i="6"/>
  <c r="AS264" i="6"/>
  <c r="AT264" i="6"/>
  <c r="AU264" i="6"/>
  <c r="AS265" i="6"/>
  <c r="AT265" i="6"/>
  <c r="AU265" i="6"/>
  <c r="AS266" i="6"/>
  <c r="AT266" i="6"/>
  <c r="AU266" i="6"/>
  <c r="AS267" i="6"/>
  <c r="AT267" i="6"/>
  <c r="AU267" i="6"/>
  <c r="AS268" i="6"/>
  <c r="AT268" i="6"/>
  <c r="AU268" i="6"/>
  <c r="AS269" i="6"/>
  <c r="AT269" i="6"/>
  <c r="AU269" i="6"/>
  <c r="AS270" i="6"/>
  <c r="AT270" i="6"/>
  <c r="AU270" i="6"/>
  <c r="AS271" i="6"/>
  <c r="AT271" i="6"/>
  <c r="AU271" i="6"/>
  <c r="AS272" i="6"/>
  <c r="AT272" i="6"/>
  <c r="AU272" i="6"/>
  <c r="AS273" i="6"/>
  <c r="AT273" i="6"/>
  <c r="AU273" i="6"/>
  <c r="AS274" i="6"/>
  <c r="AT274" i="6"/>
  <c r="AU274" i="6"/>
  <c r="AS275" i="6"/>
  <c r="AT275" i="6"/>
  <c r="AU275" i="6"/>
  <c r="AS276" i="6"/>
  <c r="AT276" i="6"/>
  <c r="AU276" i="6"/>
  <c r="AS277" i="6"/>
  <c r="AT277" i="6"/>
  <c r="AU277" i="6"/>
  <c r="AS278" i="6"/>
  <c r="AT278" i="6"/>
  <c r="AU278" i="6"/>
  <c r="AS279" i="6"/>
  <c r="AT279" i="6"/>
  <c r="AU279" i="6"/>
  <c r="AS280" i="6"/>
  <c r="AT280" i="6"/>
  <c r="AU280" i="6"/>
  <c r="AS281" i="6"/>
  <c r="AT281" i="6"/>
  <c r="AU281" i="6"/>
  <c r="AS282" i="6"/>
  <c r="AT282" i="6"/>
  <c r="AU282" i="6"/>
  <c r="AS283" i="6"/>
  <c r="AT283" i="6"/>
  <c r="AU283" i="6"/>
  <c r="AS284" i="6"/>
  <c r="AT284" i="6"/>
  <c r="AU284" i="6"/>
  <c r="AS285" i="6"/>
  <c r="AT285" i="6"/>
  <c r="AU285" i="6"/>
  <c r="AS286" i="6"/>
  <c r="AT286" i="6"/>
  <c r="AU286" i="6"/>
  <c r="AS287" i="6"/>
  <c r="AT287" i="6"/>
  <c r="AU287" i="6"/>
  <c r="AS288" i="6"/>
  <c r="AT288" i="6"/>
  <c r="AU288" i="6"/>
  <c r="AS289" i="6"/>
  <c r="AT289" i="6"/>
  <c r="AU289" i="6"/>
  <c r="AS290" i="6"/>
  <c r="AT290" i="6"/>
  <c r="AU290" i="6"/>
  <c r="AS291" i="6"/>
  <c r="AT291" i="6"/>
  <c r="AU291" i="6"/>
  <c r="AS292" i="6"/>
  <c r="AT292" i="6"/>
  <c r="AU292" i="6"/>
  <c r="AS293" i="6"/>
  <c r="AT293" i="6"/>
  <c r="AU293" i="6"/>
  <c r="AS294" i="6"/>
  <c r="AT294" i="6"/>
  <c r="AU294" i="6"/>
  <c r="AS295" i="6"/>
  <c r="AT295" i="6"/>
  <c r="AU295" i="6"/>
  <c r="AS296" i="6"/>
  <c r="AT296" i="6"/>
  <c r="AU296" i="6"/>
  <c r="AS297" i="6"/>
  <c r="AT297" i="6"/>
  <c r="AU297" i="6"/>
  <c r="AS298" i="6"/>
  <c r="AT298" i="6"/>
  <c r="AU298" i="6"/>
  <c r="AS299" i="6"/>
  <c r="AT299" i="6"/>
  <c r="AU299" i="6"/>
  <c r="AS300" i="6"/>
  <c r="AT300" i="6"/>
  <c r="AU300" i="6"/>
  <c r="AS301" i="6"/>
  <c r="AT301" i="6"/>
  <c r="AU301" i="6"/>
  <c r="AS302" i="6"/>
  <c r="AT302" i="6"/>
  <c r="AU302" i="6"/>
  <c r="AS303" i="6"/>
  <c r="AT303" i="6"/>
  <c r="AU303" i="6"/>
  <c r="AS304" i="6"/>
  <c r="AT304" i="6"/>
  <c r="AU304" i="6"/>
  <c r="AS305" i="6"/>
  <c r="AT305" i="6"/>
  <c r="AU305" i="6"/>
  <c r="AS306" i="6"/>
  <c r="AT306" i="6"/>
  <c r="AU306" i="6"/>
  <c r="AS307" i="6"/>
  <c r="AT307" i="6"/>
  <c r="AU307" i="6"/>
  <c r="AS308" i="6"/>
  <c r="AT308" i="6"/>
  <c r="AU308" i="6"/>
  <c r="AS309" i="6"/>
  <c r="AT309" i="6"/>
  <c r="AU309" i="6"/>
  <c r="AS310" i="6"/>
  <c r="AT310" i="6"/>
  <c r="AU310" i="6"/>
  <c r="AS311" i="6"/>
  <c r="AT311" i="6"/>
  <c r="AU311" i="6"/>
  <c r="AS312" i="6"/>
  <c r="AT312" i="6"/>
  <c r="AU312" i="6"/>
  <c r="AS313" i="6"/>
  <c r="AT313" i="6"/>
  <c r="AU313" i="6"/>
  <c r="AS314" i="6"/>
  <c r="AT314" i="6"/>
  <c r="AU314" i="6"/>
  <c r="AS315" i="6"/>
  <c r="AT315" i="6"/>
  <c r="AU315" i="6"/>
  <c r="AS316" i="6"/>
  <c r="AT316" i="6"/>
  <c r="AU316" i="6"/>
  <c r="AS317" i="6"/>
  <c r="AT317" i="6"/>
  <c r="AU317" i="6"/>
  <c r="AS318" i="6"/>
  <c r="AT318" i="6"/>
  <c r="AU318" i="6"/>
  <c r="AS319" i="6"/>
  <c r="AT319" i="6"/>
  <c r="AU319" i="6"/>
  <c r="AS320" i="6"/>
  <c r="AT320" i="6"/>
  <c r="AU320" i="6"/>
  <c r="AS321" i="6"/>
  <c r="AT321" i="6"/>
  <c r="AU321" i="6"/>
  <c r="AS322" i="6"/>
  <c r="AT322" i="6"/>
  <c r="AU322" i="6"/>
  <c r="AS323" i="6"/>
  <c r="AT323" i="6"/>
  <c r="AU323" i="6"/>
  <c r="AS324" i="6"/>
  <c r="AT324" i="6"/>
  <c r="AU324" i="6"/>
  <c r="AS325" i="6"/>
  <c r="AT325" i="6"/>
  <c r="AU325" i="6"/>
  <c r="AS326" i="6"/>
  <c r="AT326" i="6"/>
  <c r="AU326" i="6"/>
  <c r="AS327" i="6"/>
  <c r="AT327" i="6"/>
  <c r="AU327" i="6"/>
  <c r="AS328" i="6"/>
  <c r="AT328" i="6"/>
  <c r="AU328" i="6"/>
  <c r="AS329" i="6"/>
  <c r="AT329" i="6"/>
  <c r="AU329" i="6"/>
  <c r="AS330" i="6"/>
  <c r="AT330" i="6"/>
  <c r="AU330" i="6"/>
  <c r="AS331" i="6"/>
  <c r="AT331" i="6"/>
  <c r="AU331" i="6"/>
  <c r="AS332" i="6"/>
  <c r="AT332" i="6"/>
  <c r="AU332" i="6"/>
  <c r="AS333" i="6"/>
  <c r="AT333" i="6"/>
  <c r="AU333" i="6"/>
  <c r="AS334" i="6"/>
  <c r="AT334" i="6"/>
  <c r="AU334" i="6"/>
  <c r="AS335" i="6"/>
  <c r="AT335" i="6"/>
  <c r="AU335" i="6"/>
  <c r="AS336" i="6"/>
  <c r="AT336" i="6"/>
  <c r="AU336" i="6"/>
  <c r="AS337" i="6"/>
  <c r="AT337" i="6"/>
  <c r="AU337" i="6"/>
  <c r="AS338" i="6"/>
  <c r="AT338" i="6"/>
  <c r="AU338" i="6"/>
  <c r="AS339" i="6"/>
  <c r="AT339" i="6"/>
  <c r="AU339" i="6"/>
  <c r="AS340" i="6"/>
  <c r="AT340" i="6"/>
  <c r="AU340" i="6"/>
  <c r="AS341" i="6"/>
  <c r="AT341" i="6"/>
  <c r="AU341" i="6"/>
  <c r="AS342" i="6"/>
  <c r="AT342" i="6"/>
  <c r="AU342" i="6"/>
  <c r="AS343" i="6"/>
  <c r="AT343" i="6"/>
  <c r="AU343" i="6"/>
  <c r="AS344" i="6"/>
  <c r="AT344" i="6"/>
  <c r="AU344" i="6"/>
  <c r="AS345" i="6"/>
  <c r="AT345" i="6"/>
  <c r="AU345" i="6"/>
  <c r="AS346" i="6"/>
  <c r="AT346" i="6"/>
  <c r="AU346" i="6"/>
  <c r="AS347" i="6"/>
  <c r="AT347" i="6"/>
  <c r="AU347" i="6"/>
  <c r="AS348" i="6"/>
  <c r="AT348" i="6"/>
  <c r="AU348" i="6"/>
  <c r="AS349" i="6"/>
  <c r="AT349" i="6"/>
  <c r="AU349" i="6"/>
  <c r="AS350" i="6"/>
  <c r="AT350" i="6"/>
  <c r="AU350" i="6"/>
  <c r="AS351" i="6"/>
  <c r="AT351" i="6"/>
  <c r="AU351" i="6"/>
  <c r="AS352" i="6"/>
  <c r="AT352" i="6"/>
  <c r="AU352" i="6"/>
  <c r="AS353" i="6"/>
  <c r="AT353" i="6"/>
  <c r="AU353" i="6"/>
  <c r="AS354" i="6"/>
  <c r="AT354" i="6"/>
  <c r="AU354" i="6"/>
  <c r="AS355" i="6"/>
  <c r="AT355" i="6"/>
  <c r="AU355" i="6"/>
  <c r="AS356" i="6"/>
  <c r="AT356" i="6"/>
  <c r="AU356" i="6"/>
  <c r="AS357" i="6"/>
  <c r="AT357" i="6"/>
  <c r="AU357" i="6"/>
  <c r="AS358" i="6"/>
  <c r="AT358" i="6"/>
  <c r="AU358" i="6"/>
  <c r="AS359" i="6"/>
  <c r="AT359" i="6"/>
  <c r="AU359" i="6"/>
  <c r="AS360" i="6"/>
  <c r="AT360" i="6"/>
  <c r="AU360" i="6"/>
  <c r="AS361" i="6"/>
  <c r="AT361" i="6"/>
  <c r="AU361" i="6"/>
  <c r="AS362" i="6"/>
  <c r="AT362" i="6"/>
  <c r="AU362" i="6"/>
  <c r="AS363" i="6"/>
  <c r="AT363" i="6"/>
  <c r="AU363" i="6"/>
  <c r="AS364" i="6"/>
  <c r="AT364" i="6"/>
  <c r="AU364" i="6"/>
  <c r="AS365" i="6"/>
  <c r="AT365" i="6"/>
  <c r="AU365" i="6"/>
  <c r="AS366" i="6"/>
  <c r="AT366" i="6"/>
  <c r="AU366" i="6"/>
  <c r="AS367" i="6"/>
  <c r="AT367" i="6"/>
  <c r="AU367" i="6"/>
  <c r="AS368" i="6"/>
  <c r="AT368" i="6"/>
  <c r="AU368" i="6"/>
  <c r="AS369" i="6"/>
  <c r="AT369" i="6"/>
  <c r="AU369" i="6"/>
  <c r="AS370" i="6"/>
  <c r="AT370" i="6"/>
  <c r="AU370" i="6"/>
  <c r="AS371" i="6"/>
  <c r="AT371" i="6"/>
  <c r="AU371" i="6"/>
  <c r="AS372" i="6"/>
  <c r="AT372" i="6"/>
  <c r="AU372" i="6"/>
  <c r="AS373" i="6"/>
  <c r="AT373" i="6"/>
  <c r="AU373" i="6"/>
  <c r="AS374" i="6"/>
  <c r="AT374" i="6"/>
  <c r="AU374" i="6"/>
  <c r="AS375" i="6"/>
  <c r="AT375" i="6"/>
  <c r="AU375" i="6"/>
  <c r="AS376" i="6"/>
  <c r="AT376" i="6"/>
  <c r="AU376" i="6"/>
  <c r="AS377" i="6"/>
  <c r="AT377" i="6"/>
  <c r="AU377" i="6"/>
  <c r="AS378" i="6"/>
  <c r="AT378" i="6"/>
  <c r="AU378" i="6"/>
  <c r="AS379" i="6"/>
  <c r="AT379" i="6"/>
  <c r="AU379" i="6"/>
  <c r="AS380" i="6"/>
  <c r="AT380" i="6"/>
  <c r="AU380" i="6"/>
  <c r="AS381" i="6"/>
  <c r="AT381" i="6"/>
  <c r="AU381" i="6"/>
  <c r="AS382" i="6"/>
  <c r="AT382" i="6"/>
  <c r="AU382" i="6"/>
  <c r="AS383" i="6"/>
  <c r="AT383" i="6"/>
  <c r="AU383" i="6"/>
  <c r="AS384" i="6"/>
  <c r="AT384" i="6"/>
  <c r="AU384" i="6"/>
  <c r="AS385" i="6"/>
  <c r="AT385" i="6"/>
  <c r="AU385" i="6"/>
  <c r="AS386" i="6"/>
  <c r="AT386" i="6"/>
  <c r="AU386" i="6"/>
  <c r="AS387" i="6"/>
  <c r="AT387" i="6"/>
  <c r="AU387" i="6"/>
  <c r="AS388" i="6"/>
  <c r="AT388" i="6"/>
  <c r="AU388" i="6"/>
  <c r="AS389" i="6"/>
  <c r="AT389" i="6"/>
  <c r="AU389" i="6"/>
  <c r="AS390" i="6"/>
  <c r="AT390" i="6"/>
  <c r="AU390" i="6"/>
  <c r="AS391" i="6"/>
  <c r="AT391" i="6"/>
  <c r="AU391" i="6"/>
  <c r="AS392" i="6"/>
  <c r="AT392" i="6"/>
  <c r="AU392" i="6"/>
  <c r="AS393" i="6"/>
  <c r="AT393" i="6"/>
  <c r="AU393" i="6"/>
  <c r="AS394" i="6"/>
  <c r="AT394" i="6"/>
  <c r="AU394" i="6"/>
  <c r="AS395" i="6"/>
  <c r="AT395" i="6"/>
  <c r="AU395" i="6"/>
  <c r="AS396" i="6"/>
  <c r="AT396" i="6"/>
  <c r="AU396" i="6"/>
  <c r="AS397" i="6"/>
  <c r="AT397" i="6"/>
  <c r="AU397" i="6"/>
  <c r="AS398" i="6"/>
  <c r="AT398" i="6"/>
  <c r="AU398" i="6"/>
  <c r="AS399" i="6"/>
  <c r="AT399" i="6"/>
  <c r="AU399" i="6"/>
  <c r="AS400" i="6"/>
  <c r="AT400" i="6"/>
  <c r="AU400" i="6"/>
  <c r="AS401" i="6"/>
  <c r="AT401" i="6"/>
  <c r="AU401" i="6"/>
  <c r="AS402" i="6"/>
  <c r="AT402" i="6"/>
  <c r="AU402" i="6"/>
  <c r="AS403" i="6"/>
  <c r="AT403" i="6"/>
  <c r="AU403" i="6"/>
  <c r="AS404" i="6"/>
  <c r="AT404" i="6"/>
  <c r="AU404" i="6"/>
  <c r="AS405" i="6"/>
  <c r="AT405" i="6"/>
  <c r="AU405" i="6"/>
  <c r="AS406" i="6"/>
  <c r="AT406" i="6"/>
  <c r="AU406" i="6"/>
  <c r="AS407" i="6"/>
  <c r="AT407" i="6"/>
  <c r="AU407" i="6"/>
  <c r="AS408" i="6"/>
  <c r="AT408" i="6"/>
  <c r="AU408" i="6"/>
  <c r="AS409" i="6"/>
  <c r="AT409" i="6"/>
  <c r="AU409" i="6"/>
  <c r="AS410" i="6"/>
  <c r="AT410" i="6"/>
  <c r="AU410" i="6"/>
  <c r="AS411" i="6"/>
  <c r="AT411" i="6"/>
  <c r="AU411" i="6"/>
  <c r="AS412" i="6"/>
  <c r="AT412" i="6"/>
  <c r="AU412" i="6"/>
  <c r="AS413" i="6"/>
  <c r="AT413" i="6"/>
  <c r="AU413" i="6"/>
  <c r="AS414" i="6"/>
  <c r="AT414" i="6"/>
  <c r="AU414" i="6"/>
  <c r="AS415" i="6"/>
  <c r="AT415" i="6"/>
  <c r="AU415" i="6"/>
  <c r="AS416" i="6"/>
  <c r="AT416" i="6"/>
  <c r="AU416" i="6"/>
  <c r="AS417" i="6"/>
  <c r="AT417" i="6"/>
  <c r="AU417" i="6"/>
  <c r="AS418" i="6"/>
  <c r="AT418" i="6"/>
  <c r="AU418" i="6"/>
  <c r="AS419" i="6"/>
  <c r="AT419" i="6"/>
  <c r="AU419" i="6"/>
  <c r="AS420" i="6"/>
  <c r="AT420" i="6"/>
  <c r="AU420" i="6"/>
  <c r="AS421" i="6"/>
  <c r="AT421" i="6"/>
  <c r="AU421" i="6"/>
  <c r="AS422" i="6"/>
  <c r="AT422" i="6"/>
  <c r="AU422" i="6"/>
  <c r="AS423" i="6"/>
  <c r="AT423" i="6"/>
  <c r="AU423" i="6"/>
  <c r="AS424" i="6"/>
  <c r="AT424" i="6"/>
  <c r="AU424" i="6"/>
  <c r="AS425" i="6"/>
  <c r="AT425" i="6"/>
  <c r="AU425" i="6"/>
  <c r="AS426" i="6"/>
  <c r="AT426" i="6"/>
  <c r="AU426" i="6"/>
  <c r="AS427" i="6"/>
  <c r="AT427" i="6"/>
  <c r="AU427" i="6"/>
  <c r="AS428" i="6"/>
  <c r="AT428" i="6"/>
  <c r="AU428" i="6"/>
  <c r="AS429" i="6"/>
  <c r="AT429" i="6"/>
  <c r="AU429" i="6"/>
  <c r="AS430" i="6"/>
  <c r="AT430" i="6"/>
  <c r="AU430" i="6"/>
  <c r="AS431" i="6"/>
  <c r="AT431" i="6"/>
  <c r="AU431" i="6"/>
  <c r="AS432" i="6"/>
  <c r="AT432" i="6"/>
  <c r="AU432" i="6"/>
  <c r="AS433" i="6"/>
  <c r="AT433" i="6"/>
  <c r="AU433" i="6"/>
  <c r="AS434" i="6"/>
  <c r="AT434" i="6"/>
  <c r="AU434" i="6"/>
  <c r="AS435" i="6"/>
  <c r="AT435" i="6"/>
  <c r="AU435" i="6"/>
  <c r="AS436" i="6"/>
  <c r="AT436" i="6"/>
  <c r="AU436" i="6"/>
  <c r="AS437" i="6"/>
  <c r="AT437" i="6"/>
  <c r="AU437" i="6"/>
  <c r="AS438" i="6"/>
  <c r="AT438" i="6"/>
  <c r="AU438" i="6"/>
  <c r="AS439" i="6"/>
  <c r="AT439" i="6"/>
  <c r="AU439" i="6"/>
  <c r="AS440" i="6"/>
  <c r="AT440" i="6"/>
  <c r="AU440" i="6"/>
  <c r="AS441" i="6"/>
  <c r="AT441" i="6"/>
  <c r="AU441" i="6"/>
  <c r="AS442" i="6"/>
  <c r="AT442" i="6"/>
  <c r="AU442" i="6"/>
  <c r="AS443" i="6"/>
  <c r="AT443" i="6"/>
  <c r="AU443" i="6"/>
  <c r="AS444" i="6"/>
  <c r="AT444" i="6"/>
  <c r="AU444" i="6"/>
  <c r="AS445" i="6"/>
  <c r="AT445" i="6"/>
  <c r="AU445" i="6"/>
  <c r="AS446" i="6"/>
  <c r="AT446" i="6"/>
  <c r="AU446" i="6"/>
  <c r="AS447" i="6"/>
  <c r="AT447" i="6"/>
  <c r="AU447" i="6"/>
  <c r="AS448" i="6"/>
  <c r="AT448" i="6"/>
  <c r="AU448" i="6"/>
  <c r="AS449" i="6"/>
  <c r="AT449" i="6"/>
  <c r="AU449" i="6"/>
  <c r="AS450" i="6"/>
  <c r="AT450" i="6"/>
  <c r="AU450" i="6"/>
  <c r="AS451" i="6"/>
  <c r="AT451" i="6"/>
  <c r="AU451" i="6"/>
  <c r="AS452" i="6"/>
  <c r="AT452" i="6"/>
  <c r="AU452" i="6"/>
  <c r="AS453" i="6"/>
  <c r="AT453" i="6"/>
  <c r="AU453" i="6"/>
  <c r="AS454" i="6"/>
  <c r="AT454" i="6"/>
  <c r="AU454" i="6"/>
  <c r="AS455" i="6"/>
  <c r="AT455" i="6"/>
  <c r="AU455" i="6"/>
  <c r="AS456" i="6"/>
  <c r="AT456" i="6"/>
  <c r="AU456" i="6"/>
  <c r="AS457" i="6"/>
  <c r="AT457" i="6"/>
  <c r="AU457" i="6"/>
  <c r="AS458" i="6"/>
  <c r="AT458" i="6"/>
  <c r="AU458" i="6"/>
  <c r="AS459" i="6"/>
  <c r="AT459" i="6"/>
  <c r="AU459" i="6"/>
  <c r="AS460" i="6"/>
  <c r="AT460" i="6"/>
  <c r="AU460" i="6"/>
  <c r="AS461" i="6"/>
  <c r="AT461" i="6"/>
  <c r="AU461" i="6"/>
  <c r="AS462" i="6"/>
  <c r="AT462" i="6"/>
  <c r="AU462" i="6"/>
  <c r="AS463" i="6"/>
  <c r="AT463" i="6"/>
  <c r="AU463" i="6"/>
  <c r="AS464" i="6"/>
  <c r="AT464" i="6"/>
  <c r="AU464" i="6"/>
  <c r="AS465" i="6"/>
  <c r="AT465" i="6"/>
  <c r="AU465" i="6"/>
  <c r="AS466" i="6"/>
  <c r="AT466" i="6"/>
  <c r="AU466" i="6"/>
  <c r="AS467" i="6"/>
  <c r="AT467" i="6"/>
  <c r="AU467" i="6"/>
  <c r="AS468" i="6"/>
  <c r="AT468" i="6"/>
  <c r="AU468" i="6"/>
  <c r="AS469" i="6"/>
  <c r="AT469" i="6"/>
  <c r="AU469" i="6"/>
  <c r="AS470" i="6"/>
  <c r="AT470" i="6"/>
  <c r="AU470" i="6"/>
  <c r="AS471" i="6"/>
  <c r="AT471" i="6"/>
  <c r="AU471" i="6"/>
  <c r="AS472" i="6"/>
  <c r="AT472" i="6"/>
  <c r="AU472" i="6"/>
  <c r="AS473" i="6"/>
  <c r="AT473" i="6"/>
  <c r="AU473" i="6"/>
  <c r="AS474" i="6"/>
  <c r="AT474" i="6"/>
  <c r="AU474" i="6"/>
  <c r="AS475" i="6"/>
  <c r="AT475" i="6"/>
  <c r="AU475" i="6"/>
  <c r="AS476" i="6"/>
  <c r="AT476" i="6"/>
  <c r="AU476" i="6"/>
  <c r="AS477" i="6"/>
  <c r="AT477" i="6"/>
  <c r="AU477" i="6"/>
  <c r="AS478" i="6"/>
  <c r="AT478" i="6"/>
  <c r="AU478" i="6"/>
  <c r="AS479" i="6"/>
  <c r="AT479" i="6"/>
  <c r="AU479" i="6"/>
  <c r="AS480" i="6"/>
  <c r="AT480" i="6"/>
  <c r="AU480" i="6"/>
  <c r="AS481" i="6"/>
  <c r="AT481" i="6"/>
  <c r="AU481" i="6"/>
  <c r="AS482" i="6"/>
  <c r="AT482" i="6"/>
  <c r="AU482" i="6"/>
  <c r="AS483" i="6"/>
  <c r="AT483" i="6"/>
  <c r="AU483" i="6"/>
  <c r="AS484" i="6"/>
  <c r="AT484" i="6"/>
  <c r="AU484" i="6"/>
  <c r="AS485" i="6"/>
  <c r="AT485" i="6"/>
  <c r="AU485" i="6"/>
  <c r="AS486" i="6"/>
  <c r="AT486" i="6"/>
  <c r="AU486" i="6"/>
  <c r="AS487" i="6"/>
  <c r="AT487" i="6"/>
  <c r="AU487" i="6"/>
  <c r="AS488" i="6"/>
  <c r="AT488" i="6"/>
  <c r="AU488" i="6"/>
  <c r="AS489" i="6"/>
  <c r="AT489" i="6"/>
  <c r="AU489" i="6"/>
  <c r="AS490" i="6"/>
  <c r="AT490" i="6"/>
  <c r="AU490" i="6"/>
  <c r="AS491" i="6"/>
  <c r="AT491" i="6"/>
  <c r="AU491" i="6"/>
  <c r="AS492" i="6"/>
  <c r="AT492" i="6"/>
  <c r="AU492" i="6"/>
  <c r="AS493" i="6"/>
  <c r="AT493" i="6"/>
  <c r="AU493" i="6"/>
  <c r="AS494" i="6"/>
  <c r="AT494" i="6"/>
  <c r="AU494" i="6"/>
  <c r="AS495" i="6"/>
  <c r="AT495" i="6"/>
  <c r="AU495" i="6"/>
  <c r="AS496" i="6"/>
  <c r="AT496" i="6"/>
  <c r="AU496" i="6"/>
  <c r="AS497" i="6"/>
  <c r="AT497" i="6"/>
  <c r="AU497" i="6"/>
  <c r="AS498" i="6"/>
  <c r="AT498" i="6"/>
  <c r="AU498" i="6"/>
  <c r="AS499" i="6"/>
  <c r="AT499" i="6"/>
  <c r="AU499" i="6"/>
  <c r="AS500" i="6"/>
  <c r="AT500" i="6"/>
  <c r="AU500" i="6"/>
  <c r="AS501" i="6"/>
  <c r="AT501" i="6"/>
  <c r="AU501" i="6"/>
  <c r="AS502" i="6"/>
  <c r="AT502" i="6"/>
  <c r="AU502" i="6"/>
  <c r="AS503" i="6"/>
  <c r="AT503" i="6"/>
  <c r="AU503" i="6"/>
  <c r="AS504" i="6"/>
  <c r="AT504" i="6"/>
  <c r="AU504" i="6"/>
  <c r="AS505" i="6"/>
  <c r="AT505" i="6"/>
  <c r="AU505" i="6"/>
  <c r="AS506" i="6"/>
  <c r="AT506" i="6"/>
  <c r="AU506" i="6"/>
  <c r="AS507" i="6"/>
  <c r="AT507" i="6"/>
  <c r="AU507" i="6"/>
  <c r="AS508" i="6"/>
  <c r="AT508" i="6"/>
  <c r="AU508" i="6"/>
  <c r="AS509" i="6"/>
  <c r="AT509" i="6"/>
  <c r="AU509" i="6"/>
  <c r="AS510" i="6"/>
  <c r="AT510" i="6"/>
  <c r="AU510" i="6"/>
  <c r="AS511" i="6"/>
  <c r="AT511" i="6"/>
  <c r="AU511" i="6"/>
  <c r="AS512" i="6"/>
  <c r="AT512" i="6"/>
  <c r="AU512" i="6"/>
  <c r="AS513" i="6"/>
  <c r="AT513" i="6"/>
  <c r="AU513" i="6"/>
  <c r="AS514" i="6"/>
  <c r="AT514" i="6"/>
  <c r="AU514" i="6"/>
  <c r="AS515" i="6"/>
  <c r="AT515" i="6"/>
  <c r="AU515" i="6"/>
  <c r="AS516" i="6"/>
  <c r="AT516" i="6"/>
  <c r="AU516" i="6"/>
  <c r="AS517" i="6"/>
  <c r="AT517" i="6"/>
  <c r="AU517" i="6"/>
  <c r="AS518" i="6"/>
  <c r="AT518" i="6"/>
  <c r="AU518" i="6"/>
  <c r="AS519" i="6"/>
  <c r="AT519" i="6"/>
  <c r="AU519" i="6"/>
  <c r="AS520" i="6"/>
  <c r="AT520" i="6"/>
  <c r="AU520" i="6"/>
  <c r="AS521" i="6"/>
  <c r="AT521" i="6"/>
  <c r="AU521" i="6"/>
  <c r="AS522" i="6"/>
  <c r="AT522" i="6"/>
  <c r="AU522" i="6"/>
  <c r="AS523" i="6"/>
  <c r="AT523" i="6"/>
  <c r="AU523" i="6"/>
  <c r="AS524" i="6"/>
  <c r="AT524" i="6"/>
  <c r="AU524" i="6"/>
  <c r="AS525" i="6"/>
  <c r="AT525" i="6"/>
  <c r="AU525" i="6"/>
  <c r="AS526" i="6"/>
  <c r="AT526" i="6"/>
  <c r="AU526" i="6"/>
  <c r="AS527" i="6"/>
  <c r="AT527" i="6"/>
  <c r="AU527" i="6"/>
  <c r="AS528" i="6"/>
  <c r="AT528" i="6"/>
  <c r="AU528" i="6"/>
  <c r="AS529" i="6"/>
  <c r="AT529" i="6"/>
  <c r="AU529" i="6"/>
  <c r="AS530" i="6"/>
  <c r="AT530" i="6"/>
  <c r="AU530" i="6"/>
  <c r="AS531" i="6"/>
  <c r="AT531" i="6"/>
  <c r="AU531" i="6"/>
  <c r="AS532" i="6"/>
  <c r="AT532" i="6"/>
  <c r="AU532" i="6"/>
  <c r="AS533" i="6"/>
  <c r="AT533" i="6"/>
  <c r="AU533" i="6"/>
  <c r="AS534" i="6"/>
  <c r="AT534" i="6"/>
  <c r="AU534" i="6"/>
  <c r="AS535" i="6"/>
  <c r="AT535" i="6"/>
  <c r="AU535" i="6"/>
  <c r="AU4" i="6"/>
  <c r="AT4" i="6"/>
  <c r="AJ456" i="6" l="1"/>
  <c r="AJ457" i="6"/>
  <c r="AJ458" i="6"/>
  <c r="AJ459" i="6"/>
  <c r="AJ460" i="6"/>
  <c r="AJ461" i="6"/>
  <c r="AJ462" i="6"/>
  <c r="AJ463" i="6"/>
  <c r="AJ464" i="6"/>
  <c r="AJ465" i="6"/>
  <c r="AJ466" i="6"/>
  <c r="AJ467" i="6"/>
  <c r="AJ534" i="6"/>
  <c r="AJ533" i="6"/>
  <c r="AJ532" i="6"/>
  <c r="AJ531" i="6"/>
  <c r="AJ530" i="6"/>
  <c r="AJ529" i="6"/>
  <c r="AJ528" i="6"/>
  <c r="AJ527" i="6"/>
  <c r="AJ526" i="6"/>
  <c r="AJ525" i="6"/>
  <c r="AJ524" i="6"/>
  <c r="AJ523" i="6"/>
  <c r="AJ522" i="6"/>
  <c r="AJ521" i="6"/>
  <c r="AJ520" i="6"/>
  <c r="AJ519" i="6"/>
  <c r="AJ518" i="6"/>
  <c r="AJ517" i="6"/>
  <c r="AJ516" i="6"/>
  <c r="AJ515" i="6"/>
  <c r="AJ514" i="6"/>
  <c r="AJ513" i="6"/>
  <c r="AJ512" i="6"/>
  <c r="AJ511" i="6"/>
  <c r="AJ510" i="6"/>
  <c r="AJ508" i="6"/>
  <c r="AJ507" i="6"/>
  <c r="AJ506" i="6"/>
  <c r="AJ505" i="6"/>
  <c r="AJ504" i="6"/>
  <c r="AJ503" i="6"/>
  <c r="AJ502" i="6"/>
  <c r="AJ501" i="6"/>
  <c r="AJ499" i="6"/>
  <c r="AJ498" i="6"/>
  <c r="AJ497" i="6"/>
  <c r="AJ496" i="6"/>
  <c r="AJ495" i="6"/>
  <c r="AJ494" i="6"/>
  <c r="AJ493" i="6"/>
  <c r="AJ492" i="6"/>
  <c r="AJ491" i="6"/>
  <c r="AJ490" i="6"/>
  <c r="AJ489" i="6"/>
  <c r="AJ488" i="6"/>
  <c r="AJ487" i="6"/>
  <c r="AJ486" i="6"/>
  <c r="AJ484" i="6"/>
  <c r="AJ483" i="6"/>
  <c r="AJ482" i="6"/>
  <c r="AJ481" i="6"/>
  <c r="AJ480" i="6"/>
  <c r="AJ479" i="6"/>
  <c r="AJ478" i="6"/>
  <c r="AJ477" i="6"/>
  <c r="AJ476" i="6"/>
  <c r="AJ475" i="6"/>
  <c r="AJ474" i="6"/>
  <c r="AJ473" i="6"/>
  <c r="AJ472" i="6"/>
  <c r="AJ471" i="6"/>
  <c r="AJ470" i="6"/>
  <c r="AJ469" i="6"/>
  <c r="AO5" i="6"/>
  <c r="AP5" i="6"/>
  <c r="AQ5" i="6"/>
  <c r="AO6" i="6"/>
  <c r="AP6" i="6"/>
  <c r="AQ6" i="6"/>
  <c r="AO7" i="6"/>
  <c r="AP7" i="6"/>
  <c r="AQ7" i="6"/>
  <c r="AO8" i="6"/>
  <c r="AP8" i="6"/>
  <c r="AQ8" i="6"/>
  <c r="AO9" i="6"/>
  <c r="AP9" i="6"/>
  <c r="AQ9" i="6"/>
  <c r="AO10" i="6"/>
  <c r="AP10" i="6"/>
  <c r="AQ10" i="6"/>
  <c r="AO11" i="6"/>
  <c r="AP11" i="6"/>
  <c r="AQ11" i="6"/>
  <c r="AO12" i="6"/>
  <c r="AP12" i="6"/>
  <c r="AQ12" i="6"/>
  <c r="AO13" i="6"/>
  <c r="AP13" i="6"/>
  <c r="AQ13" i="6"/>
  <c r="AO14" i="6"/>
  <c r="AP14" i="6"/>
  <c r="AQ14" i="6"/>
  <c r="AO15" i="6"/>
  <c r="AP15" i="6"/>
  <c r="AQ15" i="6"/>
  <c r="AO16" i="6"/>
  <c r="AP16" i="6"/>
  <c r="AQ16" i="6"/>
  <c r="AO17" i="6"/>
  <c r="AP17" i="6"/>
  <c r="AQ17" i="6"/>
  <c r="AO18" i="6"/>
  <c r="AP18" i="6"/>
  <c r="AQ18" i="6"/>
  <c r="AO19" i="6"/>
  <c r="AP19" i="6"/>
  <c r="AQ19" i="6"/>
  <c r="AO20" i="6"/>
  <c r="AP20" i="6"/>
  <c r="AQ20" i="6"/>
  <c r="AO21" i="6"/>
  <c r="AP21" i="6"/>
  <c r="AQ21" i="6"/>
  <c r="AO22" i="6"/>
  <c r="AP22" i="6"/>
  <c r="AQ22" i="6"/>
  <c r="AO23" i="6"/>
  <c r="AP23" i="6"/>
  <c r="AQ23" i="6"/>
  <c r="AO24" i="6"/>
  <c r="AP24" i="6"/>
  <c r="AQ24" i="6"/>
  <c r="AO25" i="6"/>
  <c r="AP25" i="6"/>
  <c r="AQ25" i="6"/>
  <c r="AO26" i="6"/>
  <c r="AP26" i="6"/>
  <c r="AQ26" i="6"/>
  <c r="AO27" i="6"/>
  <c r="AP27" i="6"/>
  <c r="AQ27" i="6"/>
  <c r="AO28" i="6"/>
  <c r="AP28" i="6"/>
  <c r="AQ28" i="6"/>
  <c r="AO29" i="6"/>
  <c r="AP29" i="6"/>
  <c r="AQ29" i="6"/>
  <c r="AO30" i="6"/>
  <c r="AP30" i="6"/>
  <c r="AQ30" i="6"/>
  <c r="AO31" i="6"/>
  <c r="AP31" i="6"/>
  <c r="AQ31" i="6"/>
  <c r="AO32" i="6"/>
  <c r="AP32" i="6"/>
  <c r="AQ32" i="6"/>
  <c r="AO33" i="6"/>
  <c r="AP33" i="6"/>
  <c r="AQ33" i="6"/>
  <c r="AO34" i="6"/>
  <c r="AP34" i="6"/>
  <c r="AQ34" i="6"/>
  <c r="AO35" i="6"/>
  <c r="AP35" i="6"/>
  <c r="AQ35" i="6"/>
  <c r="AO36" i="6"/>
  <c r="AP36" i="6"/>
  <c r="AQ36" i="6"/>
  <c r="AO37" i="6"/>
  <c r="AP37" i="6"/>
  <c r="AQ37" i="6"/>
  <c r="AO38" i="6"/>
  <c r="AP38" i="6"/>
  <c r="AQ38" i="6"/>
  <c r="AO39" i="6"/>
  <c r="AP39" i="6"/>
  <c r="AQ39" i="6"/>
  <c r="AO40" i="6"/>
  <c r="AP40" i="6"/>
  <c r="AQ40" i="6"/>
  <c r="AO41" i="6"/>
  <c r="AP41" i="6"/>
  <c r="AQ41" i="6"/>
  <c r="AO42" i="6"/>
  <c r="AP42" i="6"/>
  <c r="AQ42" i="6"/>
  <c r="AO43" i="6"/>
  <c r="AP43" i="6"/>
  <c r="AQ43" i="6"/>
  <c r="AO44" i="6"/>
  <c r="AP44" i="6"/>
  <c r="AQ44" i="6"/>
  <c r="AO45" i="6"/>
  <c r="AP45" i="6"/>
  <c r="AQ45" i="6"/>
  <c r="AO46" i="6"/>
  <c r="AP46" i="6"/>
  <c r="AQ46" i="6"/>
  <c r="AO47" i="6"/>
  <c r="AP47" i="6"/>
  <c r="AQ47" i="6"/>
  <c r="AO48" i="6"/>
  <c r="AP48" i="6"/>
  <c r="AQ48" i="6"/>
  <c r="AO49" i="6"/>
  <c r="AP49" i="6"/>
  <c r="AQ49" i="6"/>
  <c r="AO50" i="6"/>
  <c r="AP50" i="6"/>
  <c r="AQ50" i="6"/>
  <c r="AO51" i="6"/>
  <c r="AP51" i="6"/>
  <c r="AQ51" i="6"/>
  <c r="AO52" i="6"/>
  <c r="AP52" i="6"/>
  <c r="AQ52" i="6"/>
  <c r="AO53" i="6"/>
  <c r="AP53" i="6"/>
  <c r="AQ53" i="6"/>
  <c r="AO54" i="6"/>
  <c r="AP54" i="6"/>
  <c r="AQ54" i="6"/>
  <c r="AO55" i="6"/>
  <c r="AP55" i="6"/>
  <c r="AQ55" i="6"/>
  <c r="AO56" i="6"/>
  <c r="AP56" i="6"/>
  <c r="AQ56" i="6"/>
  <c r="AO57" i="6"/>
  <c r="AP57" i="6"/>
  <c r="AQ57" i="6"/>
  <c r="AO58" i="6"/>
  <c r="AP58" i="6"/>
  <c r="AQ58" i="6"/>
  <c r="AO59" i="6"/>
  <c r="AP59" i="6"/>
  <c r="AQ59" i="6"/>
  <c r="AO60" i="6"/>
  <c r="AP60" i="6"/>
  <c r="AQ60" i="6"/>
  <c r="AO61" i="6"/>
  <c r="AP61" i="6"/>
  <c r="AQ61" i="6"/>
  <c r="AO62" i="6"/>
  <c r="AP62" i="6"/>
  <c r="AQ62" i="6"/>
  <c r="AO63" i="6"/>
  <c r="AP63" i="6"/>
  <c r="AQ63" i="6"/>
  <c r="AO64" i="6"/>
  <c r="AP64" i="6"/>
  <c r="AQ64" i="6"/>
  <c r="AO65" i="6"/>
  <c r="AP65" i="6"/>
  <c r="AQ65" i="6"/>
  <c r="AO66" i="6"/>
  <c r="AP66" i="6"/>
  <c r="AQ66" i="6"/>
  <c r="AO67" i="6"/>
  <c r="AP67" i="6"/>
  <c r="AQ67" i="6"/>
  <c r="AO68" i="6"/>
  <c r="AP68" i="6"/>
  <c r="AQ68" i="6"/>
  <c r="AO69" i="6"/>
  <c r="AP69" i="6"/>
  <c r="AQ69" i="6"/>
  <c r="AO70" i="6"/>
  <c r="AP70" i="6"/>
  <c r="AQ70" i="6"/>
  <c r="AO71" i="6"/>
  <c r="AP71" i="6"/>
  <c r="AQ71" i="6"/>
  <c r="AO72" i="6"/>
  <c r="AP72" i="6"/>
  <c r="AQ72" i="6"/>
  <c r="AO73" i="6"/>
  <c r="AP73" i="6"/>
  <c r="AQ73" i="6"/>
  <c r="AO74" i="6"/>
  <c r="AP74" i="6"/>
  <c r="AQ74" i="6"/>
  <c r="AO75" i="6"/>
  <c r="AP75" i="6"/>
  <c r="AQ75" i="6"/>
  <c r="AO76" i="6"/>
  <c r="AP76" i="6"/>
  <c r="AQ76" i="6"/>
  <c r="AO77" i="6"/>
  <c r="AP77" i="6"/>
  <c r="AQ77" i="6"/>
  <c r="AO78" i="6"/>
  <c r="AP78" i="6"/>
  <c r="AQ78" i="6"/>
  <c r="AO79" i="6"/>
  <c r="AP79" i="6"/>
  <c r="AQ79" i="6"/>
  <c r="AO80" i="6"/>
  <c r="AP80" i="6"/>
  <c r="AQ80" i="6"/>
  <c r="AO81" i="6"/>
  <c r="AP81" i="6"/>
  <c r="AQ81" i="6"/>
  <c r="AO82" i="6"/>
  <c r="AP82" i="6"/>
  <c r="AQ82" i="6"/>
  <c r="AO83" i="6"/>
  <c r="AP83" i="6"/>
  <c r="AQ83" i="6"/>
  <c r="AO84" i="6"/>
  <c r="AP84" i="6"/>
  <c r="AQ84" i="6"/>
  <c r="AO85" i="6"/>
  <c r="AP85" i="6"/>
  <c r="AQ85" i="6"/>
  <c r="AO86" i="6"/>
  <c r="AP86" i="6"/>
  <c r="AQ86" i="6"/>
  <c r="AO87" i="6"/>
  <c r="AP87" i="6"/>
  <c r="AQ87" i="6"/>
  <c r="AO88" i="6"/>
  <c r="AP88" i="6"/>
  <c r="AQ88" i="6"/>
  <c r="AO89" i="6"/>
  <c r="AP89" i="6"/>
  <c r="AQ89" i="6"/>
  <c r="AO90" i="6"/>
  <c r="AP90" i="6"/>
  <c r="AQ90" i="6"/>
  <c r="AO91" i="6"/>
  <c r="AP91" i="6"/>
  <c r="AQ91" i="6"/>
  <c r="AO92" i="6"/>
  <c r="AP92" i="6"/>
  <c r="AQ92" i="6"/>
  <c r="AO93" i="6"/>
  <c r="AP93" i="6"/>
  <c r="AQ93" i="6"/>
  <c r="AO94" i="6"/>
  <c r="AP94" i="6"/>
  <c r="AQ94" i="6"/>
  <c r="AO95" i="6"/>
  <c r="AP95" i="6"/>
  <c r="AQ95" i="6"/>
  <c r="AO96" i="6"/>
  <c r="AP96" i="6"/>
  <c r="AQ96" i="6"/>
  <c r="AO97" i="6"/>
  <c r="AP97" i="6"/>
  <c r="AQ97" i="6"/>
  <c r="AO98" i="6"/>
  <c r="AP98" i="6"/>
  <c r="AQ98" i="6"/>
  <c r="AO99" i="6"/>
  <c r="AP99" i="6"/>
  <c r="AQ99" i="6"/>
  <c r="AO100" i="6"/>
  <c r="AP100" i="6"/>
  <c r="AQ100" i="6"/>
  <c r="AO101" i="6"/>
  <c r="AP101" i="6"/>
  <c r="AQ101" i="6"/>
  <c r="AO102" i="6"/>
  <c r="AP102" i="6"/>
  <c r="AQ102" i="6"/>
  <c r="AO103" i="6"/>
  <c r="AP103" i="6"/>
  <c r="AQ103" i="6"/>
  <c r="AO104" i="6"/>
  <c r="AP104" i="6"/>
  <c r="AQ104" i="6"/>
  <c r="AO105" i="6"/>
  <c r="AP105" i="6"/>
  <c r="AQ105" i="6"/>
  <c r="AO106" i="6"/>
  <c r="AP106" i="6"/>
  <c r="AQ106" i="6"/>
  <c r="AO107" i="6"/>
  <c r="AP107" i="6"/>
  <c r="AQ107" i="6"/>
  <c r="AO108" i="6"/>
  <c r="AP108" i="6"/>
  <c r="AQ108" i="6"/>
  <c r="AO109" i="6"/>
  <c r="AP109" i="6"/>
  <c r="AQ109" i="6"/>
  <c r="AO110" i="6"/>
  <c r="AP110" i="6"/>
  <c r="AQ110" i="6"/>
  <c r="AO111" i="6"/>
  <c r="AP111" i="6"/>
  <c r="AQ111" i="6"/>
  <c r="AO112" i="6"/>
  <c r="AP112" i="6"/>
  <c r="AQ112" i="6"/>
  <c r="AO113" i="6"/>
  <c r="AP113" i="6"/>
  <c r="AQ113" i="6"/>
  <c r="AO114" i="6"/>
  <c r="AP114" i="6"/>
  <c r="AQ114" i="6"/>
  <c r="AO115" i="6"/>
  <c r="AP115" i="6"/>
  <c r="AQ115" i="6"/>
  <c r="AO116" i="6"/>
  <c r="AP116" i="6"/>
  <c r="AQ116" i="6"/>
  <c r="AO117" i="6"/>
  <c r="AP117" i="6"/>
  <c r="AQ117" i="6"/>
  <c r="AO118" i="6"/>
  <c r="AP118" i="6"/>
  <c r="AQ118" i="6"/>
  <c r="AO119" i="6"/>
  <c r="AP119" i="6"/>
  <c r="AQ119" i="6"/>
  <c r="AO120" i="6"/>
  <c r="AP120" i="6"/>
  <c r="AQ120" i="6"/>
  <c r="AO121" i="6"/>
  <c r="AP121" i="6"/>
  <c r="AQ121" i="6"/>
  <c r="AO122" i="6"/>
  <c r="AP122" i="6"/>
  <c r="AQ122" i="6"/>
  <c r="AO123" i="6"/>
  <c r="AP123" i="6"/>
  <c r="AQ123" i="6"/>
  <c r="AO124" i="6"/>
  <c r="AP124" i="6"/>
  <c r="AQ124" i="6"/>
  <c r="AO125" i="6"/>
  <c r="AP125" i="6"/>
  <c r="AQ125" i="6"/>
  <c r="AO126" i="6"/>
  <c r="AP126" i="6"/>
  <c r="AQ126" i="6"/>
  <c r="AO127" i="6"/>
  <c r="AP127" i="6"/>
  <c r="AQ127" i="6"/>
  <c r="AO128" i="6"/>
  <c r="AP128" i="6"/>
  <c r="AQ128" i="6"/>
  <c r="AO129" i="6"/>
  <c r="AP129" i="6"/>
  <c r="AQ129" i="6"/>
  <c r="AO130" i="6"/>
  <c r="AP130" i="6"/>
  <c r="AQ130" i="6"/>
  <c r="AO131" i="6"/>
  <c r="AP131" i="6"/>
  <c r="AQ131" i="6"/>
  <c r="AO132" i="6"/>
  <c r="AP132" i="6"/>
  <c r="AQ132" i="6"/>
  <c r="AO133" i="6"/>
  <c r="AP133" i="6"/>
  <c r="AQ133" i="6"/>
  <c r="AO134" i="6"/>
  <c r="AP134" i="6"/>
  <c r="AQ134" i="6"/>
  <c r="AO135" i="6"/>
  <c r="AP135" i="6"/>
  <c r="AQ135" i="6"/>
  <c r="AO136" i="6"/>
  <c r="AP136" i="6"/>
  <c r="AQ136" i="6"/>
  <c r="AO137" i="6"/>
  <c r="AP137" i="6"/>
  <c r="AQ137" i="6"/>
  <c r="AO138" i="6"/>
  <c r="AP138" i="6"/>
  <c r="AQ138" i="6"/>
  <c r="AO139" i="6"/>
  <c r="AP139" i="6"/>
  <c r="AQ139" i="6"/>
  <c r="AO140" i="6"/>
  <c r="AP140" i="6"/>
  <c r="AQ140" i="6"/>
  <c r="AO141" i="6"/>
  <c r="AP141" i="6"/>
  <c r="AQ141" i="6"/>
  <c r="AO142" i="6"/>
  <c r="AP142" i="6"/>
  <c r="AQ142" i="6"/>
  <c r="AO143" i="6"/>
  <c r="AP143" i="6"/>
  <c r="AQ143" i="6"/>
  <c r="AO144" i="6"/>
  <c r="AP144" i="6"/>
  <c r="AQ144" i="6"/>
  <c r="AO145" i="6"/>
  <c r="AP145" i="6"/>
  <c r="AQ145" i="6"/>
  <c r="AO146" i="6"/>
  <c r="AP146" i="6"/>
  <c r="AQ146" i="6"/>
  <c r="AO147" i="6"/>
  <c r="AP147" i="6"/>
  <c r="AQ147" i="6"/>
  <c r="AO148" i="6"/>
  <c r="AP148" i="6"/>
  <c r="AQ148" i="6"/>
  <c r="AO149" i="6"/>
  <c r="AP149" i="6"/>
  <c r="AQ149" i="6"/>
  <c r="AO150" i="6"/>
  <c r="AP150" i="6"/>
  <c r="AQ150" i="6"/>
  <c r="AO151" i="6"/>
  <c r="AP151" i="6"/>
  <c r="AQ151" i="6"/>
  <c r="AO152" i="6"/>
  <c r="AP152" i="6"/>
  <c r="AQ152" i="6"/>
  <c r="AO153" i="6"/>
  <c r="AP153" i="6"/>
  <c r="AQ153" i="6"/>
  <c r="AO154" i="6"/>
  <c r="AP154" i="6"/>
  <c r="AQ154" i="6"/>
  <c r="AO155" i="6"/>
  <c r="AP155" i="6"/>
  <c r="AQ155" i="6"/>
  <c r="AO156" i="6"/>
  <c r="AP156" i="6"/>
  <c r="AQ156" i="6"/>
  <c r="AO157" i="6"/>
  <c r="AP157" i="6"/>
  <c r="AQ157" i="6"/>
  <c r="AO158" i="6"/>
  <c r="AP158" i="6"/>
  <c r="AQ158" i="6"/>
  <c r="AO159" i="6"/>
  <c r="AP159" i="6"/>
  <c r="AQ159" i="6"/>
  <c r="AO160" i="6"/>
  <c r="AP160" i="6"/>
  <c r="AQ160" i="6"/>
  <c r="AO161" i="6"/>
  <c r="AP161" i="6"/>
  <c r="AQ161" i="6"/>
  <c r="AO162" i="6"/>
  <c r="AP162" i="6"/>
  <c r="AQ162" i="6"/>
  <c r="AO163" i="6"/>
  <c r="AP163" i="6"/>
  <c r="AQ163" i="6"/>
  <c r="AO164" i="6"/>
  <c r="AP164" i="6"/>
  <c r="AQ164" i="6"/>
  <c r="AO165" i="6"/>
  <c r="AP165" i="6"/>
  <c r="AQ165" i="6"/>
  <c r="AO166" i="6"/>
  <c r="AP166" i="6"/>
  <c r="AQ166" i="6"/>
  <c r="AO167" i="6"/>
  <c r="AP167" i="6"/>
  <c r="AQ167" i="6"/>
  <c r="AO168" i="6"/>
  <c r="AP168" i="6"/>
  <c r="AQ168" i="6"/>
  <c r="AO169" i="6"/>
  <c r="AP169" i="6"/>
  <c r="AQ169" i="6"/>
  <c r="AO170" i="6"/>
  <c r="AP170" i="6"/>
  <c r="AQ170" i="6"/>
  <c r="AO171" i="6"/>
  <c r="AP171" i="6"/>
  <c r="AQ171" i="6"/>
  <c r="AO172" i="6"/>
  <c r="AP172" i="6"/>
  <c r="AQ172" i="6"/>
  <c r="AO173" i="6"/>
  <c r="AP173" i="6"/>
  <c r="AQ173" i="6"/>
  <c r="AO174" i="6"/>
  <c r="AP174" i="6"/>
  <c r="AQ174" i="6"/>
  <c r="AO175" i="6"/>
  <c r="AP175" i="6"/>
  <c r="AQ175" i="6"/>
  <c r="AO176" i="6"/>
  <c r="AP176" i="6"/>
  <c r="AQ176" i="6"/>
  <c r="AO177" i="6"/>
  <c r="AP177" i="6"/>
  <c r="AQ177" i="6"/>
  <c r="AO178" i="6"/>
  <c r="AP178" i="6"/>
  <c r="AQ178" i="6"/>
  <c r="AO179" i="6"/>
  <c r="AP179" i="6"/>
  <c r="AQ179" i="6"/>
  <c r="AO180" i="6"/>
  <c r="AP180" i="6"/>
  <c r="AQ180" i="6"/>
  <c r="AO181" i="6"/>
  <c r="AP181" i="6"/>
  <c r="AQ181" i="6"/>
  <c r="AO182" i="6"/>
  <c r="AP182" i="6"/>
  <c r="AQ182" i="6"/>
  <c r="AO183" i="6"/>
  <c r="AP183" i="6"/>
  <c r="AQ183" i="6"/>
  <c r="AO184" i="6"/>
  <c r="AP184" i="6"/>
  <c r="AQ184" i="6"/>
  <c r="AO185" i="6"/>
  <c r="AP185" i="6"/>
  <c r="AQ185" i="6"/>
  <c r="AO186" i="6"/>
  <c r="AP186" i="6"/>
  <c r="AQ186" i="6"/>
  <c r="AO187" i="6"/>
  <c r="AP187" i="6"/>
  <c r="AQ187" i="6"/>
  <c r="AO188" i="6"/>
  <c r="AP188" i="6"/>
  <c r="AQ188" i="6"/>
  <c r="AO189" i="6"/>
  <c r="AP189" i="6"/>
  <c r="AQ189" i="6"/>
  <c r="AO190" i="6"/>
  <c r="AP190" i="6"/>
  <c r="AQ190" i="6"/>
  <c r="AO191" i="6"/>
  <c r="AP191" i="6"/>
  <c r="AQ191" i="6"/>
  <c r="AO192" i="6"/>
  <c r="AP192" i="6"/>
  <c r="AQ192" i="6"/>
  <c r="AO193" i="6"/>
  <c r="AP193" i="6"/>
  <c r="AQ193" i="6"/>
  <c r="AO194" i="6"/>
  <c r="AP194" i="6"/>
  <c r="AQ194" i="6"/>
  <c r="AO195" i="6"/>
  <c r="AP195" i="6"/>
  <c r="AQ195" i="6"/>
  <c r="AO196" i="6"/>
  <c r="AP196" i="6"/>
  <c r="AQ196" i="6"/>
  <c r="AO197" i="6"/>
  <c r="AP197" i="6"/>
  <c r="AQ197" i="6"/>
  <c r="AO198" i="6"/>
  <c r="AP198" i="6"/>
  <c r="AQ198" i="6"/>
  <c r="AO199" i="6"/>
  <c r="AP199" i="6"/>
  <c r="AQ199" i="6"/>
  <c r="AO200" i="6"/>
  <c r="AP200" i="6"/>
  <c r="AQ200" i="6"/>
  <c r="AO201" i="6"/>
  <c r="AP201" i="6"/>
  <c r="AQ201" i="6"/>
  <c r="AO202" i="6"/>
  <c r="AP202" i="6"/>
  <c r="AQ202" i="6"/>
  <c r="AO203" i="6"/>
  <c r="AP203" i="6"/>
  <c r="AQ203" i="6"/>
  <c r="AO204" i="6"/>
  <c r="AP204" i="6"/>
  <c r="AQ204" i="6"/>
  <c r="AO205" i="6"/>
  <c r="AP205" i="6"/>
  <c r="AQ205" i="6"/>
  <c r="AO206" i="6"/>
  <c r="AP206" i="6"/>
  <c r="AQ206" i="6"/>
  <c r="AO207" i="6"/>
  <c r="AP207" i="6"/>
  <c r="AQ207" i="6"/>
  <c r="AO208" i="6"/>
  <c r="AP208" i="6"/>
  <c r="AQ208" i="6"/>
  <c r="AO209" i="6"/>
  <c r="AP209" i="6"/>
  <c r="AQ209" i="6"/>
  <c r="AO210" i="6"/>
  <c r="AP210" i="6"/>
  <c r="AQ210" i="6"/>
  <c r="AO211" i="6"/>
  <c r="AP211" i="6"/>
  <c r="AQ211" i="6"/>
  <c r="AO212" i="6"/>
  <c r="AP212" i="6"/>
  <c r="AQ212" i="6"/>
  <c r="AO213" i="6"/>
  <c r="AP213" i="6"/>
  <c r="AQ213" i="6"/>
  <c r="AO214" i="6"/>
  <c r="AP214" i="6"/>
  <c r="AQ214" i="6"/>
  <c r="AO215" i="6"/>
  <c r="AP215" i="6"/>
  <c r="AQ215" i="6"/>
  <c r="AO216" i="6"/>
  <c r="AP216" i="6"/>
  <c r="AQ216" i="6"/>
  <c r="AO217" i="6"/>
  <c r="AP217" i="6"/>
  <c r="AQ217" i="6"/>
  <c r="AO218" i="6"/>
  <c r="AP218" i="6"/>
  <c r="AQ218" i="6"/>
  <c r="AO219" i="6"/>
  <c r="AP219" i="6"/>
  <c r="AQ219" i="6"/>
  <c r="AO220" i="6"/>
  <c r="AP220" i="6"/>
  <c r="AQ220" i="6"/>
  <c r="AO221" i="6"/>
  <c r="AP221" i="6"/>
  <c r="AQ221" i="6"/>
  <c r="AO222" i="6"/>
  <c r="AP222" i="6"/>
  <c r="AQ222" i="6"/>
  <c r="AO223" i="6"/>
  <c r="AP223" i="6"/>
  <c r="AQ223" i="6"/>
  <c r="AO224" i="6"/>
  <c r="AP224" i="6"/>
  <c r="AQ224" i="6"/>
  <c r="AO225" i="6"/>
  <c r="AP225" i="6"/>
  <c r="AQ225" i="6"/>
  <c r="AO226" i="6"/>
  <c r="AP226" i="6"/>
  <c r="AQ226" i="6"/>
  <c r="AO227" i="6"/>
  <c r="AP227" i="6"/>
  <c r="AQ227" i="6"/>
  <c r="AO228" i="6"/>
  <c r="AP228" i="6"/>
  <c r="AQ228" i="6"/>
  <c r="AO229" i="6"/>
  <c r="AP229" i="6"/>
  <c r="AQ229" i="6"/>
  <c r="AO230" i="6"/>
  <c r="AP230" i="6"/>
  <c r="AQ230" i="6"/>
  <c r="AO231" i="6"/>
  <c r="AP231" i="6"/>
  <c r="AQ231" i="6"/>
  <c r="AO232" i="6"/>
  <c r="AP232" i="6"/>
  <c r="AQ232" i="6"/>
  <c r="AO233" i="6"/>
  <c r="AP233" i="6"/>
  <c r="AQ233" i="6"/>
  <c r="AO234" i="6"/>
  <c r="AP234" i="6"/>
  <c r="AQ234" i="6"/>
  <c r="AO235" i="6"/>
  <c r="AP235" i="6"/>
  <c r="AQ235" i="6"/>
  <c r="AO236" i="6"/>
  <c r="AP236" i="6"/>
  <c r="AQ236" i="6"/>
  <c r="AO237" i="6"/>
  <c r="AP237" i="6"/>
  <c r="AQ237" i="6"/>
  <c r="AO238" i="6"/>
  <c r="AP238" i="6"/>
  <c r="AQ238" i="6"/>
  <c r="AO239" i="6"/>
  <c r="AP239" i="6"/>
  <c r="AQ239" i="6"/>
  <c r="AO240" i="6"/>
  <c r="AP240" i="6"/>
  <c r="AQ240" i="6"/>
  <c r="AO241" i="6"/>
  <c r="AP241" i="6"/>
  <c r="AQ241" i="6"/>
  <c r="AO242" i="6"/>
  <c r="AP242" i="6"/>
  <c r="AQ242" i="6"/>
  <c r="AO243" i="6"/>
  <c r="AP243" i="6"/>
  <c r="AQ243" i="6"/>
  <c r="AO244" i="6"/>
  <c r="AP244" i="6"/>
  <c r="AQ244" i="6"/>
  <c r="AO245" i="6"/>
  <c r="AP245" i="6"/>
  <c r="AQ245" i="6"/>
  <c r="AO246" i="6"/>
  <c r="AP246" i="6"/>
  <c r="AQ246" i="6"/>
  <c r="AO247" i="6"/>
  <c r="AP247" i="6"/>
  <c r="AQ247" i="6"/>
  <c r="AO248" i="6"/>
  <c r="AP248" i="6"/>
  <c r="AQ248" i="6"/>
  <c r="AO249" i="6"/>
  <c r="AP249" i="6"/>
  <c r="AQ249" i="6"/>
  <c r="AO250" i="6"/>
  <c r="AP250" i="6"/>
  <c r="AQ250" i="6"/>
  <c r="AO251" i="6"/>
  <c r="AP251" i="6"/>
  <c r="AQ251" i="6"/>
  <c r="AO252" i="6"/>
  <c r="AP252" i="6"/>
  <c r="AQ252" i="6"/>
  <c r="AO253" i="6"/>
  <c r="AP253" i="6"/>
  <c r="AQ253" i="6"/>
  <c r="AO254" i="6"/>
  <c r="AP254" i="6"/>
  <c r="AQ254" i="6"/>
  <c r="AO255" i="6"/>
  <c r="AP255" i="6"/>
  <c r="AQ255" i="6"/>
  <c r="AO256" i="6"/>
  <c r="AP256" i="6"/>
  <c r="AQ256" i="6"/>
  <c r="AO257" i="6"/>
  <c r="AP257" i="6"/>
  <c r="AQ257" i="6"/>
  <c r="AO258" i="6"/>
  <c r="AP258" i="6"/>
  <c r="AQ258" i="6"/>
  <c r="AO259" i="6"/>
  <c r="AP259" i="6"/>
  <c r="AQ259" i="6"/>
  <c r="AO260" i="6"/>
  <c r="AP260" i="6"/>
  <c r="AQ260" i="6"/>
  <c r="AO261" i="6"/>
  <c r="AP261" i="6"/>
  <c r="AQ261" i="6"/>
  <c r="AO262" i="6"/>
  <c r="AP262" i="6"/>
  <c r="AQ262" i="6"/>
  <c r="AO263" i="6"/>
  <c r="AP263" i="6"/>
  <c r="AQ263" i="6"/>
  <c r="AO264" i="6"/>
  <c r="AP264" i="6"/>
  <c r="AQ264" i="6"/>
  <c r="AO265" i="6"/>
  <c r="AP265" i="6"/>
  <c r="AQ265" i="6"/>
  <c r="AO266" i="6"/>
  <c r="AP266" i="6"/>
  <c r="AQ266" i="6"/>
  <c r="AO267" i="6"/>
  <c r="AP267" i="6"/>
  <c r="AQ267" i="6"/>
  <c r="AO268" i="6"/>
  <c r="AP268" i="6"/>
  <c r="AQ268" i="6"/>
  <c r="AO269" i="6"/>
  <c r="AP269" i="6"/>
  <c r="AQ269" i="6"/>
  <c r="AO270" i="6"/>
  <c r="AP270" i="6"/>
  <c r="AQ270" i="6"/>
  <c r="AO271" i="6"/>
  <c r="AP271" i="6"/>
  <c r="AQ271" i="6"/>
  <c r="AO272" i="6"/>
  <c r="AP272" i="6"/>
  <c r="AQ272" i="6"/>
  <c r="AO273" i="6"/>
  <c r="AP273" i="6"/>
  <c r="AQ273" i="6"/>
  <c r="AO274" i="6"/>
  <c r="AP274" i="6"/>
  <c r="AQ274" i="6"/>
  <c r="AO275" i="6"/>
  <c r="AP275" i="6"/>
  <c r="AQ275" i="6"/>
  <c r="AO276" i="6"/>
  <c r="AP276" i="6"/>
  <c r="AQ276" i="6"/>
  <c r="AO277" i="6"/>
  <c r="AP277" i="6"/>
  <c r="AQ277" i="6"/>
  <c r="AO278" i="6"/>
  <c r="AP278" i="6"/>
  <c r="AQ278" i="6"/>
  <c r="AO279" i="6"/>
  <c r="AP279" i="6"/>
  <c r="AQ279" i="6"/>
  <c r="AO280" i="6"/>
  <c r="AP280" i="6"/>
  <c r="AQ280" i="6"/>
  <c r="AO281" i="6"/>
  <c r="AP281" i="6"/>
  <c r="AQ281" i="6"/>
  <c r="AO282" i="6"/>
  <c r="AP282" i="6"/>
  <c r="AQ282" i="6"/>
  <c r="AO283" i="6"/>
  <c r="AP283" i="6"/>
  <c r="AQ283" i="6"/>
  <c r="AO284" i="6"/>
  <c r="AP284" i="6"/>
  <c r="AQ284" i="6"/>
  <c r="AO285" i="6"/>
  <c r="AP285" i="6"/>
  <c r="AQ285" i="6"/>
  <c r="AO286" i="6"/>
  <c r="AP286" i="6"/>
  <c r="AQ286" i="6"/>
  <c r="AO287" i="6"/>
  <c r="AP287" i="6"/>
  <c r="AQ287" i="6"/>
  <c r="AO288" i="6"/>
  <c r="AP288" i="6"/>
  <c r="AQ288" i="6"/>
  <c r="AO289" i="6"/>
  <c r="AP289" i="6"/>
  <c r="AQ289" i="6"/>
  <c r="AO290" i="6"/>
  <c r="AP290" i="6"/>
  <c r="AQ290" i="6"/>
  <c r="AO291" i="6"/>
  <c r="AP291" i="6"/>
  <c r="AQ291" i="6"/>
  <c r="AO292" i="6"/>
  <c r="AP292" i="6"/>
  <c r="AQ292" i="6"/>
  <c r="AO293" i="6"/>
  <c r="AP293" i="6"/>
  <c r="AQ293" i="6"/>
  <c r="AO294" i="6"/>
  <c r="AP294" i="6"/>
  <c r="AQ294" i="6"/>
  <c r="AO295" i="6"/>
  <c r="AP295" i="6"/>
  <c r="AQ295" i="6"/>
  <c r="AO296" i="6"/>
  <c r="AP296" i="6"/>
  <c r="AQ296" i="6"/>
  <c r="AO297" i="6"/>
  <c r="AP297" i="6"/>
  <c r="AQ297" i="6"/>
  <c r="AO298" i="6"/>
  <c r="AP298" i="6"/>
  <c r="AQ298" i="6"/>
  <c r="AO299" i="6"/>
  <c r="AP299" i="6"/>
  <c r="AQ299" i="6"/>
  <c r="AO300" i="6"/>
  <c r="AP300" i="6"/>
  <c r="AQ300" i="6"/>
  <c r="AO301" i="6"/>
  <c r="AP301" i="6"/>
  <c r="AQ301" i="6"/>
  <c r="AO302" i="6"/>
  <c r="AP302" i="6"/>
  <c r="AQ302" i="6"/>
  <c r="AO303" i="6"/>
  <c r="AP303" i="6"/>
  <c r="AQ303" i="6"/>
  <c r="AO304" i="6"/>
  <c r="AP304" i="6"/>
  <c r="AQ304" i="6"/>
  <c r="AO305" i="6"/>
  <c r="AP305" i="6"/>
  <c r="AQ305" i="6"/>
  <c r="AO306" i="6"/>
  <c r="AP306" i="6"/>
  <c r="AQ306" i="6"/>
  <c r="AO307" i="6"/>
  <c r="AP307" i="6"/>
  <c r="AQ307" i="6"/>
  <c r="AO308" i="6"/>
  <c r="AP308" i="6"/>
  <c r="AQ308" i="6"/>
  <c r="AO309" i="6"/>
  <c r="AP309" i="6"/>
  <c r="AQ309" i="6"/>
  <c r="AO310" i="6"/>
  <c r="AP310" i="6"/>
  <c r="AQ310" i="6"/>
  <c r="AO311" i="6"/>
  <c r="AP311" i="6"/>
  <c r="AQ311" i="6"/>
  <c r="AO312" i="6"/>
  <c r="AP312" i="6"/>
  <c r="AQ312" i="6"/>
  <c r="AO313" i="6"/>
  <c r="AP313" i="6"/>
  <c r="AQ313" i="6"/>
  <c r="AO314" i="6"/>
  <c r="AP314" i="6"/>
  <c r="AQ314" i="6"/>
  <c r="AO315" i="6"/>
  <c r="AP315" i="6"/>
  <c r="AQ315" i="6"/>
  <c r="AO316" i="6"/>
  <c r="AP316" i="6"/>
  <c r="AQ316" i="6"/>
  <c r="AO317" i="6"/>
  <c r="AP317" i="6"/>
  <c r="AQ317" i="6"/>
  <c r="AO318" i="6"/>
  <c r="AP318" i="6"/>
  <c r="AQ318" i="6"/>
  <c r="AO319" i="6"/>
  <c r="AP319" i="6"/>
  <c r="AQ319" i="6"/>
  <c r="AO320" i="6"/>
  <c r="AP320" i="6"/>
  <c r="AQ320" i="6"/>
  <c r="AO321" i="6"/>
  <c r="AP321" i="6"/>
  <c r="AQ321" i="6"/>
  <c r="AO322" i="6"/>
  <c r="AP322" i="6"/>
  <c r="AQ322" i="6"/>
  <c r="AO323" i="6"/>
  <c r="AP323" i="6"/>
  <c r="AQ323" i="6"/>
  <c r="AO324" i="6"/>
  <c r="AP324" i="6"/>
  <c r="AQ324" i="6"/>
  <c r="AO325" i="6"/>
  <c r="AP325" i="6"/>
  <c r="AQ325" i="6"/>
  <c r="AO326" i="6"/>
  <c r="AP326" i="6"/>
  <c r="AQ326" i="6"/>
  <c r="AO327" i="6"/>
  <c r="AP327" i="6"/>
  <c r="AQ327" i="6"/>
  <c r="AO328" i="6"/>
  <c r="AP328" i="6"/>
  <c r="AQ328" i="6"/>
  <c r="AO329" i="6"/>
  <c r="AP329" i="6"/>
  <c r="AQ329" i="6"/>
  <c r="AO330" i="6"/>
  <c r="AP330" i="6"/>
  <c r="AQ330" i="6"/>
  <c r="AO331" i="6"/>
  <c r="AP331" i="6"/>
  <c r="AQ331" i="6"/>
  <c r="AO332" i="6"/>
  <c r="AP332" i="6"/>
  <c r="AQ332" i="6"/>
  <c r="AO333" i="6"/>
  <c r="AP333" i="6"/>
  <c r="AQ333" i="6"/>
  <c r="AO334" i="6"/>
  <c r="AP334" i="6"/>
  <c r="AQ334" i="6"/>
  <c r="AO335" i="6"/>
  <c r="AP335" i="6"/>
  <c r="AQ335" i="6"/>
  <c r="AO336" i="6"/>
  <c r="AP336" i="6"/>
  <c r="AQ336" i="6"/>
  <c r="AO337" i="6"/>
  <c r="AP337" i="6"/>
  <c r="AQ337" i="6"/>
  <c r="AO338" i="6"/>
  <c r="AP338" i="6"/>
  <c r="AQ338" i="6"/>
  <c r="AO339" i="6"/>
  <c r="AP339" i="6"/>
  <c r="AQ339" i="6"/>
  <c r="AO340" i="6"/>
  <c r="AP340" i="6"/>
  <c r="AQ340" i="6"/>
  <c r="AO341" i="6"/>
  <c r="AP341" i="6"/>
  <c r="AQ341" i="6"/>
  <c r="AO342" i="6"/>
  <c r="AP342" i="6"/>
  <c r="AQ342" i="6"/>
  <c r="AO343" i="6"/>
  <c r="AP343" i="6"/>
  <c r="AQ343" i="6"/>
  <c r="AO344" i="6"/>
  <c r="AP344" i="6"/>
  <c r="AQ344" i="6"/>
  <c r="AO345" i="6"/>
  <c r="AP345" i="6"/>
  <c r="AQ345" i="6"/>
  <c r="AO346" i="6"/>
  <c r="AP346" i="6"/>
  <c r="AQ346" i="6"/>
  <c r="AO347" i="6"/>
  <c r="AP347" i="6"/>
  <c r="AQ347" i="6"/>
  <c r="AO348" i="6"/>
  <c r="AP348" i="6"/>
  <c r="AQ348" i="6"/>
  <c r="AO349" i="6"/>
  <c r="AP349" i="6"/>
  <c r="AQ349" i="6"/>
  <c r="AO350" i="6"/>
  <c r="AP350" i="6"/>
  <c r="AQ350" i="6"/>
  <c r="AO351" i="6"/>
  <c r="AP351" i="6"/>
  <c r="AQ351" i="6"/>
  <c r="AO352" i="6"/>
  <c r="AP352" i="6"/>
  <c r="AQ352" i="6"/>
  <c r="AO353" i="6"/>
  <c r="AP353" i="6"/>
  <c r="AQ353" i="6"/>
  <c r="AO354" i="6"/>
  <c r="AP354" i="6"/>
  <c r="AQ354" i="6"/>
  <c r="AO355" i="6"/>
  <c r="AP355" i="6"/>
  <c r="AQ355" i="6"/>
  <c r="AO356" i="6"/>
  <c r="AP356" i="6"/>
  <c r="AQ356" i="6"/>
  <c r="AO357" i="6"/>
  <c r="AP357" i="6"/>
  <c r="AQ357" i="6"/>
  <c r="AO358" i="6"/>
  <c r="AP358" i="6"/>
  <c r="AQ358" i="6"/>
  <c r="AO359" i="6"/>
  <c r="AP359" i="6"/>
  <c r="AQ359" i="6"/>
  <c r="AO360" i="6"/>
  <c r="AP360" i="6"/>
  <c r="AQ360" i="6"/>
  <c r="AO361" i="6"/>
  <c r="AP361" i="6"/>
  <c r="AQ361" i="6"/>
  <c r="AO362" i="6"/>
  <c r="AP362" i="6"/>
  <c r="AQ362" i="6"/>
  <c r="AO363" i="6"/>
  <c r="AP363" i="6"/>
  <c r="AQ363" i="6"/>
  <c r="AO364" i="6"/>
  <c r="AP364" i="6"/>
  <c r="AQ364" i="6"/>
  <c r="AO365" i="6"/>
  <c r="AP365" i="6"/>
  <c r="AQ365" i="6"/>
  <c r="AO366" i="6"/>
  <c r="AP366" i="6"/>
  <c r="AQ366" i="6"/>
  <c r="AO367" i="6"/>
  <c r="AP367" i="6"/>
  <c r="AQ367" i="6"/>
  <c r="AO368" i="6"/>
  <c r="AP368" i="6"/>
  <c r="AQ368" i="6"/>
  <c r="AO369" i="6"/>
  <c r="AP369" i="6"/>
  <c r="AQ369" i="6"/>
  <c r="AO370" i="6"/>
  <c r="AP370" i="6"/>
  <c r="AQ370" i="6"/>
  <c r="AO371" i="6"/>
  <c r="AP371" i="6"/>
  <c r="AQ371" i="6"/>
  <c r="AO372" i="6"/>
  <c r="AP372" i="6"/>
  <c r="AQ372" i="6"/>
  <c r="AO373" i="6"/>
  <c r="AP373" i="6"/>
  <c r="AQ373" i="6"/>
  <c r="AO374" i="6"/>
  <c r="AP374" i="6"/>
  <c r="AQ374" i="6"/>
  <c r="AO375" i="6"/>
  <c r="AP375" i="6"/>
  <c r="AQ375" i="6"/>
  <c r="AO376" i="6"/>
  <c r="AP376" i="6"/>
  <c r="AQ376" i="6"/>
  <c r="AO377" i="6"/>
  <c r="AP377" i="6"/>
  <c r="AQ377" i="6"/>
  <c r="AO378" i="6"/>
  <c r="AP378" i="6"/>
  <c r="AQ378" i="6"/>
  <c r="AO379" i="6"/>
  <c r="AP379" i="6"/>
  <c r="AQ379" i="6"/>
  <c r="AO380" i="6"/>
  <c r="AP380" i="6"/>
  <c r="AQ380" i="6"/>
  <c r="AO381" i="6"/>
  <c r="AP381" i="6"/>
  <c r="AQ381" i="6"/>
  <c r="AO382" i="6"/>
  <c r="AP382" i="6"/>
  <c r="AQ382" i="6"/>
  <c r="AO383" i="6"/>
  <c r="AP383" i="6"/>
  <c r="AQ383" i="6"/>
  <c r="AO384" i="6"/>
  <c r="AP384" i="6"/>
  <c r="AQ384" i="6"/>
  <c r="AO385" i="6"/>
  <c r="AP385" i="6"/>
  <c r="AQ385" i="6"/>
  <c r="AO386" i="6"/>
  <c r="AP386" i="6"/>
  <c r="AQ386" i="6"/>
  <c r="AO387" i="6"/>
  <c r="AP387" i="6"/>
  <c r="AQ387" i="6"/>
  <c r="AO388" i="6"/>
  <c r="AP388" i="6"/>
  <c r="AQ388" i="6"/>
  <c r="AO389" i="6"/>
  <c r="AP389" i="6"/>
  <c r="AQ389" i="6"/>
  <c r="AO390" i="6"/>
  <c r="AP390" i="6"/>
  <c r="AQ390" i="6"/>
  <c r="AO391" i="6"/>
  <c r="AP391" i="6"/>
  <c r="AQ391" i="6"/>
  <c r="AO392" i="6"/>
  <c r="AP392" i="6"/>
  <c r="AQ392" i="6"/>
  <c r="AO393" i="6"/>
  <c r="AP393" i="6"/>
  <c r="AQ393" i="6"/>
  <c r="AO394" i="6"/>
  <c r="AP394" i="6"/>
  <c r="AQ394" i="6"/>
  <c r="AO395" i="6"/>
  <c r="AP395" i="6"/>
  <c r="AQ395" i="6"/>
  <c r="AO396" i="6"/>
  <c r="AP396" i="6"/>
  <c r="AQ396" i="6"/>
  <c r="AO397" i="6"/>
  <c r="AP397" i="6"/>
  <c r="AQ397" i="6"/>
  <c r="AO398" i="6"/>
  <c r="AP398" i="6"/>
  <c r="AQ398" i="6"/>
  <c r="AO399" i="6"/>
  <c r="AP399" i="6"/>
  <c r="AQ399" i="6"/>
  <c r="AO400" i="6"/>
  <c r="AP400" i="6"/>
  <c r="AQ400" i="6"/>
  <c r="AO401" i="6"/>
  <c r="AP401" i="6"/>
  <c r="AQ401" i="6"/>
  <c r="AO402" i="6"/>
  <c r="AP402" i="6"/>
  <c r="AQ402" i="6"/>
  <c r="AO403" i="6"/>
  <c r="AP403" i="6"/>
  <c r="AQ403" i="6"/>
  <c r="AO404" i="6"/>
  <c r="AP404" i="6"/>
  <c r="AQ404" i="6"/>
  <c r="AO405" i="6"/>
  <c r="AP405" i="6"/>
  <c r="AQ405" i="6"/>
  <c r="AO406" i="6"/>
  <c r="AP406" i="6"/>
  <c r="AQ406" i="6"/>
  <c r="AO407" i="6"/>
  <c r="AP407" i="6"/>
  <c r="AQ407" i="6"/>
  <c r="AO408" i="6"/>
  <c r="AP408" i="6"/>
  <c r="AQ408" i="6"/>
  <c r="AO409" i="6"/>
  <c r="AP409" i="6"/>
  <c r="AQ409" i="6"/>
  <c r="AO410" i="6"/>
  <c r="AP410" i="6"/>
  <c r="AQ410" i="6"/>
  <c r="AO411" i="6"/>
  <c r="AP411" i="6"/>
  <c r="AQ411" i="6"/>
  <c r="AO412" i="6"/>
  <c r="AP412" i="6"/>
  <c r="AQ412" i="6"/>
  <c r="AO413" i="6"/>
  <c r="AP413" i="6"/>
  <c r="AQ413" i="6"/>
  <c r="AO414" i="6"/>
  <c r="AP414" i="6"/>
  <c r="AQ414" i="6"/>
  <c r="AO415" i="6"/>
  <c r="AP415" i="6"/>
  <c r="AQ415" i="6"/>
  <c r="AO416" i="6"/>
  <c r="AP416" i="6"/>
  <c r="AQ416" i="6"/>
  <c r="AO417" i="6"/>
  <c r="AP417" i="6"/>
  <c r="AQ417" i="6"/>
  <c r="AO418" i="6"/>
  <c r="AP418" i="6"/>
  <c r="AQ418" i="6"/>
  <c r="AO419" i="6"/>
  <c r="AP419" i="6"/>
  <c r="AQ419" i="6"/>
  <c r="AO420" i="6"/>
  <c r="AP420" i="6"/>
  <c r="AQ420" i="6"/>
  <c r="AO421" i="6"/>
  <c r="AP421" i="6"/>
  <c r="AQ421" i="6"/>
  <c r="AO422" i="6"/>
  <c r="AP422" i="6"/>
  <c r="AQ422" i="6"/>
  <c r="AO423" i="6"/>
  <c r="AP423" i="6"/>
  <c r="AQ423" i="6"/>
  <c r="AO424" i="6"/>
  <c r="AP424" i="6"/>
  <c r="AQ424" i="6"/>
  <c r="AO425" i="6"/>
  <c r="AP425" i="6"/>
  <c r="AQ425" i="6"/>
  <c r="AO426" i="6"/>
  <c r="AP426" i="6"/>
  <c r="AQ426" i="6"/>
  <c r="AO427" i="6"/>
  <c r="AP427" i="6"/>
  <c r="AQ427" i="6"/>
  <c r="AO428" i="6"/>
  <c r="AP428" i="6"/>
  <c r="AQ428" i="6"/>
  <c r="AO429" i="6"/>
  <c r="AP429" i="6"/>
  <c r="AQ429" i="6"/>
  <c r="AO430" i="6"/>
  <c r="AP430" i="6"/>
  <c r="AQ430" i="6"/>
  <c r="AO431" i="6"/>
  <c r="AP431" i="6"/>
  <c r="AQ431" i="6"/>
  <c r="AO432" i="6"/>
  <c r="AP432" i="6"/>
  <c r="AQ432" i="6"/>
  <c r="AO433" i="6"/>
  <c r="AP433" i="6"/>
  <c r="AQ433" i="6"/>
  <c r="AO434" i="6"/>
  <c r="AP434" i="6"/>
  <c r="AQ434" i="6"/>
  <c r="AO435" i="6"/>
  <c r="AP435" i="6"/>
  <c r="AQ435" i="6"/>
  <c r="AO436" i="6"/>
  <c r="AP436" i="6"/>
  <c r="AQ436" i="6"/>
  <c r="AO437" i="6"/>
  <c r="AP437" i="6"/>
  <c r="AQ437" i="6"/>
  <c r="AO438" i="6"/>
  <c r="AP438" i="6"/>
  <c r="AQ438" i="6"/>
  <c r="AO439" i="6"/>
  <c r="AP439" i="6"/>
  <c r="AQ439" i="6"/>
  <c r="AO440" i="6"/>
  <c r="AP440" i="6"/>
  <c r="AQ440" i="6"/>
  <c r="AO441" i="6"/>
  <c r="AP441" i="6"/>
  <c r="AQ441" i="6"/>
  <c r="AO442" i="6"/>
  <c r="AP442" i="6"/>
  <c r="AQ442" i="6"/>
  <c r="AO443" i="6"/>
  <c r="AP443" i="6"/>
  <c r="AQ443" i="6"/>
  <c r="AO444" i="6"/>
  <c r="AP444" i="6"/>
  <c r="AQ444" i="6"/>
  <c r="AO445" i="6"/>
  <c r="AP445" i="6"/>
  <c r="AQ445" i="6"/>
  <c r="AO446" i="6"/>
  <c r="AP446" i="6"/>
  <c r="AQ446" i="6"/>
  <c r="AO447" i="6"/>
  <c r="AP447" i="6"/>
  <c r="AQ447" i="6"/>
  <c r="AO448" i="6"/>
  <c r="AP448" i="6"/>
  <c r="AQ448" i="6"/>
  <c r="AO449" i="6"/>
  <c r="AP449" i="6"/>
  <c r="AQ449" i="6"/>
  <c r="AO450" i="6"/>
  <c r="AP450" i="6"/>
  <c r="AQ450" i="6"/>
  <c r="AO451" i="6"/>
  <c r="AP451" i="6"/>
  <c r="AQ451" i="6"/>
  <c r="AO452" i="6"/>
  <c r="AP452" i="6"/>
  <c r="AQ452" i="6"/>
  <c r="AO453" i="6"/>
  <c r="AP453" i="6"/>
  <c r="AQ453" i="6"/>
  <c r="AO454" i="6"/>
  <c r="AP454" i="6"/>
  <c r="AQ454" i="6"/>
  <c r="AO455" i="6"/>
  <c r="AP455" i="6"/>
  <c r="AQ455" i="6"/>
  <c r="AO456" i="6"/>
  <c r="AP456" i="6"/>
  <c r="AQ456" i="6"/>
  <c r="AO457" i="6"/>
  <c r="AP457" i="6"/>
  <c r="AQ457" i="6"/>
  <c r="AO458" i="6"/>
  <c r="AP458" i="6"/>
  <c r="AQ458" i="6"/>
  <c r="AO459" i="6"/>
  <c r="AP459" i="6"/>
  <c r="AQ459" i="6"/>
  <c r="AO460" i="6"/>
  <c r="AP460" i="6"/>
  <c r="AQ460" i="6"/>
  <c r="AO461" i="6"/>
  <c r="AP461" i="6"/>
  <c r="AQ461" i="6"/>
  <c r="AO462" i="6"/>
  <c r="AP462" i="6"/>
  <c r="AQ462" i="6"/>
  <c r="AO463" i="6"/>
  <c r="AP463" i="6"/>
  <c r="AQ463" i="6"/>
  <c r="AO464" i="6"/>
  <c r="AP464" i="6"/>
  <c r="AQ464" i="6"/>
  <c r="AO465" i="6"/>
  <c r="AP465" i="6"/>
  <c r="AQ465" i="6"/>
  <c r="AO466" i="6"/>
  <c r="AP466" i="6"/>
  <c r="AQ466" i="6"/>
  <c r="AO467" i="6"/>
  <c r="AP467" i="6"/>
  <c r="AQ467" i="6"/>
  <c r="AO468" i="6"/>
  <c r="AP468" i="6"/>
  <c r="AQ468" i="6"/>
  <c r="AO469" i="6"/>
  <c r="AP469" i="6"/>
  <c r="AQ469" i="6"/>
  <c r="AO470" i="6"/>
  <c r="AP470" i="6"/>
  <c r="AQ470" i="6"/>
  <c r="AO471" i="6"/>
  <c r="AP471" i="6"/>
  <c r="AQ471" i="6"/>
  <c r="AO472" i="6"/>
  <c r="AP472" i="6"/>
  <c r="AQ472" i="6"/>
  <c r="AO473" i="6"/>
  <c r="AP473" i="6"/>
  <c r="AQ473" i="6"/>
  <c r="AO474" i="6"/>
  <c r="AP474" i="6"/>
  <c r="AQ474" i="6"/>
  <c r="AO475" i="6"/>
  <c r="AP475" i="6"/>
  <c r="AQ475" i="6"/>
  <c r="AO476" i="6"/>
  <c r="AP476" i="6"/>
  <c r="AQ476" i="6"/>
  <c r="AO477" i="6"/>
  <c r="AP477" i="6"/>
  <c r="AQ477" i="6"/>
  <c r="AO478" i="6"/>
  <c r="AP478" i="6"/>
  <c r="AQ478" i="6"/>
  <c r="AO479" i="6"/>
  <c r="AP479" i="6"/>
  <c r="AQ479" i="6"/>
  <c r="AO480" i="6"/>
  <c r="AP480" i="6"/>
  <c r="AQ480" i="6"/>
  <c r="AO481" i="6"/>
  <c r="AP481" i="6"/>
  <c r="AQ481" i="6"/>
  <c r="AO482" i="6"/>
  <c r="AP482" i="6"/>
  <c r="AQ482" i="6"/>
  <c r="AO483" i="6"/>
  <c r="AP483" i="6"/>
  <c r="AQ483" i="6"/>
  <c r="AO484" i="6"/>
  <c r="AP484" i="6"/>
  <c r="AQ484" i="6"/>
  <c r="AO485" i="6"/>
  <c r="AP485" i="6"/>
  <c r="AQ485" i="6"/>
  <c r="AO486" i="6"/>
  <c r="AP486" i="6"/>
  <c r="AQ486" i="6"/>
  <c r="AO487" i="6"/>
  <c r="AP487" i="6"/>
  <c r="AQ487" i="6"/>
  <c r="AO488" i="6"/>
  <c r="AP488" i="6"/>
  <c r="AQ488" i="6"/>
  <c r="AO489" i="6"/>
  <c r="AP489" i="6"/>
  <c r="AQ489" i="6"/>
  <c r="AO490" i="6"/>
  <c r="AP490" i="6"/>
  <c r="AQ490" i="6"/>
  <c r="AO491" i="6"/>
  <c r="AP491" i="6"/>
  <c r="AQ491" i="6"/>
  <c r="AO492" i="6"/>
  <c r="AP492" i="6"/>
  <c r="AQ492" i="6"/>
  <c r="AO493" i="6"/>
  <c r="AP493" i="6"/>
  <c r="AQ493" i="6"/>
  <c r="AO494" i="6"/>
  <c r="AP494" i="6"/>
  <c r="AQ494" i="6"/>
  <c r="AO495" i="6"/>
  <c r="AP495" i="6"/>
  <c r="AQ495" i="6"/>
  <c r="AO496" i="6"/>
  <c r="AP496" i="6"/>
  <c r="AQ496" i="6"/>
  <c r="AO497" i="6"/>
  <c r="AP497" i="6"/>
  <c r="AQ497" i="6"/>
  <c r="AO498" i="6"/>
  <c r="AP498" i="6"/>
  <c r="AQ498" i="6"/>
  <c r="AO499" i="6"/>
  <c r="AP499" i="6"/>
  <c r="AQ499" i="6"/>
  <c r="AO500" i="6"/>
  <c r="AP500" i="6"/>
  <c r="AQ500" i="6"/>
  <c r="AO501" i="6"/>
  <c r="AP501" i="6"/>
  <c r="AQ501" i="6"/>
  <c r="AO502" i="6"/>
  <c r="AP502" i="6"/>
  <c r="AQ502" i="6"/>
  <c r="AO503" i="6"/>
  <c r="AP503" i="6"/>
  <c r="AQ503" i="6"/>
  <c r="AO504" i="6"/>
  <c r="AP504" i="6"/>
  <c r="AQ504" i="6"/>
  <c r="AO505" i="6"/>
  <c r="AP505" i="6"/>
  <c r="AQ505" i="6"/>
  <c r="AO506" i="6"/>
  <c r="AP506" i="6"/>
  <c r="AQ506" i="6"/>
  <c r="AO507" i="6"/>
  <c r="AP507" i="6"/>
  <c r="AQ507" i="6"/>
  <c r="AO508" i="6"/>
  <c r="AP508" i="6"/>
  <c r="AQ508" i="6"/>
  <c r="AO509" i="6"/>
  <c r="AP509" i="6"/>
  <c r="AQ509" i="6"/>
  <c r="AO510" i="6"/>
  <c r="AP510" i="6"/>
  <c r="AQ510" i="6"/>
  <c r="AO511" i="6"/>
  <c r="AP511" i="6"/>
  <c r="AQ511" i="6"/>
  <c r="AO512" i="6"/>
  <c r="AP512" i="6"/>
  <c r="AQ512" i="6"/>
  <c r="AO513" i="6"/>
  <c r="AP513" i="6"/>
  <c r="AQ513" i="6"/>
  <c r="AO514" i="6"/>
  <c r="AP514" i="6"/>
  <c r="AQ514" i="6"/>
  <c r="AO515" i="6"/>
  <c r="AP515" i="6"/>
  <c r="AQ515" i="6"/>
  <c r="AO516" i="6"/>
  <c r="AP516" i="6"/>
  <c r="AQ516" i="6"/>
  <c r="AO517" i="6"/>
  <c r="AP517" i="6"/>
  <c r="AQ517" i="6"/>
  <c r="AO518" i="6"/>
  <c r="AP518" i="6"/>
  <c r="AQ518" i="6"/>
  <c r="AO519" i="6"/>
  <c r="AP519" i="6"/>
  <c r="AQ519" i="6"/>
  <c r="AO520" i="6"/>
  <c r="AP520" i="6"/>
  <c r="AQ520" i="6"/>
  <c r="AO521" i="6"/>
  <c r="AP521" i="6"/>
  <c r="AQ521" i="6"/>
  <c r="AO522" i="6"/>
  <c r="AP522" i="6"/>
  <c r="AQ522" i="6"/>
  <c r="AO523" i="6"/>
  <c r="AP523" i="6"/>
  <c r="AQ523" i="6"/>
  <c r="AO524" i="6"/>
  <c r="AP524" i="6"/>
  <c r="AQ524" i="6"/>
  <c r="AO525" i="6"/>
  <c r="AP525" i="6"/>
  <c r="AQ525" i="6"/>
  <c r="AO526" i="6"/>
  <c r="AP526" i="6"/>
  <c r="AQ526" i="6"/>
  <c r="AO527" i="6"/>
  <c r="AP527" i="6"/>
  <c r="AQ527" i="6"/>
  <c r="AO528" i="6"/>
  <c r="AP528" i="6"/>
  <c r="AQ528" i="6"/>
  <c r="AO529" i="6"/>
  <c r="AP529" i="6"/>
  <c r="AQ529" i="6"/>
  <c r="AO530" i="6"/>
  <c r="AP530" i="6"/>
  <c r="AQ530" i="6"/>
  <c r="AO531" i="6"/>
  <c r="AP531" i="6"/>
  <c r="AQ531" i="6"/>
  <c r="AO532" i="6"/>
  <c r="AP532" i="6"/>
  <c r="AQ532" i="6"/>
  <c r="AO533" i="6"/>
  <c r="AP533" i="6"/>
  <c r="AQ533" i="6"/>
  <c r="AO534" i="6"/>
  <c r="AP534" i="6"/>
  <c r="AQ534" i="6"/>
  <c r="AO535" i="6"/>
  <c r="AP535" i="6"/>
  <c r="AQ535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AQ4" i="6"/>
  <c r="AP4" i="6"/>
  <c r="AO4" i="6"/>
  <c r="P4" i="6" l="1"/>
  <c r="Q4" i="6"/>
  <c r="R4" i="6"/>
  <c r="T4" i="6"/>
  <c r="U4" i="6"/>
  <c r="V4" i="6"/>
  <c r="W4" i="6"/>
  <c r="X4" i="6"/>
  <c r="Y4" i="6"/>
  <c r="Z4" i="6"/>
  <c r="AA4" i="6"/>
  <c r="S4" i="6"/>
  <c r="D456" i="6"/>
  <c r="D447" i="6"/>
  <c r="D445" i="6"/>
  <c r="D442" i="6"/>
  <c r="D441" i="6"/>
  <c r="D440" i="6"/>
  <c r="D439" i="6"/>
  <c r="D438" i="6"/>
  <c r="D435" i="6"/>
  <c r="D434" i="6"/>
  <c r="D433" i="6"/>
  <c r="D432" i="6"/>
  <c r="D431" i="6"/>
  <c r="D430" i="6"/>
  <c r="D429" i="6"/>
  <c r="D425" i="6"/>
  <c r="D420" i="6"/>
  <c r="D419" i="6"/>
  <c r="D418" i="6"/>
  <c r="D417" i="6"/>
  <c r="D416" i="6"/>
  <c r="D415" i="6"/>
  <c r="D414" i="6"/>
  <c r="D413" i="6"/>
  <c r="D412" i="6"/>
  <c r="D410" i="6"/>
  <c r="D409" i="6"/>
  <c r="D408" i="6"/>
  <c r="D407" i="6"/>
  <c r="D404" i="6"/>
  <c r="D402" i="6"/>
  <c r="D401" i="6"/>
  <c r="D400" i="6"/>
  <c r="D399" i="6"/>
  <c r="D398" i="6"/>
  <c r="D397" i="6"/>
  <c r="D396" i="6"/>
  <c r="D394" i="6"/>
  <c r="D393" i="6"/>
  <c r="D392" i="6"/>
  <c r="D389" i="6"/>
  <c r="D388" i="6"/>
  <c r="D383" i="6"/>
  <c r="D379" i="6"/>
  <c r="D378" i="6"/>
  <c r="D376" i="6"/>
  <c r="D375" i="6"/>
  <c r="D374" i="6"/>
  <c r="D371" i="6"/>
  <c r="D370" i="6"/>
  <c r="D369" i="6"/>
  <c r="D368" i="6"/>
  <c r="D367" i="6"/>
  <c r="D365" i="6"/>
  <c r="D363" i="6"/>
  <c r="D362" i="6"/>
  <c r="D356" i="6"/>
  <c r="D355" i="6"/>
  <c r="D354" i="6"/>
  <c r="D353" i="6"/>
  <c r="D352" i="6"/>
  <c r="D351" i="6"/>
  <c r="D350" i="6"/>
  <c r="D349" i="6"/>
  <c r="D348" i="6"/>
  <c r="D347" i="6"/>
  <c r="D344" i="6"/>
  <c r="D343" i="6"/>
  <c r="D342" i="6"/>
  <c r="D340" i="6"/>
  <c r="D337" i="6"/>
  <c r="D335" i="6"/>
  <c r="D334" i="6"/>
  <c r="D333" i="6"/>
  <c r="D332" i="6"/>
  <c r="D331" i="6"/>
  <c r="D330" i="6"/>
  <c r="D329" i="6"/>
  <c r="D328" i="6"/>
  <c r="D327" i="6"/>
  <c r="D321" i="6"/>
  <c r="D320" i="6"/>
  <c r="D318" i="6"/>
  <c r="D317" i="6"/>
  <c r="D316" i="6"/>
  <c r="D315" i="6"/>
  <c r="D313" i="6"/>
  <c r="D311" i="6"/>
  <c r="D310" i="6"/>
  <c r="D308" i="6"/>
  <c r="D307" i="6"/>
  <c r="D306" i="6"/>
  <c r="D304" i="6"/>
  <c r="D303" i="6"/>
  <c r="D302" i="6"/>
  <c r="D301" i="6"/>
  <c r="D300" i="6"/>
  <c r="D299" i="6"/>
  <c r="D296" i="6"/>
  <c r="D294" i="6"/>
  <c r="D293" i="6"/>
  <c r="D292" i="6"/>
  <c r="D291" i="6"/>
  <c r="D290" i="6"/>
  <c r="D287" i="6"/>
  <c r="D286" i="6"/>
  <c r="D285" i="6"/>
  <c r="D284" i="6"/>
  <c r="D281" i="6"/>
  <c r="D280" i="6"/>
  <c r="D278" i="6"/>
  <c r="D277" i="6"/>
  <c r="D276" i="6"/>
  <c r="D274" i="6"/>
  <c r="D273" i="6"/>
  <c r="D272" i="6"/>
  <c r="D271" i="6"/>
  <c r="D270" i="6"/>
  <c r="D264" i="6"/>
  <c r="D262" i="6"/>
  <c r="D260" i="6"/>
  <c r="D259" i="6"/>
  <c r="D257" i="6"/>
  <c r="D256" i="6"/>
  <c r="D255" i="6"/>
  <c r="D254" i="6"/>
  <c r="D251" i="6"/>
  <c r="D250" i="6"/>
  <c r="D247" i="6"/>
  <c r="D246" i="6"/>
  <c r="D245" i="6"/>
  <c r="D244" i="6"/>
  <c r="D237" i="6"/>
  <c r="D235" i="6"/>
  <c r="D234" i="6"/>
  <c r="D233" i="6"/>
  <c r="D232" i="6"/>
  <c r="D231" i="6"/>
  <c r="D230" i="6"/>
  <c r="D229" i="6"/>
  <c r="D227" i="6"/>
  <c r="D226" i="6"/>
  <c r="D225" i="6"/>
  <c r="D224" i="6"/>
  <c r="D223" i="6"/>
  <c r="D222" i="6"/>
  <c r="D221" i="6"/>
  <c r="D220" i="6"/>
  <c r="D218" i="6"/>
  <c r="D216" i="6"/>
  <c r="D215" i="6"/>
  <c r="D214" i="6"/>
  <c r="D213" i="6"/>
  <c r="D212" i="6"/>
  <c r="D210" i="6"/>
  <c r="D209" i="6"/>
  <c r="D206" i="6"/>
  <c r="D204" i="6"/>
  <c r="D202" i="6"/>
  <c r="D201" i="6"/>
  <c r="D200" i="6"/>
  <c r="D199" i="6"/>
  <c r="D198" i="6"/>
  <c r="D197" i="6"/>
  <c r="D196" i="6"/>
  <c r="D195" i="6"/>
  <c r="D193" i="6"/>
  <c r="D192" i="6"/>
  <c r="D187" i="6"/>
  <c r="D186" i="6"/>
  <c r="D184" i="6"/>
  <c r="D183" i="6"/>
  <c r="D182" i="6"/>
  <c r="D181" i="6"/>
  <c r="D179" i="6"/>
  <c r="D177" i="6"/>
  <c r="D176" i="6"/>
  <c r="D174" i="6"/>
  <c r="D173" i="6"/>
  <c r="D171" i="6"/>
  <c r="D167" i="6"/>
  <c r="D164" i="6"/>
  <c r="D161" i="6"/>
  <c r="D160" i="6"/>
  <c r="D159" i="6"/>
  <c r="D158" i="6"/>
  <c r="D156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2" i="6"/>
  <c r="D121" i="6"/>
  <c r="D120" i="6"/>
  <c r="D119" i="6"/>
  <c r="D118" i="6"/>
  <c r="D117" i="6"/>
  <c r="D116" i="6"/>
  <c r="D114" i="6"/>
  <c r="D113" i="6"/>
  <c r="D112" i="6"/>
  <c r="D111" i="6"/>
  <c r="D110" i="6"/>
  <c r="D108" i="6"/>
  <c r="D107" i="6"/>
  <c r="D106" i="6"/>
  <c r="D104" i="6"/>
  <c r="D103" i="6"/>
  <c r="D102" i="6"/>
  <c r="D101" i="6"/>
  <c r="D100" i="6"/>
  <c r="D99" i="6"/>
  <c r="D98" i="6"/>
  <c r="D97" i="6"/>
  <c r="D95" i="6"/>
  <c r="D94" i="6"/>
  <c r="D91" i="6"/>
  <c r="D89" i="6"/>
  <c r="D88" i="6"/>
  <c r="D87" i="6"/>
  <c r="D86" i="6"/>
  <c r="D84" i="6"/>
  <c r="D83" i="6"/>
  <c r="D82" i="6"/>
  <c r="D81" i="6"/>
  <c r="D80" i="6"/>
  <c r="D78" i="6"/>
  <c r="D77" i="6"/>
  <c r="D76" i="6"/>
  <c r="D72" i="6"/>
  <c r="D71" i="6"/>
  <c r="D70" i="6"/>
  <c r="D69" i="6"/>
  <c r="D68" i="6"/>
  <c r="D66" i="6"/>
  <c r="D64" i="6"/>
  <c r="D63" i="6"/>
  <c r="D62" i="6"/>
  <c r="D58" i="6"/>
  <c r="D55" i="6"/>
  <c r="D54" i="6"/>
  <c r="D53" i="6"/>
  <c r="D51" i="6"/>
  <c r="D50" i="6"/>
  <c r="D49" i="6"/>
  <c r="D48" i="6"/>
  <c r="D47" i="6"/>
  <c r="D46" i="6"/>
  <c r="D44" i="6"/>
  <c r="D43" i="6"/>
  <c r="D41" i="6"/>
  <c r="D40" i="6"/>
  <c r="D39" i="6"/>
  <c r="D38" i="6"/>
  <c r="D36" i="6"/>
  <c r="D35" i="6"/>
  <c r="D34" i="6"/>
  <c r="D33" i="6"/>
  <c r="D32" i="6"/>
  <c r="D31" i="6"/>
  <c r="D30" i="6"/>
  <c r="D29" i="6"/>
  <c r="D28" i="6"/>
  <c r="D27" i="6"/>
  <c r="D25" i="6"/>
  <c r="D24" i="6"/>
  <c r="D23" i="6"/>
  <c r="D22" i="6"/>
  <c r="D21" i="6"/>
  <c r="D20" i="6"/>
  <c r="D19" i="6"/>
  <c r="D18" i="6"/>
  <c r="D17" i="6"/>
  <c r="D16" i="6"/>
  <c r="D15" i="6"/>
  <c r="D14" i="6"/>
  <c r="D11" i="6"/>
  <c r="D10" i="6"/>
  <c r="D8" i="6"/>
  <c r="D7" i="6"/>
  <c r="D6" i="6"/>
  <c r="D4" i="6"/>
  <c r="B44" i="6"/>
  <c r="B401" i="6"/>
  <c r="B419" i="6"/>
  <c r="B402" i="6"/>
  <c r="B370" i="6"/>
  <c r="B356" i="6"/>
  <c r="B340" i="6"/>
  <c r="B343" i="6"/>
  <c r="B331" i="6"/>
  <c r="B327" i="6"/>
  <c r="B318" i="6"/>
  <c r="B433" i="6"/>
  <c r="B313" i="6"/>
  <c r="B447" i="6"/>
  <c r="B445" i="6"/>
  <c r="B296" i="6"/>
  <c r="B273" i="6"/>
  <c r="B272" i="6"/>
  <c r="B271" i="6"/>
  <c r="B270" i="6"/>
  <c r="B171" i="6"/>
  <c r="B247" i="6"/>
  <c r="B262" i="6"/>
  <c r="B195" i="6"/>
  <c r="B274" i="6"/>
  <c r="B276" i="6"/>
  <c r="B184" i="6"/>
  <c r="B183" i="6"/>
  <c r="B182" i="6"/>
  <c r="B181" i="6"/>
  <c r="B226" i="6"/>
  <c r="B215" i="6"/>
  <c r="B214" i="6"/>
  <c r="B213" i="6"/>
  <c r="B212" i="6"/>
  <c r="B206" i="6"/>
  <c r="B210" i="6"/>
  <c r="B202" i="6"/>
  <c r="B201" i="6"/>
  <c r="B420" i="6"/>
  <c r="B397" i="6"/>
  <c r="B355" i="6"/>
  <c r="B353" i="6"/>
  <c r="B350" i="6"/>
  <c r="B349" i="6"/>
  <c r="B348" i="6"/>
  <c r="B347" i="6"/>
  <c r="B334" i="6"/>
  <c r="B311" i="6"/>
  <c r="B441" i="6"/>
  <c r="B293" i="6"/>
  <c r="B292" i="6"/>
  <c r="B291" i="6"/>
  <c r="B290" i="6"/>
  <c r="B434" i="6"/>
  <c r="B320" i="6"/>
  <c r="B264" i="6"/>
  <c r="B179" i="6"/>
  <c r="B176" i="6"/>
  <c r="B246" i="6"/>
  <c r="B197" i="6"/>
  <c r="B199" i="6"/>
  <c r="B225" i="6"/>
  <c r="B220" i="6"/>
  <c r="B286" i="6"/>
  <c r="B414" i="6"/>
  <c r="B398" i="6"/>
  <c r="B333" i="6"/>
  <c r="B335" i="6"/>
  <c r="B303" i="6"/>
  <c r="B304" i="6"/>
  <c r="B431" i="6"/>
  <c r="B310" i="6"/>
  <c r="B308" i="6"/>
  <c r="B307" i="6"/>
  <c r="B306" i="6"/>
  <c r="B174" i="6"/>
  <c r="B173" i="6"/>
  <c r="B255" i="6"/>
  <c r="B256" i="6"/>
  <c r="B192" i="6"/>
  <c r="B285" i="6"/>
  <c r="B167" i="6"/>
  <c r="B164" i="6"/>
  <c r="B231" i="6"/>
  <c r="B235" i="6"/>
  <c r="B227" i="6"/>
  <c r="B196" i="6"/>
  <c r="B218" i="6"/>
  <c r="B209" i="6"/>
  <c r="B418" i="6"/>
  <c r="B416" i="6"/>
  <c r="B413" i="6"/>
  <c r="B392" i="6"/>
  <c r="B389" i="6"/>
  <c r="B388" i="6"/>
  <c r="B379" i="6"/>
  <c r="B378" i="6"/>
  <c r="B376" i="6"/>
  <c r="B375" i="6"/>
  <c r="B374" i="6"/>
  <c r="B399" i="6"/>
  <c r="B342" i="6"/>
  <c r="B328" i="6"/>
  <c r="B351" i="6"/>
  <c r="B432" i="6"/>
  <c r="B435" i="6"/>
  <c r="B301" i="6"/>
  <c r="B316" i="6"/>
  <c r="B106" i="6"/>
  <c r="B98" i="6"/>
  <c r="B69" i="6"/>
  <c r="B122" i="6"/>
  <c r="B117" i="6"/>
  <c r="B68" i="6"/>
  <c r="B108" i="6"/>
  <c r="B76" i="6"/>
  <c r="B64" i="6"/>
  <c r="B63" i="6"/>
  <c r="B62" i="6"/>
  <c r="B137" i="6"/>
  <c r="B133" i="6"/>
  <c r="B245" i="6"/>
  <c r="B150" i="6"/>
  <c r="B198" i="6"/>
  <c r="B151" i="6"/>
  <c r="B233" i="6"/>
  <c r="B232" i="6"/>
  <c r="B287" i="6"/>
  <c r="B200" i="6"/>
  <c r="B100" i="6"/>
  <c r="B104" i="6"/>
  <c r="B99" i="6"/>
  <c r="B121" i="6"/>
  <c r="B111" i="6"/>
  <c r="B147" i="6"/>
  <c r="B142" i="6"/>
  <c r="B113" i="6"/>
  <c r="B130" i="6"/>
  <c r="B91" i="6"/>
  <c r="B83" i="6"/>
  <c r="B82" i="6"/>
  <c r="B138" i="6"/>
  <c r="B81" i="6"/>
  <c r="B417" i="6"/>
  <c r="B415" i="6"/>
  <c r="B412" i="6"/>
  <c r="B410" i="6"/>
  <c r="B409" i="6"/>
  <c r="B408" i="6"/>
  <c r="B407" i="6"/>
  <c r="B396" i="6"/>
  <c r="B371" i="6"/>
  <c r="B368" i="6"/>
  <c r="B456" i="6"/>
  <c r="B329" i="6"/>
  <c r="B315" i="6"/>
  <c r="B321" i="6"/>
  <c r="B300" i="6"/>
  <c r="B430" i="6"/>
  <c r="B429" i="6"/>
  <c r="B294" i="6"/>
  <c r="B237" i="6"/>
  <c r="B260" i="6"/>
  <c r="B234" i="6"/>
  <c r="B229" i="6"/>
  <c r="B177" i="6"/>
  <c r="B278" i="6"/>
  <c r="B223" i="6"/>
  <c r="B222" i="6"/>
  <c r="B221" i="6"/>
  <c r="B259" i="6"/>
  <c r="B284" i="6"/>
  <c r="B156" i="6"/>
  <c r="B404" i="6"/>
  <c r="B438" i="6"/>
  <c r="B400" i="6"/>
  <c r="B369" i="6"/>
  <c r="B393" i="6"/>
  <c r="B367" i="6"/>
  <c r="B365" i="6"/>
  <c r="B363" i="6"/>
  <c r="B362" i="6"/>
  <c r="B354" i="6"/>
  <c r="B352" i="6"/>
  <c r="B332" i="6"/>
  <c r="B330" i="6"/>
  <c r="B440" i="6"/>
  <c r="B439" i="6"/>
  <c r="B442" i="6"/>
  <c r="B302" i="6"/>
  <c r="B317" i="6"/>
  <c r="B146" i="6"/>
  <c r="B103" i="6"/>
  <c r="B102" i="6"/>
  <c r="B120" i="6"/>
  <c r="B128" i="6"/>
  <c r="B127" i="6"/>
  <c r="B126" i="6"/>
  <c r="B114" i="6"/>
  <c r="B77" i="6"/>
  <c r="B95" i="6"/>
  <c r="B94" i="6"/>
  <c r="B66" i="6"/>
  <c r="B58" i="6"/>
  <c r="B54" i="6"/>
  <c r="B29" i="6"/>
  <c r="B49" i="6"/>
  <c r="B47" i="6"/>
  <c r="B40" i="6"/>
  <c r="B18" i="6"/>
  <c r="B30" i="6"/>
  <c r="B16" i="6"/>
  <c r="B41" i="6"/>
  <c r="B14" i="6"/>
  <c r="B33" i="6"/>
  <c r="B32" i="6"/>
  <c r="B31" i="6"/>
  <c r="B19" i="6"/>
  <c r="B4" i="6"/>
  <c r="B8" i="6"/>
  <c r="B101" i="6"/>
  <c r="B97" i="6"/>
  <c r="B110" i="6"/>
  <c r="B124" i="6"/>
  <c r="B118" i="6"/>
  <c r="B78" i="6"/>
  <c r="B112" i="6"/>
  <c r="B107" i="6"/>
  <c r="B149" i="6"/>
  <c r="B148" i="6"/>
  <c r="B140" i="6"/>
  <c r="B129" i="6"/>
  <c r="B80" i="6"/>
  <c r="B38" i="6"/>
  <c r="B21" i="6"/>
  <c r="B27" i="6"/>
  <c r="B23" i="6"/>
  <c r="B20" i="6"/>
  <c r="B36" i="6"/>
  <c r="B35" i="6"/>
  <c r="B34" i="6"/>
  <c r="B53" i="6"/>
  <c r="B24" i="6"/>
  <c r="B11" i="6"/>
  <c r="B10" i="6"/>
  <c r="B48" i="6"/>
  <c r="B6" i="6"/>
  <c r="B55" i="6"/>
  <c r="B145" i="6"/>
  <c r="B144" i="6"/>
  <c r="B143" i="6"/>
  <c r="B125" i="6"/>
  <c r="B116" i="6"/>
  <c r="B119" i="6"/>
  <c r="B72" i="6"/>
  <c r="B71" i="6"/>
  <c r="B70" i="6"/>
  <c r="B131" i="6"/>
  <c r="B141" i="6"/>
  <c r="B136" i="6"/>
  <c r="B135" i="6"/>
  <c r="B134" i="6"/>
  <c r="B89" i="6"/>
  <c r="B88" i="6"/>
  <c r="B87" i="6"/>
  <c r="B86" i="6"/>
  <c r="B132" i="6"/>
  <c r="B281" i="6"/>
  <c r="B280" i="6"/>
  <c r="B230" i="6"/>
  <c r="B187" i="6"/>
  <c r="B186" i="6"/>
  <c r="B193" i="6"/>
  <c r="B277" i="6"/>
  <c r="B161" i="6"/>
  <c r="B160" i="6"/>
  <c r="B159" i="6"/>
  <c r="B158" i="6"/>
  <c r="B224" i="6"/>
  <c r="B204" i="6"/>
  <c r="B254" i="6"/>
  <c r="B251" i="6"/>
  <c r="B250" i="6"/>
  <c r="B22" i="6"/>
  <c r="B51" i="6"/>
  <c r="B25" i="6"/>
  <c r="B17" i="6"/>
  <c r="B28" i="6"/>
  <c r="B15" i="6"/>
  <c r="B50" i="6"/>
  <c r="B46" i="6"/>
  <c r="B7" i="6"/>
  <c r="B39" i="6"/>
  <c r="AK5" i="6"/>
  <c r="AL5" i="6"/>
  <c r="AM5" i="6"/>
  <c r="AK7" i="6"/>
  <c r="AL7" i="6"/>
  <c r="AM7" i="6"/>
  <c r="AK44" i="6"/>
  <c r="AL44" i="6"/>
  <c r="AM44" i="6"/>
  <c r="AK45" i="6"/>
  <c r="AL45" i="6"/>
  <c r="AM45" i="6"/>
  <c r="AK46" i="6"/>
  <c r="AL46" i="6"/>
  <c r="AM46" i="6"/>
  <c r="AK50" i="6"/>
  <c r="AL50" i="6"/>
  <c r="AM50" i="6"/>
  <c r="AK15" i="6"/>
  <c r="AL15" i="6"/>
  <c r="AM15" i="6"/>
  <c r="AK28" i="6"/>
  <c r="AL28" i="6"/>
  <c r="AM28" i="6"/>
  <c r="AK37" i="6"/>
  <c r="AL37" i="6"/>
  <c r="AM37" i="6"/>
  <c r="AK17" i="6"/>
  <c r="AL17" i="6"/>
  <c r="AM17" i="6"/>
  <c r="AK42" i="6"/>
  <c r="AL42" i="6"/>
  <c r="AM42" i="6"/>
  <c r="AK43" i="6"/>
  <c r="AL43" i="6"/>
  <c r="AM43" i="6"/>
  <c r="AK25" i="6"/>
  <c r="AL25" i="6"/>
  <c r="AM25" i="6"/>
  <c r="AK51" i="6"/>
  <c r="AL51" i="6"/>
  <c r="AM51" i="6"/>
  <c r="AK52" i="6"/>
  <c r="AL52" i="6"/>
  <c r="AM52" i="6"/>
  <c r="AK22" i="6"/>
  <c r="AL22" i="6"/>
  <c r="AM22" i="6"/>
  <c r="AK249" i="6"/>
  <c r="AL249" i="6"/>
  <c r="AM249" i="6"/>
  <c r="AK250" i="6"/>
  <c r="AL250" i="6"/>
  <c r="AM250" i="6"/>
  <c r="AK251" i="6"/>
  <c r="AL251" i="6"/>
  <c r="AM251" i="6"/>
  <c r="AK252" i="6"/>
  <c r="AL252" i="6"/>
  <c r="AM252" i="6"/>
  <c r="AK253" i="6"/>
  <c r="AL253" i="6"/>
  <c r="AM253" i="6"/>
  <c r="AK254" i="6"/>
  <c r="AL254" i="6"/>
  <c r="AM254" i="6"/>
  <c r="AK204" i="6"/>
  <c r="AL204" i="6"/>
  <c r="AM204" i="6"/>
  <c r="AK224" i="6"/>
  <c r="AL224" i="6"/>
  <c r="AM224" i="6"/>
  <c r="AK216" i="6"/>
  <c r="AL216" i="6"/>
  <c r="AM216" i="6"/>
  <c r="AK217" i="6"/>
  <c r="AL217" i="6"/>
  <c r="AM217" i="6"/>
  <c r="AK157" i="6"/>
  <c r="AL157" i="6"/>
  <c r="AM157" i="6"/>
  <c r="AK158" i="6"/>
  <c r="AL158" i="6"/>
  <c r="AM158" i="6"/>
  <c r="AK159" i="6"/>
  <c r="AL159" i="6"/>
  <c r="AM159" i="6"/>
  <c r="AK160" i="6"/>
  <c r="AL160" i="6"/>
  <c r="AM160" i="6"/>
  <c r="AK161" i="6"/>
  <c r="AL161" i="6"/>
  <c r="AM161" i="6"/>
  <c r="AK277" i="6"/>
  <c r="AL277" i="6"/>
  <c r="AM277" i="6"/>
  <c r="AK193" i="6"/>
  <c r="AL193" i="6"/>
  <c r="AM193" i="6"/>
  <c r="AK186" i="6"/>
  <c r="AL186" i="6"/>
  <c r="AM186" i="6"/>
  <c r="AK187" i="6"/>
  <c r="AL187" i="6"/>
  <c r="AM187" i="6"/>
  <c r="AK230" i="6"/>
  <c r="AL230" i="6"/>
  <c r="AM230" i="6"/>
  <c r="AK280" i="6"/>
  <c r="AL280" i="6"/>
  <c r="AM280" i="6"/>
  <c r="AK236" i="6"/>
  <c r="AL236" i="6"/>
  <c r="AM236" i="6"/>
  <c r="AK261" i="6"/>
  <c r="AL261" i="6"/>
  <c r="AM261" i="6"/>
  <c r="AK281" i="6"/>
  <c r="AL281" i="6"/>
  <c r="AM281" i="6"/>
  <c r="AK132" i="6"/>
  <c r="AL132" i="6"/>
  <c r="AM132" i="6"/>
  <c r="AK86" i="6"/>
  <c r="AL86" i="6"/>
  <c r="AM86" i="6"/>
  <c r="AK87" i="6"/>
  <c r="AL87" i="6"/>
  <c r="AM87" i="6"/>
  <c r="AK88" i="6"/>
  <c r="AL88" i="6"/>
  <c r="AM88" i="6"/>
  <c r="AK89" i="6"/>
  <c r="AL89" i="6"/>
  <c r="AM89" i="6"/>
  <c r="AK90" i="6"/>
  <c r="AL90" i="6"/>
  <c r="AM90" i="6"/>
  <c r="AK134" i="6"/>
  <c r="AL134" i="6"/>
  <c r="AM134" i="6"/>
  <c r="AK135" i="6"/>
  <c r="AL135" i="6"/>
  <c r="AM135" i="6"/>
  <c r="AK136" i="6"/>
  <c r="AL136" i="6"/>
  <c r="AM136" i="6"/>
  <c r="AK141" i="6"/>
  <c r="AL141" i="6"/>
  <c r="AM141" i="6"/>
  <c r="AK131" i="6"/>
  <c r="AL131" i="6"/>
  <c r="AM131" i="6"/>
  <c r="AK70" i="6"/>
  <c r="AL70" i="6"/>
  <c r="AM70" i="6"/>
  <c r="AK71" i="6"/>
  <c r="AL71" i="6"/>
  <c r="AM71" i="6"/>
  <c r="AK72" i="6"/>
  <c r="AL72" i="6"/>
  <c r="AM72" i="6"/>
  <c r="AK73" i="6"/>
  <c r="AL73" i="6"/>
  <c r="AM73" i="6"/>
  <c r="AK74" i="6"/>
  <c r="AL74" i="6"/>
  <c r="AM74" i="6"/>
  <c r="AK119" i="6"/>
  <c r="AL119" i="6"/>
  <c r="AM119" i="6"/>
  <c r="AK116" i="6"/>
  <c r="AL116" i="6"/>
  <c r="AM116" i="6"/>
  <c r="AK125" i="6"/>
  <c r="AL125" i="6"/>
  <c r="AM125" i="6"/>
  <c r="AK115" i="6"/>
  <c r="AL115" i="6"/>
  <c r="AM115" i="6"/>
  <c r="AK143" i="6"/>
  <c r="AL143" i="6"/>
  <c r="AM143" i="6"/>
  <c r="AK144" i="6"/>
  <c r="AL144" i="6"/>
  <c r="AM144" i="6"/>
  <c r="AK145" i="6"/>
  <c r="AL145" i="6"/>
  <c r="AM145" i="6"/>
  <c r="AK12" i="6"/>
  <c r="AL12" i="6"/>
  <c r="AM12" i="6"/>
  <c r="AK55" i="6"/>
  <c r="AL55" i="6"/>
  <c r="AM55" i="6"/>
  <c r="AK6" i="6"/>
  <c r="AL6" i="6"/>
  <c r="AM6" i="6"/>
  <c r="AK48" i="6"/>
  <c r="AL48" i="6"/>
  <c r="AM48" i="6"/>
  <c r="AK10" i="6"/>
  <c r="AL10" i="6"/>
  <c r="AM10" i="6"/>
  <c r="AK11" i="6"/>
  <c r="AL11" i="6"/>
  <c r="AM11" i="6"/>
  <c r="AK24" i="6"/>
  <c r="AL24" i="6"/>
  <c r="AM24" i="6"/>
  <c r="AK53" i="6"/>
  <c r="AL53" i="6"/>
  <c r="AM53" i="6"/>
  <c r="AK34" i="6"/>
  <c r="AL34" i="6"/>
  <c r="AM34" i="6"/>
  <c r="AK35" i="6"/>
  <c r="AL35" i="6"/>
  <c r="AM35" i="6"/>
  <c r="AK36" i="6"/>
  <c r="AL36" i="6"/>
  <c r="AM36" i="6"/>
  <c r="AK20" i="6"/>
  <c r="AL20" i="6"/>
  <c r="AM20" i="6"/>
  <c r="AK26" i="6"/>
  <c r="AL26" i="6"/>
  <c r="AM26" i="6"/>
  <c r="AK23" i="6"/>
  <c r="AL23" i="6"/>
  <c r="AM23" i="6"/>
  <c r="AK27" i="6"/>
  <c r="AL27" i="6"/>
  <c r="AM27" i="6"/>
  <c r="AK21" i="6"/>
  <c r="AL21" i="6"/>
  <c r="AM21" i="6"/>
  <c r="AK38" i="6"/>
  <c r="AL38" i="6"/>
  <c r="AM38" i="6"/>
  <c r="AK56" i="6"/>
  <c r="AL56" i="6"/>
  <c r="AM56" i="6"/>
  <c r="AK80" i="6"/>
  <c r="AL80" i="6"/>
  <c r="AM80" i="6"/>
  <c r="AK129" i="6"/>
  <c r="AL129" i="6"/>
  <c r="AM129" i="6"/>
  <c r="AK140" i="6"/>
  <c r="AL140" i="6"/>
  <c r="AM140" i="6"/>
  <c r="AK148" i="6"/>
  <c r="AL148" i="6"/>
  <c r="AM148" i="6"/>
  <c r="AK149" i="6"/>
  <c r="AL149" i="6"/>
  <c r="AM149" i="6"/>
  <c r="AK107" i="6"/>
  <c r="AL107" i="6"/>
  <c r="AM107" i="6"/>
  <c r="AK112" i="6"/>
  <c r="AL112" i="6"/>
  <c r="AM112" i="6"/>
  <c r="AK75" i="6"/>
  <c r="AL75" i="6"/>
  <c r="AM75" i="6"/>
  <c r="AK78" i="6"/>
  <c r="AL78" i="6"/>
  <c r="AM78" i="6"/>
  <c r="AK118" i="6"/>
  <c r="AL118" i="6"/>
  <c r="AM118" i="6"/>
  <c r="AK124" i="6"/>
  <c r="AL124" i="6"/>
  <c r="AM124" i="6"/>
  <c r="AK110" i="6"/>
  <c r="AL110" i="6"/>
  <c r="AM110" i="6"/>
  <c r="AK97" i="6"/>
  <c r="AL97" i="6"/>
  <c r="AM97" i="6"/>
  <c r="AK105" i="6"/>
  <c r="AL105" i="6"/>
  <c r="AM105" i="6"/>
  <c r="AK101" i="6"/>
  <c r="AL101" i="6"/>
  <c r="AM101" i="6"/>
  <c r="AK9" i="6"/>
  <c r="AL9" i="6"/>
  <c r="AM9" i="6"/>
  <c r="AK8" i="6"/>
  <c r="AL8" i="6"/>
  <c r="AM8" i="6"/>
  <c r="AK4" i="6"/>
  <c r="AL4" i="6"/>
  <c r="AM4" i="6"/>
  <c r="AK19" i="6"/>
  <c r="AL19" i="6"/>
  <c r="AM19" i="6"/>
  <c r="AK31" i="6"/>
  <c r="AL31" i="6"/>
  <c r="AM31" i="6"/>
  <c r="AK32" i="6"/>
  <c r="AL32" i="6"/>
  <c r="AM32" i="6"/>
  <c r="AK33" i="6"/>
  <c r="AL33" i="6"/>
  <c r="AM33" i="6"/>
  <c r="AK14" i="6"/>
  <c r="AL14" i="6"/>
  <c r="AM14" i="6"/>
  <c r="AK41" i="6"/>
  <c r="AL41" i="6"/>
  <c r="AM41" i="6"/>
  <c r="AK16" i="6"/>
  <c r="AL16" i="6"/>
  <c r="AM16" i="6"/>
  <c r="AK30" i="6"/>
  <c r="AL30" i="6"/>
  <c r="AM30" i="6"/>
  <c r="AK18" i="6"/>
  <c r="AL18" i="6"/>
  <c r="AM18" i="6"/>
  <c r="AK13" i="6"/>
  <c r="AL13" i="6"/>
  <c r="AM13" i="6"/>
  <c r="AK40" i="6"/>
  <c r="AL40" i="6"/>
  <c r="AM40" i="6"/>
  <c r="AK47" i="6"/>
  <c r="AL47" i="6"/>
  <c r="AM47" i="6"/>
  <c r="AK49" i="6"/>
  <c r="AL49" i="6"/>
  <c r="AM49" i="6"/>
  <c r="AK29" i="6"/>
  <c r="AL29" i="6"/>
  <c r="AM29" i="6"/>
  <c r="AK54" i="6"/>
  <c r="AL54" i="6"/>
  <c r="AM54" i="6"/>
  <c r="AK238" i="6"/>
  <c r="AL238" i="6"/>
  <c r="AM238" i="6"/>
  <c r="AK92" i="6"/>
  <c r="AL92" i="6"/>
  <c r="AM92" i="6"/>
  <c r="AK57" i="6"/>
  <c r="AL57" i="6"/>
  <c r="AM57" i="6"/>
  <c r="AK79" i="6"/>
  <c r="AL79" i="6"/>
  <c r="AM79" i="6"/>
  <c r="AK58" i="6"/>
  <c r="AL58" i="6"/>
  <c r="AM58" i="6"/>
  <c r="AK66" i="6"/>
  <c r="AL66" i="6"/>
  <c r="AM66" i="6"/>
  <c r="AK96" i="6"/>
  <c r="AL96" i="6"/>
  <c r="AM96" i="6"/>
  <c r="AK93" i="6"/>
  <c r="AL93" i="6"/>
  <c r="AM93" i="6"/>
  <c r="AK94" i="6"/>
  <c r="AL94" i="6"/>
  <c r="AM94" i="6"/>
  <c r="AK95" i="6"/>
  <c r="AL95" i="6"/>
  <c r="AM95" i="6"/>
  <c r="AK109" i="6"/>
  <c r="AL109" i="6"/>
  <c r="AM109" i="6"/>
  <c r="AK77" i="6"/>
  <c r="AL77" i="6"/>
  <c r="AM77" i="6"/>
  <c r="AK114" i="6"/>
  <c r="AL114" i="6"/>
  <c r="AM114" i="6"/>
  <c r="AK126" i="6"/>
  <c r="AL126" i="6"/>
  <c r="AM126" i="6"/>
  <c r="AK127" i="6"/>
  <c r="AL127" i="6"/>
  <c r="AM127" i="6"/>
  <c r="AK128" i="6"/>
  <c r="AL128" i="6"/>
  <c r="AM128" i="6"/>
  <c r="AK120" i="6"/>
  <c r="AL120" i="6"/>
  <c r="AM120" i="6"/>
  <c r="AK102" i="6"/>
  <c r="AL102" i="6"/>
  <c r="AM102" i="6"/>
  <c r="AK103" i="6"/>
  <c r="AL103" i="6"/>
  <c r="AM103" i="6"/>
  <c r="AK146" i="6"/>
  <c r="AL146" i="6"/>
  <c r="AM146" i="6"/>
  <c r="AK317" i="6"/>
  <c r="AL317" i="6"/>
  <c r="AM317" i="6"/>
  <c r="AK302" i="6"/>
  <c r="AL302" i="6"/>
  <c r="AM302" i="6"/>
  <c r="AK442" i="6"/>
  <c r="AL442" i="6"/>
  <c r="AM442" i="6"/>
  <c r="AK319" i="6"/>
  <c r="AL319" i="6"/>
  <c r="AM319" i="6"/>
  <c r="AK439" i="6"/>
  <c r="AL439" i="6"/>
  <c r="AM439" i="6"/>
  <c r="AK440" i="6"/>
  <c r="AL440" i="6"/>
  <c r="AM440" i="6"/>
  <c r="AK330" i="6"/>
  <c r="AL330" i="6"/>
  <c r="AM330" i="6"/>
  <c r="AK332" i="6"/>
  <c r="AL332" i="6"/>
  <c r="AM332" i="6"/>
  <c r="AK336" i="6"/>
  <c r="AL336" i="6"/>
  <c r="AM336" i="6"/>
  <c r="AK337" i="6"/>
  <c r="AL337" i="6"/>
  <c r="AM337" i="6"/>
  <c r="AK338" i="6"/>
  <c r="AL338" i="6"/>
  <c r="AM338" i="6"/>
  <c r="AK339" i="6"/>
  <c r="AL339" i="6"/>
  <c r="AM339" i="6"/>
  <c r="AK352" i="6"/>
  <c r="AL352" i="6"/>
  <c r="AM352" i="6"/>
  <c r="AK354" i="6"/>
  <c r="AL354" i="6"/>
  <c r="AM354" i="6"/>
  <c r="AK361" i="6"/>
  <c r="AL361" i="6"/>
  <c r="AM361" i="6"/>
  <c r="AK362" i="6"/>
  <c r="AL362" i="6"/>
  <c r="AM362" i="6"/>
  <c r="AK363" i="6"/>
  <c r="AL363" i="6"/>
  <c r="AM363" i="6"/>
  <c r="AK364" i="6"/>
  <c r="AL364" i="6"/>
  <c r="AM364" i="6"/>
  <c r="AK365" i="6"/>
  <c r="AL365" i="6"/>
  <c r="AM365" i="6"/>
  <c r="AK366" i="6"/>
  <c r="AL366" i="6"/>
  <c r="AM366" i="6"/>
  <c r="AK367" i="6"/>
  <c r="AL367" i="6"/>
  <c r="AM367" i="6"/>
  <c r="AK393" i="6"/>
  <c r="AL393" i="6"/>
  <c r="AM393" i="6"/>
  <c r="AK369" i="6"/>
  <c r="AL369" i="6"/>
  <c r="AM369" i="6"/>
  <c r="AK400" i="6"/>
  <c r="AL400" i="6"/>
  <c r="AM400" i="6"/>
  <c r="AK438" i="6"/>
  <c r="AL438" i="6"/>
  <c r="AM438" i="6"/>
  <c r="AK404" i="6"/>
  <c r="AL404" i="6"/>
  <c r="AM404" i="6"/>
  <c r="AK194" i="6"/>
  <c r="AL194" i="6"/>
  <c r="AM194" i="6"/>
  <c r="AK156" i="6"/>
  <c r="AL156" i="6"/>
  <c r="AM156" i="6"/>
  <c r="AK284" i="6"/>
  <c r="AL284" i="6"/>
  <c r="AM284" i="6"/>
  <c r="AK259" i="6"/>
  <c r="AL259" i="6"/>
  <c r="AM259" i="6"/>
  <c r="AK219" i="6"/>
  <c r="AL219" i="6"/>
  <c r="AM219" i="6"/>
  <c r="AK221" i="6"/>
  <c r="AL221" i="6"/>
  <c r="AM221" i="6"/>
  <c r="AK222" i="6"/>
  <c r="AL222" i="6"/>
  <c r="AM222" i="6"/>
  <c r="AK223" i="6"/>
  <c r="AL223" i="6"/>
  <c r="AM223" i="6"/>
  <c r="AK278" i="6"/>
  <c r="AL278" i="6"/>
  <c r="AM278" i="6"/>
  <c r="AK177" i="6"/>
  <c r="AL177" i="6"/>
  <c r="AM177" i="6"/>
  <c r="AK229" i="6"/>
  <c r="AL229" i="6"/>
  <c r="AM229" i="6"/>
  <c r="AK234" i="6"/>
  <c r="AL234" i="6"/>
  <c r="AM234" i="6"/>
  <c r="AK260" i="6"/>
  <c r="AL260" i="6"/>
  <c r="AM260" i="6"/>
  <c r="AK282" i="6"/>
  <c r="AL282" i="6"/>
  <c r="AM282" i="6"/>
  <c r="AK237" i="6"/>
  <c r="AL237" i="6"/>
  <c r="AM237" i="6"/>
  <c r="AK294" i="6"/>
  <c r="AL294" i="6"/>
  <c r="AM294" i="6"/>
  <c r="AK426" i="6"/>
  <c r="AL426" i="6"/>
  <c r="AM426" i="6"/>
  <c r="AK427" i="6"/>
  <c r="AL427" i="6"/>
  <c r="AM427" i="6"/>
  <c r="AK428" i="6"/>
  <c r="AL428" i="6"/>
  <c r="AM428" i="6"/>
  <c r="AK429" i="6"/>
  <c r="AL429" i="6"/>
  <c r="AM429" i="6"/>
  <c r="AK430" i="6"/>
  <c r="AL430" i="6"/>
  <c r="AM430" i="6"/>
  <c r="AK300" i="6"/>
  <c r="AL300" i="6"/>
  <c r="AM300" i="6"/>
  <c r="AK321" i="6"/>
  <c r="AL321" i="6"/>
  <c r="AM321" i="6"/>
  <c r="AK315" i="6"/>
  <c r="AL315" i="6"/>
  <c r="AM315" i="6"/>
  <c r="AK314" i="6"/>
  <c r="AL314" i="6"/>
  <c r="AM314" i="6"/>
  <c r="AK329" i="6"/>
  <c r="AL329" i="6"/>
  <c r="AM329" i="6"/>
  <c r="AK344" i="6"/>
  <c r="AL344" i="6"/>
  <c r="AM344" i="6"/>
  <c r="AK345" i="6"/>
  <c r="AL345" i="6"/>
  <c r="AM345" i="6"/>
  <c r="AK456" i="6"/>
  <c r="AL456" i="6"/>
  <c r="AM456" i="6"/>
  <c r="AK368" i="6"/>
  <c r="AL368" i="6"/>
  <c r="AM368" i="6"/>
  <c r="AK371" i="6"/>
  <c r="AL371" i="6"/>
  <c r="AM371" i="6"/>
  <c r="AK396" i="6"/>
  <c r="AL396" i="6"/>
  <c r="AM396" i="6"/>
  <c r="AK405" i="6"/>
  <c r="AL405" i="6"/>
  <c r="AM405" i="6"/>
  <c r="AK406" i="6"/>
  <c r="AL406" i="6"/>
  <c r="AM406" i="6"/>
  <c r="AK407" i="6"/>
  <c r="AL407" i="6"/>
  <c r="AM407" i="6"/>
  <c r="AK408" i="6"/>
  <c r="AL408" i="6"/>
  <c r="AM408" i="6"/>
  <c r="AK409" i="6"/>
  <c r="AL409" i="6"/>
  <c r="AM409" i="6"/>
  <c r="AK410" i="6"/>
  <c r="AL410" i="6"/>
  <c r="AM410" i="6"/>
  <c r="AK411" i="6"/>
  <c r="AL411" i="6"/>
  <c r="AM411" i="6"/>
  <c r="AK412" i="6"/>
  <c r="AL412" i="6"/>
  <c r="AM412" i="6"/>
  <c r="AK415" i="6"/>
  <c r="AL415" i="6"/>
  <c r="AM415" i="6"/>
  <c r="AK417" i="6"/>
  <c r="AL417" i="6"/>
  <c r="AM417" i="6"/>
  <c r="AK81" i="6"/>
  <c r="AL81" i="6"/>
  <c r="AM81" i="6"/>
  <c r="AK138" i="6"/>
  <c r="AL138" i="6"/>
  <c r="AM138" i="6"/>
  <c r="AK82" i="6"/>
  <c r="AL82" i="6"/>
  <c r="AM82" i="6"/>
  <c r="AK83" i="6"/>
  <c r="AL83" i="6"/>
  <c r="AM83" i="6"/>
  <c r="AK91" i="6"/>
  <c r="AL91" i="6"/>
  <c r="AM91" i="6"/>
  <c r="AK130" i="6"/>
  <c r="AL130" i="6"/>
  <c r="AM130" i="6"/>
  <c r="AK113" i="6"/>
  <c r="AL113" i="6"/>
  <c r="AM113" i="6"/>
  <c r="AK142" i="6"/>
  <c r="AL142" i="6"/>
  <c r="AM142" i="6"/>
  <c r="AK147" i="6"/>
  <c r="AL147" i="6"/>
  <c r="AM147" i="6"/>
  <c r="AK111" i="6"/>
  <c r="AL111" i="6"/>
  <c r="AM111" i="6"/>
  <c r="AK121" i="6"/>
  <c r="AL121" i="6"/>
  <c r="AM121" i="6"/>
  <c r="AK123" i="6"/>
  <c r="AL123" i="6"/>
  <c r="AM123" i="6"/>
  <c r="AK99" i="6"/>
  <c r="AL99" i="6"/>
  <c r="AM99" i="6"/>
  <c r="AK104" i="6"/>
  <c r="AL104" i="6"/>
  <c r="AM104" i="6"/>
  <c r="AK100" i="6"/>
  <c r="AL100" i="6"/>
  <c r="AM100" i="6"/>
  <c r="AK200" i="6"/>
  <c r="AL200" i="6"/>
  <c r="AM200" i="6"/>
  <c r="AK283" i="6"/>
  <c r="AL283" i="6"/>
  <c r="AM283" i="6"/>
  <c r="AK287" i="6"/>
  <c r="AL287" i="6"/>
  <c r="AM287" i="6"/>
  <c r="AK207" i="6"/>
  <c r="AL207" i="6"/>
  <c r="AM207" i="6"/>
  <c r="AK208" i="6"/>
  <c r="AL208" i="6"/>
  <c r="AM208" i="6"/>
  <c r="AK175" i="6"/>
  <c r="AL175" i="6"/>
  <c r="AM175" i="6"/>
  <c r="AK185" i="6"/>
  <c r="AL185" i="6"/>
  <c r="AM185" i="6"/>
  <c r="AK232" i="6"/>
  <c r="AL232" i="6"/>
  <c r="AM232" i="6"/>
  <c r="AK233" i="6"/>
  <c r="AL233" i="6"/>
  <c r="AM233" i="6"/>
  <c r="AK151" i="6"/>
  <c r="AL151" i="6"/>
  <c r="AM151" i="6"/>
  <c r="AK198" i="6"/>
  <c r="AL198" i="6"/>
  <c r="AM198" i="6"/>
  <c r="AK150" i="6"/>
  <c r="AL150" i="6"/>
  <c r="AM150" i="6"/>
  <c r="AK245" i="6"/>
  <c r="AL245" i="6"/>
  <c r="AM245" i="6"/>
  <c r="AK239" i="6"/>
  <c r="AL239" i="6"/>
  <c r="AM239" i="6"/>
  <c r="AK240" i="6"/>
  <c r="AL240" i="6"/>
  <c r="AM240" i="6"/>
  <c r="AK241" i="6"/>
  <c r="AL241" i="6"/>
  <c r="AM241" i="6"/>
  <c r="AK242" i="6"/>
  <c r="AL242" i="6"/>
  <c r="AM242" i="6"/>
  <c r="AK243" i="6"/>
  <c r="AL243" i="6"/>
  <c r="AM243" i="6"/>
  <c r="AK244" i="6"/>
  <c r="AL244" i="6"/>
  <c r="AM244" i="6"/>
  <c r="AK84" i="6"/>
  <c r="AL84" i="6"/>
  <c r="AM84" i="6"/>
  <c r="AK85" i="6"/>
  <c r="AL85" i="6"/>
  <c r="AM85" i="6"/>
  <c r="AK133" i="6"/>
  <c r="AL133" i="6"/>
  <c r="AM133" i="6"/>
  <c r="AK137" i="6"/>
  <c r="AL137" i="6"/>
  <c r="AM137" i="6"/>
  <c r="AK139" i="6"/>
  <c r="AL139" i="6"/>
  <c r="AM139" i="6"/>
  <c r="AK65" i="6"/>
  <c r="AL65" i="6"/>
  <c r="AM65" i="6"/>
  <c r="AK59" i="6"/>
  <c r="AL59" i="6"/>
  <c r="AM59" i="6"/>
  <c r="AK60" i="6"/>
  <c r="AL60" i="6"/>
  <c r="AM60" i="6"/>
  <c r="AK61" i="6"/>
  <c r="AL61" i="6"/>
  <c r="AM61" i="6"/>
  <c r="AK62" i="6"/>
  <c r="AL62" i="6"/>
  <c r="AM62" i="6"/>
  <c r="AK63" i="6"/>
  <c r="AL63" i="6"/>
  <c r="AM63" i="6"/>
  <c r="AK64" i="6"/>
  <c r="AL64" i="6"/>
  <c r="AM64" i="6"/>
  <c r="AK76" i="6"/>
  <c r="AL76" i="6"/>
  <c r="AM76" i="6"/>
  <c r="AK67" i="6"/>
  <c r="AL67" i="6"/>
  <c r="AM67" i="6"/>
  <c r="AK108" i="6"/>
  <c r="AL108" i="6"/>
  <c r="AM108" i="6"/>
  <c r="AK68" i="6"/>
  <c r="AL68" i="6"/>
  <c r="AM68" i="6"/>
  <c r="AK117" i="6"/>
  <c r="AL117" i="6"/>
  <c r="AM117" i="6"/>
  <c r="AK122" i="6"/>
  <c r="AL122" i="6"/>
  <c r="AM122" i="6"/>
  <c r="AK69" i="6"/>
  <c r="AL69" i="6"/>
  <c r="AM69" i="6"/>
  <c r="AK98" i="6"/>
  <c r="AL98" i="6"/>
  <c r="AM98" i="6"/>
  <c r="AK106" i="6"/>
  <c r="AL106" i="6"/>
  <c r="AM106" i="6"/>
  <c r="AK316" i="6"/>
  <c r="AL316" i="6"/>
  <c r="AM316" i="6"/>
  <c r="AK421" i="6"/>
  <c r="AL421" i="6"/>
  <c r="AM421" i="6"/>
  <c r="AK422" i="6"/>
  <c r="AL422" i="6"/>
  <c r="AM422" i="6"/>
  <c r="AK423" i="6"/>
  <c r="AL423" i="6"/>
  <c r="AM423" i="6"/>
  <c r="AK424" i="6"/>
  <c r="AL424" i="6"/>
  <c r="AM424" i="6"/>
  <c r="AK425" i="6"/>
  <c r="AL425" i="6"/>
  <c r="AM425" i="6"/>
  <c r="AK301" i="6"/>
  <c r="AL301" i="6"/>
  <c r="AM301" i="6"/>
  <c r="AK435" i="6"/>
  <c r="AL435" i="6"/>
  <c r="AM435" i="6"/>
  <c r="AK432" i="6"/>
  <c r="AL432" i="6"/>
  <c r="AM432" i="6"/>
  <c r="AK443" i="6"/>
  <c r="AL443" i="6"/>
  <c r="AM443" i="6"/>
  <c r="AK351" i="6"/>
  <c r="AL351" i="6"/>
  <c r="AM351" i="6"/>
  <c r="AK328" i="6"/>
  <c r="AL328" i="6"/>
  <c r="AM328" i="6"/>
  <c r="AK341" i="6"/>
  <c r="AL341" i="6"/>
  <c r="AM341" i="6"/>
  <c r="AK342" i="6"/>
  <c r="AL342" i="6"/>
  <c r="AM342" i="6"/>
  <c r="AK399" i="6"/>
  <c r="AL399" i="6"/>
  <c r="AM399" i="6"/>
  <c r="AK358" i="6"/>
  <c r="AL358" i="6"/>
  <c r="AM358" i="6"/>
  <c r="AK372" i="6"/>
  <c r="AL372" i="6"/>
  <c r="AM372" i="6"/>
  <c r="AK373" i="6"/>
  <c r="AL373" i="6"/>
  <c r="AM373" i="6"/>
  <c r="AK374" i="6"/>
  <c r="AL374" i="6"/>
  <c r="AM374" i="6"/>
  <c r="AK375" i="6"/>
  <c r="AL375" i="6"/>
  <c r="AM375" i="6"/>
  <c r="AK376" i="6"/>
  <c r="AL376" i="6"/>
  <c r="AM376" i="6"/>
  <c r="AK377" i="6"/>
  <c r="AL377" i="6"/>
  <c r="AM377" i="6"/>
  <c r="AK378" i="6"/>
  <c r="AL378" i="6"/>
  <c r="AM378" i="6"/>
  <c r="AK379" i="6"/>
  <c r="AL379" i="6"/>
  <c r="AM379" i="6"/>
  <c r="AK380" i="6"/>
  <c r="AL380" i="6"/>
  <c r="AM380" i="6"/>
  <c r="AK387" i="6"/>
  <c r="AL387" i="6"/>
  <c r="AM387" i="6"/>
  <c r="AK388" i="6"/>
  <c r="AL388" i="6"/>
  <c r="AM388" i="6"/>
  <c r="AK389" i="6"/>
  <c r="AL389" i="6"/>
  <c r="AM389" i="6"/>
  <c r="AK390" i="6"/>
  <c r="AL390" i="6"/>
  <c r="AM390" i="6"/>
  <c r="AK391" i="6"/>
  <c r="AL391" i="6"/>
  <c r="AM391" i="6"/>
  <c r="AK392" i="6"/>
  <c r="AL392" i="6"/>
  <c r="AM392" i="6"/>
  <c r="AK413" i="6"/>
  <c r="AL413" i="6"/>
  <c r="AM413" i="6"/>
  <c r="AK416" i="6"/>
  <c r="AL416" i="6"/>
  <c r="AM416" i="6"/>
  <c r="AK418" i="6"/>
  <c r="AL418" i="6"/>
  <c r="AM418" i="6"/>
  <c r="AK209" i="6"/>
  <c r="AL209" i="6"/>
  <c r="AM209" i="6"/>
  <c r="AK205" i="6"/>
  <c r="AL205" i="6"/>
  <c r="AM205" i="6"/>
  <c r="AK218" i="6"/>
  <c r="AL218" i="6"/>
  <c r="AM218" i="6"/>
  <c r="AK196" i="6"/>
  <c r="AL196" i="6"/>
  <c r="AM196" i="6"/>
  <c r="AK227" i="6"/>
  <c r="AL227" i="6"/>
  <c r="AM227" i="6"/>
  <c r="AK235" i="6"/>
  <c r="AL235" i="6"/>
  <c r="AM235" i="6"/>
  <c r="AK231" i="6"/>
  <c r="AL231" i="6"/>
  <c r="AM231" i="6"/>
  <c r="AK162" i="6"/>
  <c r="AL162" i="6"/>
  <c r="AM162" i="6"/>
  <c r="AK163" i="6"/>
  <c r="AL163" i="6"/>
  <c r="AM163" i="6"/>
  <c r="AK164" i="6"/>
  <c r="AL164" i="6"/>
  <c r="AM164" i="6"/>
  <c r="AK165" i="6"/>
  <c r="AL165" i="6"/>
  <c r="AM165" i="6"/>
  <c r="AK166" i="6"/>
  <c r="AL166" i="6"/>
  <c r="AM166" i="6"/>
  <c r="AK167" i="6"/>
  <c r="AL167" i="6"/>
  <c r="AM167" i="6"/>
  <c r="AK228" i="6"/>
  <c r="AL228" i="6"/>
  <c r="AM228" i="6"/>
  <c r="AK285" i="6"/>
  <c r="AL285" i="6"/>
  <c r="AM285" i="6"/>
  <c r="AK192" i="6"/>
  <c r="AL192" i="6"/>
  <c r="AM192" i="6"/>
  <c r="AK256" i="6"/>
  <c r="AL256" i="6"/>
  <c r="AM256" i="6"/>
  <c r="AK255" i="6"/>
  <c r="AL255" i="6"/>
  <c r="AM255" i="6"/>
  <c r="AK173" i="6"/>
  <c r="AL173" i="6"/>
  <c r="AM173" i="6"/>
  <c r="AK174" i="6"/>
  <c r="AL174" i="6"/>
  <c r="AM174" i="6"/>
  <c r="AK305" i="6"/>
  <c r="AL305" i="6"/>
  <c r="AM305" i="6"/>
  <c r="AK306" i="6"/>
  <c r="AL306" i="6"/>
  <c r="AM306" i="6"/>
  <c r="AK307" i="6"/>
  <c r="AL307" i="6"/>
  <c r="AM307" i="6"/>
  <c r="AK308" i="6"/>
  <c r="AL308" i="6"/>
  <c r="AM308" i="6"/>
  <c r="AK309" i="6"/>
  <c r="AL309" i="6"/>
  <c r="AM309" i="6"/>
  <c r="AK310" i="6"/>
  <c r="AL310" i="6"/>
  <c r="AM310" i="6"/>
  <c r="AK431" i="6"/>
  <c r="AL431" i="6"/>
  <c r="AM431" i="6"/>
  <c r="AK304" i="6"/>
  <c r="AL304" i="6"/>
  <c r="AM304" i="6"/>
  <c r="AK303" i="6"/>
  <c r="AL303" i="6"/>
  <c r="AM303" i="6"/>
  <c r="AK322" i="6"/>
  <c r="AL322" i="6"/>
  <c r="AM322" i="6"/>
  <c r="AK323" i="6"/>
  <c r="AL323" i="6"/>
  <c r="AM323" i="6"/>
  <c r="AK324" i="6"/>
  <c r="AL324" i="6"/>
  <c r="AM324" i="6"/>
  <c r="AK325" i="6"/>
  <c r="AL325" i="6"/>
  <c r="AM325" i="6"/>
  <c r="AK326" i="6"/>
  <c r="AL326" i="6"/>
  <c r="AM326" i="6"/>
  <c r="AK295" i="6"/>
  <c r="AL295" i="6"/>
  <c r="AM295" i="6"/>
  <c r="AK312" i="6"/>
  <c r="AL312" i="6"/>
  <c r="AM312" i="6"/>
  <c r="AK335" i="6"/>
  <c r="AL335" i="6"/>
  <c r="AM335" i="6"/>
  <c r="AK333" i="6"/>
  <c r="AL333" i="6"/>
  <c r="AM333" i="6"/>
  <c r="AK455" i="6"/>
  <c r="AL455" i="6"/>
  <c r="AM455" i="6"/>
  <c r="AK398" i="6"/>
  <c r="AL398" i="6"/>
  <c r="AM398" i="6"/>
  <c r="AK360" i="6"/>
  <c r="AL360" i="6"/>
  <c r="AM360" i="6"/>
  <c r="AK381" i="6"/>
  <c r="AL381" i="6"/>
  <c r="AM381" i="6"/>
  <c r="AK382" i="6"/>
  <c r="AL382" i="6"/>
  <c r="AM382" i="6"/>
  <c r="AK383" i="6"/>
  <c r="AL383" i="6"/>
  <c r="AM383" i="6"/>
  <c r="AK384" i="6"/>
  <c r="AL384" i="6"/>
  <c r="AM384" i="6"/>
  <c r="AK385" i="6"/>
  <c r="AL385" i="6"/>
  <c r="AM385" i="6"/>
  <c r="AK386" i="6"/>
  <c r="AL386" i="6"/>
  <c r="AM386" i="6"/>
  <c r="AK359" i="6"/>
  <c r="AL359" i="6"/>
  <c r="AM359" i="6"/>
  <c r="AK414" i="6"/>
  <c r="AL414" i="6"/>
  <c r="AM414" i="6"/>
  <c r="AK437" i="6"/>
  <c r="AL437" i="6"/>
  <c r="AM437" i="6"/>
  <c r="AK286" i="6"/>
  <c r="AL286" i="6"/>
  <c r="AM286" i="6"/>
  <c r="AK220" i="6"/>
  <c r="AL220" i="6"/>
  <c r="AM220" i="6"/>
  <c r="AK225" i="6"/>
  <c r="AL225" i="6"/>
  <c r="AM225" i="6"/>
  <c r="AK203" i="6"/>
  <c r="AL203" i="6"/>
  <c r="AM203" i="6"/>
  <c r="AK199" i="6"/>
  <c r="AL199" i="6"/>
  <c r="AM199" i="6"/>
  <c r="AK152" i="6"/>
  <c r="AL152" i="6"/>
  <c r="AM152" i="6"/>
  <c r="AK153" i="6"/>
  <c r="AL153" i="6"/>
  <c r="AM153" i="6"/>
  <c r="AK154" i="6"/>
  <c r="AL154" i="6"/>
  <c r="AM154" i="6"/>
  <c r="AK155" i="6"/>
  <c r="AL155" i="6"/>
  <c r="AM155" i="6"/>
  <c r="AK197" i="6"/>
  <c r="AL197" i="6"/>
  <c r="AM197" i="6"/>
  <c r="AK275" i="6"/>
  <c r="AL275" i="6"/>
  <c r="AM275" i="6"/>
  <c r="AK246" i="6"/>
  <c r="AL246" i="6"/>
  <c r="AM246" i="6"/>
  <c r="AK248" i="6"/>
  <c r="AL248" i="6"/>
  <c r="AM248" i="6"/>
  <c r="AK257" i="6"/>
  <c r="AL257" i="6"/>
  <c r="AM257" i="6"/>
  <c r="AK258" i="6"/>
  <c r="AL258" i="6"/>
  <c r="AM258" i="6"/>
  <c r="AK178" i="6"/>
  <c r="AL178" i="6"/>
  <c r="AM178" i="6"/>
  <c r="AK176" i="6"/>
  <c r="AL176" i="6"/>
  <c r="AM176" i="6"/>
  <c r="AK179" i="6"/>
  <c r="AL179" i="6"/>
  <c r="AM179" i="6"/>
  <c r="AK263" i="6"/>
  <c r="AL263" i="6"/>
  <c r="AM263" i="6"/>
  <c r="AK264" i="6"/>
  <c r="AL264" i="6"/>
  <c r="AM264" i="6"/>
  <c r="AK265" i="6"/>
  <c r="AL265" i="6"/>
  <c r="AM265" i="6"/>
  <c r="AK266" i="6"/>
  <c r="AL266" i="6"/>
  <c r="AM266" i="6"/>
  <c r="AK267" i="6"/>
  <c r="AL267" i="6"/>
  <c r="AM267" i="6"/>
  <c r="AK268" i="6"/>
  <c r="AL268" i="6"/>
  <c r="AM268" i="6"/>
  <c r="AK320" i="6"/>
  <c r="AL320" i="6"/>
  <c r="AM320" i="6"/>
  <c r="AK434" i="6"/>
  <c r="AL434" i="6"/>
  <c r="AM434" i="6"/>
  <c r="AK288" i="6"/>
  <c r="AL288" i="6"/>
  <c r="AM288" i="6"/>
  <c r="AK289" i="6"/>
  <c r="AL289" i="6"/>
  <c r="AM289" i="6"/>
  <c r="AK290" i="6"/>
  <c r="AL290" i="6"/>
  <c r="AM290" i="6"/>
  <c r="AK291" i="6"/>
  <c r="AL291" i="6"/>
  <c r="AM291" i="6"/>
  <c r="AK292" i="6"/>
  <c r="AL292" i="6"/>
  <c r="AM292" i="6"/>
  <c r="AK293" i="6"/>
  <c r="AL293" i="6"/>
  <c r="AM293" i="6"/>
  <c r="AK449" i="6"/>
  <c r="AL449" i="6"/>
  <c r="AM449" i="6"/>
  <c r="AK450" i="6"/>
  <c r="AL450" i="6"/>
  <c r="AM450" i="6"/>
  <c r="AK451" i="6"/>
  <c r="AL451" i="6"/>
  <c r="AM451" i="6"/>
  <c r="AK452" i="6"/>
  <c r="AL452" i="6"/>
  <c r="AM452" i="6"/>
  <c r="AK453" i="6"/>
  <c r="AL453" i="6"/>
  <c r="AM453" i="6"/>
  <c r="AK454" i="6"/>
  <c r="AL454" i="6"/>
  <c r="AM454" i="6"/>
  <c r="AK441" i="6"/>
  <c r="AL441" i="6"/>
  <c r="AM441" i="6"/>
  <c r="AK311" i="6"/>
  <c r="AL311" i="6"/>
  <c r="AM311" i="6"/>
  <c r="AK334" i="6"/>
  <c r="AL334" i="6"/>
  <c r="AM334" i="6"/>
  <c r="AK346" i="6"/>
  <c r="AL346" i="6"/>
  <c r="AM346" i="6"/>
  <c r="AK347" i="6"/>
  <c r="AL347" i="6"/>
  <c r="AM347" i="6"/>
  <c r="AK348" i="6"/>
  <c r="AL348" i="6"/>
  <c r="AM348" i="6"/>
  <c r="AK349" i="6"/>
  <c r="AL349" i="6"/>
  <c r="AM349" i="6"/>
  <c r="AK350" i="6"/>
  <c r="AL350" i="6"/>
  <c r="AM350" i="6"/>
  <c r="AK436" i="6"/>
  <c r="AL436" i="6"/>
  <c r="AM436" i="6"/>
  <c r="AK353" i="6"/>
  <c r="AL353" i="6"/>
  <c r="AM353" i="6"/>
  <c r="AK355" i="6"/>
  <c r="AL355" i="6"/>
  <c r="AM355" i="6"/>
  <c r="AK397" i="6"/>
  <c r="AL397" i="6"/>
  <c r="AM397" i="6"/>
  <c r="AK394" i="6"/>
  <c r="AL394" i="6"/>
  <c r="AM394" i="6"/>
  <c r="AK395" i="6"/>
  <c r="AL395" i="6"/>
  <c r="AM395" i="6"/>
  <c r="AK420" i="6"/>
  <c r="AL420" i="6"/>
  <c r="AM420" i="6"/>
  <c r="AK403" i="6"/>
  <c r="AL403" i="6"/>
  <c r="AM403" i="6"/>
  <c r="AK201" i="6"/>
  <c r="AL201" i="6"/>
  <c r="AM201" i="6"/>
  <c r="AK202" i="6"/>
  <c r="AL202" i="6"/>
  <c r="AM202" i="6"/>
  <c r="AK210" i="6"/>
  <c r="AL210" i="6"/>
  <c r="AM210" i="6"/>
  <c r="AK206" i="6"/>
  <c r="AL206" i="6"/>
  <c r="AM206" i="6"/>
  <c r="AK211" i="6"/>
  <c r="AL211" i="6"/>
  <c r="AM211" i="6"/>
  <c r="AK212" i="6"/>
  <c r="AL212" i="6"/>
  <c r="AM212" i="6"/>
  <c r="AK213" i="6"/>
  <c r="AL213" i="6"/>
  <c r="AM213" i="6"/>
  <c r="AK214" i="6"/>
  <c r="AL214" i="6"/>
  <c r="AM214" i="6"/>
  <c r="AK215" i="6"/>
  <c r="AL215" i="6"/>
  <c r="AM215" i="6"/>
  <c r="AK279" i="6"/>
  <c r="AL279" i="6"/>
  <c r="AM279" i="6"/>
  <c r="AK226" i="6"/>
  <c r="AL226" i="6"/>
  <c r="AM226" i="6"/>
  <c r="AK188" i="6"/>
  <c r="AL188" i="6"/>
  <c r="AM188" i="6"/>
  <c r="AK189" i="6"/>
  <c r="AL189" i="6"/>
  <c r="AM189" i="6"/>
  <c r="AK190" i="6"/>
  <c r="AL190" i="6"/>
  <c r="AM190" i="6"/>
  <c r="AK191" i="6"/>
  <c r="AL191" i="6"/>
  <c r="AM191" i="6"/>
  <c r="AK180" i="6"/>
  <c r="AL180" i="6"/>
  <c r="AM180" i="6"/>
  <c r="AK181" i="6"/>
  <c r="AL181" i="6"/>
  <c r="AM181" i="6"/>
  <c r="AK182" i="6"/>
  <c r="AL182" i="6"/>
  <c r="AM182" i="6"/>
  <c r="AK183" i="6"/>
  <c r="AL183" i="6"/>
  <c r="AM183" i="6"/>
  <c r="AK184" i="6"/>
  <c r="AL184" i="6"/>
  <c r="AM184" i="6"/>
  <c r="AK276" i="6"/>
  <c r="AL276" i="6"/>
  <c r="AM276" i="6"/>
  <c r="AK274" i="6"/>
  <c r="AL274" i="6"/>
  <c r="AM274" i="6"/>
  <c r="AK195" i="6"/>
  <c r="AL195" i="6"/>
  <c r="AM195" i="6"/>
  <c r="AK262" i="6"/>
  <c r="AL262" i="6"/>
  <c r="AM262" i="6"/>
  <c r="AK247" i="6"/>
  <c r="AL247" i="6"/>
  <c r="AM247" i="6"/>
  <c r="AK168" i="6"/>
  <c r="AL168" i="6"/>
  <c r="AM168" i="6"/>
  <c r="AK169" i="6"/>
  <c r="AL169" i="6"/>
  <c r="AM169" i="6"/>
  <c r="AK170" i="6"/>
  <c r="AL170" i="6"/>
  <c r="AM170" i="6"/>
  <c r="AK171" i="6"/>
  <c r="AL171" i="6"/>
  <c r="AM171" i="6"/>
  <c r="AK172" i="6"/>
  <c r="AL172" i="6"/>
  <c r="AM172" i="6"/>
  <c r="AK269" i="6"/>
  <c r="AL269" i="6"/>
  <c r="AM269" i="6"/>
  <c r="AK270" i="6"/>
  <c r="AL270" i="6"/>
  <c r="AM270" i="6"/>
  <c r="AK271" i="6"/>
  <c r="AL271" i="6"/>
  <c r="AM271" i="6"/>
  <c r="AK272" i="6"/>
  <c r="AL272" i="6"/>
  <c r="AM272" i="6"/>
  <c r="AK273" i="6"/>
  <c r="AL273" i="6"/>
  <c r="AM273" i="6"/>
  <c r="AK296" i="6"/>
  <c r="AL296" i="6"/>
  <c r="AM296" i="6"/>
  <c r="AK444" i="6"/>
  <c r="AL444" i="6"/>
  <c r="AM444" i="6"/>
  <c r="AK445" i="6"/>
  <c r="AL445" i="6"/>
  <c r="AM445" i="6"/>
  <c r="AK446" i="6"/>
  <c r="AL446" i="6"/>
  <c r="AM446" i="6"/>
  <c r="AK447" i="6"/>
  <c r="AL447" i="6"/>
  <c r="AM447" i="6"/>
  <c r="AK448" i="6"/>
  <c r="AL448" i="6"/>
  <c r="AM448" i="6"/>
  <c r="AK313" i="6"/>
  <c r="AL313" i="6"/>
  <c r="AM313" i="6"/>
  <c r="AK297" i="6"/>
  <c r="AL297" i="6"/>
  <c r="AM297" i="6"/>
  <c r="AK298" i="6"/>
  <c r="AL298" i="6"/>
  <c r="AM298" i="6"/>
  <c r="AK299" i="6"/>
  <c r="AL299" i="6"/>
  <c r="AM299" i="6"/>
  <c r="AK433" i="6"/>
  <c r="AL433" i="6"/>
  <c r="AM433" i="6"/>
  <c r="AK318" i="6"/>
  <c r="AL318" i="6"/>
  <c r="AM318" i="6"/>
  <c r="AK327" i="6"/>
  <c r="AL327" i="6"/>
  <c r="AM327" i="6"/>
  <c r="AK331" i="6"/>
  <c r="AL331" i="6"/>
  <c r="AM331" i="6"/>
  <c r="AK343" i="6"/>
  <c r="AL343" i="6"/>
  <c r="AM343" i="6"/>
  <c r="AK340" i="6"/>
  <c r="AL340" i="6"/>
  <c r="AM340" i="6"/>
  <c r="AK356" i="6"/>
  <c r="AL356" i="6"/>
  <c r="AM356" i="6"/>
  <c r="AK357" i="6"/>
  <c r="AL357" i="6"/>
  <c r="AM357" i="6"/>
  <c r="AK370" i="6"/>
  <c r="AL370" i="6"/>
  <c r="AM370" i="6"/>
  <c r="AK402" i="6"/>
  <c r="AL402" i="6"/>
  <c r="AM402" i="6"/>
  <c r="AK419" i="6"/>
  <c r="AL419" i="6"/>
  <c r="AM419" i="6"/>
  <c r="AK401" i="6"/>
  <c r="AL401" i="6"/>
  <c r="AM401" i="6"/>
  <c r="AM39" i="6"/>
  <c r="AL39" i="6"/>
  <c r="AK39" i="6"/>
  <c r="AJ5" i="6"/>
  <c r="AJ7" i="6"/>
  <c r="AJ44" i="6"/>
  <c r="AJ45" i="6"/>
  <c r="AJ46" i="6"/>
  <c r="AJ50" i="6"/>
  <c r="AJ15" i="6"/>
  <c r="AJ28" i="6"/>
  <c r="AJ37" i="6"/>
  <c r="AJ17" i="6"/>
  <c r="AJ42" i="6"/>
  <c r="AJ43" i="6"/>
  <c r="AJ25" i="6"/>
  <c r="AJ51" i="6"/>
  <c r="AJ52" i="6"/>
  <c r="AJ22" i="6"/>
  <c r="AJ249" i="6"/>
  <c r="AJ250" i="6"/>
  <c r="AJ251" i="6"/>
  <c r="AJ252" i="6"/>
  <c r="AJ253" i="6"/>
  <c r="AJ254" i="6"/>
  <c r="AJ204" i="6"/>
  <c r="AJ224" i="6"/>
  <c r="AJ216" i="6"/>
  <c r="AJ217" i="6"/>
  <c r="AJ157" i="6"/>
  <c r="AJ158" i="6"/>
  <c r="AJ159" i="6"/>
  <c r="AJ160" i="6"/>
  <c r="AJ161" i="6"/>
  <c r="AJ277" i="6"/>
  <c r="AJ193" i="6"/>
  <c r="AJ186" i="6"/>
  <c r="AJ187" i="6"/>
  <c r="AJ230" i="6"/>
  <c r="AJ280" i="6"/>
  <c r="AJ236" i="6"/>
  <c r="AJ261" i="6"/>
  <c r="AJ281" i="6"/>
  <c r="AJ132" i="6"/>
  <c r="AJ86" i="6"/>
  <c r="AJ87" i="6"/>
  <c r="AJ88" i="6"/>
  <c r="AJ89" i="6"/>
  <c r="AJ90" i="6"/>
  <c r="AJ134" i="6"/>
  <c r="AJ135" i="6"/>
  <c r="AJ136" i="6"/>
  <c r="AJ141" i="6"/>
  <c r="AJ131" i="6"/>
  <c r="AJ70" i="6"/>
  <c r="AJ71" i="6"/>
  <c r="AJ72" i="6"/>
  <c r="AJ73" i="6"/>
  <c r="AJ74" i="6"/>
  <c r="AJ119" i="6"/>
  <c r="AJ116" i="6"/>
  <c r="AJ125" i="6"/>
  <c r="AJ115" i="6"/>
  <c r="AJ143" i="6"/>
  <c r="AJ144" i="6"/>
  <c r="AJ145" i="6"/>
  <c r="AJ12" i="6"/>
  <c r="AJ55" i="6"/>
  <c r="AJ6" i="6"/>
  <c r="AJ48" i="6"/>
  <c r="AJ10" i="6"/>
  <c r="AJ11" i="6"/>
  <c r="AJ24" i="6"/>
  <c r="AJ53" i="6"/>
  <c r="AJ34" i="6"/>
  <c r="AJ35" i="6"/>
  <c r="AJ36" i="6"/>
  <c r="AJ20" i="6"/>
  <c r="AJ26" i="6"/>
  <c r="AJ23" i="6"/>
  <c r="AJ27" i="6"/>
  <c r="AJ21" i="6"/>
  <c r="AJ38" i="6"/>
  <c r="AJ56" i="6"/>
  <c r="AJ80" i="6"/>
  <c r="AJ129" i="6"/>
  <c r="AJ140" i="6"/>
  <c r="AJ148" i="6"/>
  <c r="AJ149" i="6"/>
  <c r="AJ107" i="6"/>
  <c r="AJ112" i="6"/>
  <c r="AJ75" i="6"/>
  <c r="AJ78" i="6"/>
  <c r="AJ118" i="6"/>
  <c r="AJ124" i="6"/>
  <c r="AJ110" i="6"/>
  <c r="AJ97" i="6"/>
  <c r="AJ105" i="6"/>
  <c r="AJ101" i="6"/>
  <c r="AJ9" i="6"/>
  <c r="AJ8" i="6"/>
  <c r="AJ4" i="6"/>
  <c r="AJ19" i="6"/>
  <c r="AJ31" i="6"/>
  <c r="AJ32" i="6"/>
  <c r="AJ33" i="6"/>
  <c r="AJ14" i="6"/>
  <c r="AJ41" i="6"/>
  <c r="AJ16" i="6"/>
  <c r="AJ30" i="6"/>
  <c r="AJ18" i="6"/>
  <c r="AJ13" i="6"/>
  <c r="AJ40" i="6"/>
  <c r="AJ47" i="6"/>
  <c r="AJ49" i="6"/>
  <c r="AJ29" i="6"/>
  <c r="AJ54" i="6"/>
  <c r="AJ238" i="6"/>
  <c r="AJ92" i="6"/>
  <c r="AJ57" i="6"/>
  <c r="AJ79" i="6"/>
  <c r="AJ58" i="6"/>
  <c r="AJ66" i="6"/>
  <c r="AJ96" i="6"/>
  <c r="AJ93" i="6"/>
  <c r="AJ94" i="6"/>
  <c r="AJ95" i="6"/>
  <c r="AJ109" i="6"/>
  <c r="AJ77" i="6"/>
  <c r="AJ114" i="6"/>
  <c r="AJ126" i="6"/>
  <c r="AJ127" i="6"/>
  <c r="AJ128" i="6"/>
  <c r="AJ120" i="6"/>
  <c r="AJ102" i="6"/>
  <c r="AJ103" i="6"/>
  <c r="AJ146" i="6"/>
  <c r="AJ317" i="6"/>
  <c r="AJ302" i="6"/>
  <c r="AJ442" i="6"/>
  <c r="AJ319" i="6"/>
  <c r="AJ439" i="6"/>
  <c r="AJ440" i="6"/>
  <c r="AJ330" i="6"/>
  <c r="AJ332" i="6"/>
  <c r="AJ336" i="6"/>
  <c r="AJ337" i="6"/>
  <c r="AJ338" i="6"/>
  <c r="AJ339" i="6"/>
  <c r="AJ352" i="6"/>
  <c r="AJ354" i="6"/>
  <c r="AJ361" i="6"/>
  <c r="AJ362" i="6"/>
  <c r="AJ363" i="6"/>
  <c r="AJ364" i="6"/>
  <c r="AJ365" i="6"/>
  <c r="AJ366" i="6"/>
  <c r="AJ367" i="6"/>
  <c r="AJ393" i="6"/>
  <c r="AJ369" i="6"/>
  <c r="AJ400" i="6"/>
  <c r="AJ438" i="6"/>
  <c r="AJ404" i="6"/>
  <c r="AJ194" i="6"/>
  <c r="AJ156" i="6"/>
  <c r="AJ284" i="6"/>
  <c r="AJ259" i="6"/>
  <c r="AJ219" i="6"/>
  <c r="AJ221" i="6"/>
  <c r="AJ222" i="6"/>
  <c r="AJ223" i="6"/>
  <c r="AJ278" i="6"/>
  <c r="AJ177" i="6"/>
  <c r="AJ229" i="6"/>
  <c r="AJ234" i="6"/>
  <c r="AJ260" i="6"/>
  <c r="AJ282" i="6"/>
  <c r="AJ237" i="6"/>
  <c r="AJ294" i="6"/>
  <c r="AJ426" i="6"/>
  <c r="AJ427" i="6"/>
  <c r="AJ428" i="6"/>
  <c r="AJ429" i="6"/>
  <c r="AJ430" i="6"/>
  <c r="AJ300" i="6"/>
  <c r="AJ321" i="6"/>
  <c r="AJ315" i="6"/>
  <c r="AJ314" i="6"/>
  <c r="AJ329" i="6"/>
  <c r="AJ344" i="6"/>
  <c r="AJ345" i="6"/>
  <c r="AJ368" i="6"/>
  <c r="AJ371" i="6"/>
  <c r="AJ396" i="6"/>
  <c r="AJ405" i="6"/>
  <c r="AJ406" i="6"/>
  <c r="AJ407" i="6"/>
  <c r="AJ408" i="6"/>
  <c r="AJ409" i="6"/>
  <c r="AJ410" i="6"/>
  <c r="AJ411" i="6"/>
  <c r="AJ412" i="6"/>
  <c r="AJ415" i="6"/>
  <c r="AJ417" i="6"/>
  <c r="AJ81" i="6"/>
  <c r="AJ138" i="6"/>
  <c r="AJ82" i="6"/>
  <c r="AJ83" i="6"/>
  <c r="AJ91" i="6"/>
  <c r="AJ130" i="6"/>
  <c r="AJ113" i="6"/>
  <c r="AJ142" i="6"/>
  <c r="AJ147" i="6"/>
  <c r="AJ111" i="6"/>
  <c r="AJ121" i="6"/>
  <c r="AJ123" i="6"/>
  <c r="AJ99" i="6"/>
  <c r="AJ104" i="6"/>
  <c r="AJ100" i="6"/>
  <c r="AJ200" i="6"/>
  <c r="AJ283" i="6"/>
  <c r="AJ287" i="6"/>
  <c r="AJ207" i="6"/>
  <c r="AJ208" i="6"/>
  <c r="AJ175" i="6"/>
  <c r="AJ185" i="6"/>
  <c r="AJ232" i="6"/>
  <c r="AJ233" i="6"/>
  <c r="AJ151" i="6"/>
  <c r="AJ198" i="6"/>
  <c r="AJ150" i="6"/>
  <c r="AJ245" i="6"/>
  <c r="AJ239" i="6"/>
  <c r="AJ240" i="6"/>
  <c r="AJ241" i="6"/>
  <c r="AJ242" i="6"/>
  <c r="AJ243" i="6"/>
  <c r="AJ244" i="6"/>
  <c r="AJ84" i="6"/>
  <c r="AJ85" i="6"/>
  <c r="AJ133" i="6"/>
  <c r="AJ137" i="6"/>
  <c r="AJ139" i="6"/>
  <c r="AJ65" i="6"/>
  <c r="AJ59" i="6"/>
  <c r="AJ60" i="6"/>
  <c r="AJ61" i="6"/>
  <c r="AJ62" i="6"/>
  <c r="AJ63" i="6"/>
  <c r="AJ64" i="6"/>
  <c r="AJ76" i="6"/>
  <c r="AJ67" i="6"/>
  <c r="AJ108" i="6"/>
  <c r="AJ68" i="6"/>
  <c r="AJ117" i="6"/>
  <c r="AJ122" i="6"/>
  <c r="AJ69" i="6"/>
  <c r="AJ98" i="6"/>
  <c r="AJ106" i="6"/>
  <c r="AJ316" i="6"/>
  <c r="AJ421" i="6"/>
  <c r="AJ422" i="6"/>
  <c r="AJ423" i="6"/>
  <c r="AJ424" i="6"/>
  <c r="AJ425" i="6"/>
  <c r="AJ301" i="6"/>
  <c r="AJ435" i="6"/>
  <c r="AJ432" i="6"/>
  <c r="AJ443" i="6"/>
  <c r="AJ351" i="6"/>
  <c r="AJ328" i="6"/>
  <c r="AJ341" i="6"/>
  <c r="AJ342" i="6"/>
  <c r="AJ399" i="6"/>
  <c r="AJ358" i="6"/>
  <c r="AJ372" i="6"/>
  <c r="AJ373" i="6"/>
  <c r="AJ374" i="6"/>
  <c r="AJ375" i="6"/>
  <c r="AJ376" i="6"/>
  <c r="AJ377" i="6"/>
  <c r="AJ378" i="6"/>
  <c r="AJ379" i="6"/>
  <c r="AJ380" i="6"/>
  <c r="AJ387" i="6"/>
  <c r="AJ388" i="6"/>
  <c r="AJ389" i="6"/>
  <c r="AJ390" i="6"/>
  <c r="AJ391" i="6"/>
  <c r="AJ392" i="6"/>
  <c r="AJ413" i="6"/>
  <c r="AJ416" i="6"/>
  <c r="AJ418" i="6"/>
  <c r="AJ209" i="6"/>
  <c r="AJ205" i="6"/>
  <c r="AJ218" i="6"/>
  <c r="AJ196" i="6"/>
  <c r="AJ227" i="6"/>
  <c r="AJ235" i="6"/>
  <c r="AJ231" i="6"/>
  <c r="AJ162" i="6"/>
  <c r="AJ163" i="6"/>
  <c r="AJ164" i="6"/>
  <c r="AJ165" i="6"/>
  <c r="AJ166" i="6"/>
  <c r="AJ167" i="6"/>
  <c r="AJ228" i="6"/>
  <c r="AJ285" i="6"/>
  <c r="AJ192" i="6"/>
  <c r="AJ256" i="6"/>
  <c r="AJ255" i="6"/>
  <c r="AJ173" i="6"/>
  <c r="AJ174" i="6"/>
  <c r="AJ305" i="6"/>
  <c r="AJ306" i="6"/>
  <c r="AJ307" i="6"/>
  <c r="AJ308" i="6"/>
  <c r="AJ309" i="6"/>
  <c r="AJ310" i="6"/>
  <c r="AJ431" i="6"/>
  <c r="AJ304" i="6"/>
  <c r="AJ303" i="6"/>
  <c r="AJ322" i="6"/>
  <c r="AJ323" i="6"/>
  <c r="AJ324" i="6"/>
  <c r="AJ325" i="6"/>
  <c r="AJ326" i="6"/>
  <c r="AJ295" i="6"/>
  <c r="AJ312" i="6"/>
  <c r="AJ335" i="6"/>
  <c r="AJ333" i="6"/>
  <c r="AJ455" i="6"/>
  <c r="AJ398" i="6"/>
  <c r="AJ360" i="6"/>
  <c r="AJ381" i="6"/>
  <c r="AJ382" i="6"/>
  <c r="AJ383" i="6"/>
  <c r="AJ384" i="6"/>
  <c r="AJ385" i="6"/>
  <c r="AJ386" i="6"/>
  <c r="AJ359" i="6"/>
  <c r="AJ414" i="6"/>
  <c r="AJ437" i="6"/>
  <c r="AJ286" i="6"/>
  <c r="AJ220" i="6"/>
  <c r="AJ225" i="6"/>
  <c r="AJ203" i="6"/>
  <c r="AJ199" i="6"/>
  <c r="AJ152" i="6"/>
  <c r="AJ153" i="6"/>
  <c r="AJ154" i="6"/>
  <c r="AJ155" i="6"/>
  <c r="AJ197" i="6"/>
  <c r="AJ275" i="6"/>
  <c r="AJ246" i="6"/>
  <c r="AJ248" i="6"/>
  <c r="AJ257" i="6"/>
  <c r="AJ258" i="6"/>
  <c r="AJ178" i="6"/>
  <c r="AJ176" i="6"/>
  <c r="AJ179" i="6"/>
  <c r="AJ263" i="6"/>
  <c r="AJ264" i="6"/>
  <c r="AJ265" i="6"/>
  <c r="AJ266" i="6"/>
  <c r="AJ267" i="6"/>
  <c r="AJ268" i="6"/>
  <c r="AJ320" i="6"/>
  <c r="AJ434" i="6"/>
  <c r="AJ288" i="6"/>
  <c r="AJ289" i="6"/>
  <c r="AJ290" i="6"/>
  <c r="AJ291" i="6"/>
  <c r="AJ292" i="6"/>
  <c r="AJ293" i="6"/>
  <c r="AJ449" i="6"/>
  <c r="AJ450" i="6"/>
  <c r="AJ451" i="6"/>
  <c r="AJ452" i="6"/>
  <c r="AJ453" i="6"/>
  <c r="AJ454" i="6"/>
  <c r="AJ441" i="6"/>
  <c r="AJ311" i="6"/>
  <c r="AJ334" i="6"/>
  <c r="AJ346" i="6"/>
  <c r="AJ347" i="6"/>
  <c r="AJ348" i="6"/>
  <c r="AJ349" i="6"/>
  <c r="AJ350" i="6"/>
  <c r="AJ436" i="6"/>
  <c r="AJ353" i="6"/>
  <c r="AJ355" i="6"/>
  <c r="AJ397" i="6"/>
  <c r="AJ394" i="6"/>
  <c r="AJ395" i="6"/>
  <c r="AJ420" i="6"/>
  <c r="AJ403" i="6"/>
  <c r="AJ201" i="6"/>
  <c r="AJ202" i="6"/>
  <c r="AJ210" i="6"/>
  <c r="AJ206" i="6"/>
  <c r="AJ211" i="6"/>
  <c r="AJ212" i="6"/>
  <c r="AJ213" i="6"/>
  <c r="AJ214" i="6"/>
  <c r="AJ215" i="6"/>
  <c r="AJ279" i="6"/>
  <c r="AJ226" i="6"/>
  <c r="AJ188" i="6"/>
  <c r="AJ189" i="6"/>
  <c r="AJ190" i="6"/>
  <c r="AJ191" i="6"/>
  <c r="AJ180" i="6"/>
  <c r="AJ181" i="6"/>
  <c r="AJ182" i="6"/>
  <c r="AJ183" i="6"/>
  <c r="AJ184" i="6"/>
  <c r="AJ276" i="6"/>
  <c r="AJ274" i="6"/>
  <c r="AJ195" i="6"/>
  <c r="AJ262" i="6"/>
  <c r="AJ247" i="6"/>
  <c r="AJ168" i="6"/>
  <c r="AJ169" i="6"/>
  <c r="AJ170" i="6"/>
  <c r="AJ171" i="6"/>
  <c r="AJ172" i="6"/>
  <c r="AJ269" i="6"/>
  <c r="AJ270" i="6"/>
  <c r="AJ271" i="6"/>
  <c r="AJ272" i="6"/>
  <c r="AJ273" i="6"/>
  <c r="AJ296" i="6"/>
  <c r="AJ444" i="6"/>
  <c r="AJ445" i="6"/>
  <c r="AJ446" i="6"/>
  <c r="AJ447" i="6"/>
  <c r="AJ448" i="6"/>
  <c r="AJ313" i="6"/>
  <c r="AJ297" i="6"/>
  <c r="AJ298" i="6"/>
  <c r="AJ299" i="6"/>
  <c r="AJ433" i="6"/>
  <c r="AJ318" i="6"/>
  <c r="AJ327" i="6"/>
  <c r="AJ331" i="6"/>
  <c r="AJ343" i="6"/>
  <c r="AJ340" i="6"/>
  <c r="AJ356" i="6"/>
  <c r="AJ357" i="6"/>
  <c r="AJ370" i="6"/>
  <c r="AJ402" i="6"/>
  <c r="AJ419" i="6"/>
  <c r="AJ401" i="6"/>
  <c r="AJ39" i="6"/>
  <c r="C5" i="6"/>
  <c r="C7" i="6"/>
  <c r="C44" i="6"/>
  <c r="C45" i="6"/>
  <c r="C46" i="6"/>
  <c r="C50" i="6"/>
  <c r="C15" i="6"/>
  <c r="C28" i="6"/>
  <c r="C37" i="6"/>
  <c r="C17" i="6"/>
  <c r="C42" i="6"/>
  <c r="C43" i="6"/>
  <c r="C25" i="6"/>
  <c r="C51" i="6"/>
  <c r="C52" i="6"/>
  <c r="C22" i="6"/>
  <c r="C249" i="6"/>
  <c r="C250" i="6"/>
  <c r="C251" i="6"/>
  <c r="C252" i="6"/>
  <c r="C253" i="6"/>
  <c r="C254" i="6"/>
  <c r="C204" i="6"/>
  <c r="C224" i="6"/>
  <c r="C216" i="6"/>
  <c r="C217" i="6"/>
  <c r="C157" i="6"/>
  <c r="C158" i="6"/>
  <c r="C159" i="6"/>
  <c r="C160" i="6"/>
  <c r="C161" i="6"/>
  <c r="C277" i="6"/>
  <c r="C193" i="6"/>
  <c r="C186" i="6"/>
  <c r="C187" i="6"/>
  <c r="C230" i="6"/>
  <c r="C280" i="6"/>
  <c r="C236" i="6"/>
  <c r="C261" i="6"/>
  <c r="C281" i="6"/>
  <c r="C132" i="6"/>
  <c r="C86" i="6"/>
  <c r="C87" i="6"/>
  <c r="C88" i="6"/>
  <c r="C89" i="6"/>
  <c r="C90" i="6"/>
  <c r="C134" i="6"/>
  <c r="C135" i="6"/>
  <c r="C136" i="6"/>
  <c r="C141" i="6"/>
  <c r="C131" i="6"/>
  <c r="C70" i="6"/>
  <c r="C71" i="6"/>
  <c r="C72" i="6"/>
  <c r="C73" i="6"/>
  <c r="C74" i="6"/>
  <c r="C119" i="6"/>
  <c r="C116" i="6"/>
  <c r="C125" i="6"/>
  <c r="C115" i="6"/>
  <c r="C143" i="6"/>
  <c r="C144" i="6"/>
  <c r="C145" i="6"/>
  <c r="C12" i="6"/>
  <c r="C55" i="6"/>
  <c r="C6" i="6"/>
  <c r="C48" i="6"/>
  <c r="C10" i="6"/>
  <c r="C11" i="6"/>
  <c r="C24" i="6"/>
  <c r="C53" i="6"/>
  <c r="C34" i="6"/>
  <c r="C35" i="6"/>
  <c r="C36" i="6"/>
  <c r="C20" i="6"/>
  <c r="C26" i="6"/>
  <c r="C23" i="6"/>
  <c r="C27" i="6"/>
  <c r="C21" i="6"/>
  <c r="C38" i="6"/>
  <c r="C56" i="6"/>
  <c r="C80" i="6"/>
  <c r="C129" i="6"/>
  <c r="C140" i="6"/>
  <c r="C148" i="6"/>
  <c r="C149" i="6"/>
  <c r="C107" i="6"/>
  <c r="C112" i="6"/>
  <c r="C75" i="6"/>
  <c r="C78" i="6"/>
  <c r="C118" i="6"/>
  <c r="C124" i="6"/>
  <c r="C110" i="6"/>
  <c r="C97" i="6"/>
  <c r="C105" i="6"/>
  <c r="C101" i="6"/>
  <c r="C9" i="6"/>
  <c r="C8" i="6"/>
  <c r="C4" i="6"/>
  <c r="C19" i="6"/>
  <c r="C31" i="6"/>
  <c r="C32" i="6"/>
  <c r="C33" i="6"/>
  <c r="C14" i="6"/>
  <c r="C41" i="6"/>
  <c r="C16" i="6"/>
  <c r="C30" i="6"/>
  <c r="C18" i="6"/>
  <c r="C13" i="6"/>
  <c r="C40" i="6"/>
  <c r="C47" i="6"/>
  <c r="C49" i="6"/>
  <c r="C29" i="6"/>
  <c r="C54" i="6"/>
  <c r="C238" i="6"/>
  <c r="C92" i="6"/>
  <c r="C57" i="6"/>
  <c r="C79" i="6"/>
  <c r="C58" i="6"/>
  <c r="C66" i="6"/>
  <c r="C96" i="6"/>
  <c r="C93" i="6"/>
  <c r="C94" i="6"/>
  <c r="C95" i="6"/>
  <c r="C109" i="6"/>
  <c r="C77" i="6"/>
  <c r="C114" i="6"/>
  <c r="C126" i="6"/>
  <c r="C127" i="6"/>
  <c r="C128" i="6"/>
  <c r="C120" i="6"/>
  <c r="C102" i="6"/>
  <c r="C103" i="6"/>
  <c r="C146" i="6"/>
  <c r="C317" i="6"/>
  <c r="C302" i="6"/>
  <c r="C442" i="6"/>
  <c r="C319" i="6"/>
  <c r="C439" i="6"/>
  <c r="C440" i="6"/>
  <c r="C330" i="6"/>
  <c r="C332" i="6"/>
  <c r="C336" i="6"/>
  <c r="C337" i="6"/>
  <c r="C338" i="6"/>
  <c r="C339" i="6"/>
  <c r="C352" i="6"/>
  <c r="C354" i="6"/>
  <c r="C361" i="6"/>
  <c r="C362" i="6"/>
  <c r="C363" i="6"/>
  <c r="C364" i="6"/>
  <c r="C365" i="6"/>
  <c r="C366" i="6"/>
  <c r="C367" i="6"/>
  <c r="C393" i="6"/>
  <c r="C369" i="6"/>
  <c r="C400" i="6"/>
  <c r="C438" i="6"/>
  <c r="C404" i="6"/>
  <c r="C194" i="6"/>
  <c r="C156" i="6"/>
  <c r="C284" i="6"/>
  <c r="C259" i="6"/>
  <c r="C219" i="6"/>
  <c r="C221" i="6"/>
  <c r="C222" i="6"/>
  <c r="C223" i="6"/>
  <c r="C278" i="6"/>
  <c r="C177" i="6"/>
  <c r="C229" i="6"/>
  <c r="C234" i="6"/>
  <c r="C260" i="6"/>
  <c r="C282" i="6"/>
  <c r="C237" i="6"/>
  <c r="C294" i="6"/>
  <c r="C426" i="6"/>
  <c r="C427" i="6"/>
  <c r="C428" i="6"/>
  <c r="C429" i="6"/>
  <c r="C430" i="6"/>
  <c r="C300" i="6"/>
  <c r="C321" i="6"/>
  <c r="C315" i="6"/>
  <c r="C314" i="6"/>
  <c r="C329" i="6"/>
  <c r="C344" i="6"/>
  <c r="C345" i="6"/>
  <c r="C456" i="6"/>
  <c r="C368" i="6"/>
  <c r="C371" i="6"/>
  <c r="C396" i="6"/>
  <c r="C405" i="6"/>
  <c r="C406" i="6"/>
  <c r="C407" i="6"/>
  <c r="C408" i="6"/>
  <c r="C409" i="6"/>
  <c r="C410" i="6"/>
  <c r="C411" i="6"/>
  <c r="C412" i="6"/>
  <c r="C415" i="6"/>
  <c r="C417" i="6"/>
  <c r="C81" i="6"/>
  <c r="C138" i="6"/>
  <c r="C82" i="6"/>
  <c r="C83" i="6"/>
  <c r="C91" i="6"/>
  <c r="C130" i="6"/>
  <c r="C113" i="6"/>
  <c r="C142" i="6"/>
  <c r="C147" i="6"/>
  <c r="C111" i="6"/>
  <c r="C121" i="6"/>
  <c r="C123" i="6"/>
  <c r="C99" i="6"/>
  <c r="C104" i="6"/>
  <c r="C100" i="6"/>
  <c r="C200" i="6"/>
  <c r="C283" i="6"/>
  <c r="C287" i="6"/>
  <c r="C207" i="6"/>
  <c r="C208" i="6"/>
  <c r="C175" i="6"/>
  <c r="C185" i="6"/>
  <c r="C232" i="6"/>
  <c r="C233" i="6"/>
  <c r="C151" i="6"/>
  <c r="C198" i="6"/>
  <c r="C150" i="6"/>
  <c r="C245" i="6"/>
  <c r="C239" i="6"/>
  <c r="C240" i="6"/>
  <c r="C241" i="6"/>
  <c r="C242" i="6"/>
  <c r="C243" i="6"/>
  <c r="C244" i="6"/>
  <c r="C84" i="6"/>
  <c r="C85" i="6"/>
  <c r="C133" i="6"/>
  <c r="C137" i="6"/>
  <c r="C139" i="6"/>
  <c r="C65" i="6"/>
  <c r="C59" i="6"/>
  <c r="C60" i="6"/>
  <c r="C61" i="6"/>
  <c r="C62" i="6"/>
  <c r="C63" i="6"/>
  <c r="C64" i="6"/>
  <c r="C76" i="6"/>
  <c r="C67" i="6"/>
  <c r="C108" i="6"/>
  <c r="C68" i="6"/>
  <c r="C117" i="6"/>
  <c r="C122" i="6"/>
  <c r="C69" i="6"/>
  <c r="C98" i="6"/>
  <c r="C106" i="6"/>
  <c r="C316" i="6"/>
  <c r="C421" i="6"/>
  <c r="C422" i="6"/>
  <c r="C423" i="6"/>
  <c r="C424" i="6"/>
  <c r="C425" i="6"/>
  <c r="C301" i="6"/>
  <c r="C435" i="6"/>
  <c r="C432" i="6"/>
  <c r="C443" i="6"/>
  <c r="C351" i="6"/>
  <c r="C328" i="6"/>
  <c r="C341" i="6"/>
  <c r="C342" i="6"/>
  <c r="C399" i="6"/>
  <c r="C358" i="6"/>
  <c r="C372" i="6"/>
  <c r="C373" i="6"/>
  <c r="C374" i="6"/>
  <c r="C375" i="6"/>
  <c r="C376" i="6"/>
  <c r="C377" i="6"/>
  <c r="C378" i="6"/>
  <c r="C379" i="6"/>
  <c r="C380" i="6"/>
  <c r="C387" i="6"/>
  <c r="C388" i="6"/>
  <c r="C389" i="6"/>
  <c r="C390" i="6"/>
  <c r="C391" i="6"/>
  <c r="C392" i="6"/>
  <c r="C413" i="6"/>
  <c r="C416" i="6"/>
  <c r="C418" i="6"/>
  <c r="C209" i="6"/>
  <c r="C205" i="6"/>
  <c r="C218" i="6"/>
  <c r="C196" i="6"/>
  <c r="C227" i="6"/>
  <c r="C235" i="6"/>
  <c r="C231" i="6"/>
  <c r="C162" i="6"/>
  <c r="C163" i="6"/>
  <c r="C164" i="6"/>
  <c r="C165" i="6"/>
  <c r="C166" i="6"/>
  <c r="C167" i="6"/>
  <c r="C228" i="6"/>
  <c r="C285" i="6"/>
  <c r="C192" i="6"/>
  <c r="C256" i="6"/>
  <c r="C255" i="6"/>
  <c r="C173" i="6"/>
  <c r="C174" i="6"/>
  <c r="C305" i="6"/>
  <c r="C306" i="6"/>
  <c r="C307" i="6"/>
  <c r="C308" i="6"/>
  <c r="C309" i="6"/>
  <c r="C310" i="6"/>
  <c r="C431" i="6"/>
  <c r="C304" i="6"/>
  <c r="C303" i="6"/>
  <c r="C322" i="6"/>
  <c r="C323" i="6"/>
  <c r="C324" i="6"/>
  <c r="C325" i="6"/>
  <c r="C326" i="6"/>
  <c r="C295" i="6"/>
  <c r="C312" i="6"/>
  <c r="C335" i="6"/>
  <c r="C333" i="6"/>
  <c r="C455" i="6"/>
  <c r="C398" i="6"/>
  <c r="C360" i="6"/>
  <c r="C381" i="6"/>
  <c r="C382" i="6"/>
  <c r="C383" i="6"/>
  <c r="C384" i="6"/>
  <c r="C385" i="6"/>
  <c r="C386" i="6"/>
  <c r="C359" i="6"/>
  <c r="C414" i="6"/>
  <c r="C437" i="6"/>
  <c r="C286" i="6"/>
  <c r="C220" i="6"/>
  <c r="C225" i="6"/>
  <c r="C203" i="6"/>
  <c r="C199" i="6"/>
  <c r="C152" i="6"/>
  <c r="C153" i="6"/>
  <c r="C154" i="6"/>
  <c r="C155" i="6"/>
  <c r="C197" i="6"/>
  <c r="C275" i="6"/>
  <c r="C246" i="6"/>
  <c r="C248" i="6"/>
  <c r="C257" i="6"/>
  <c r="C258" i="6"/>
  <c r="C178" i="6"/>
  <c r="C176" i="6"/>
  <c r="C179" i="6"/>
  <c r="C263" i="6"/>
  <c r="C264" i="6"/>
  <c r="C265" i="6"/>
  <c r="C266" i="6"/>
  <c r="C267" i="6"/>
  <c r="C268" i="6"/>
  <c r="C320" i="6"/>
  <c r="C434" i="6"/>
  <c r="C288" i="6"/>
  <c r="C289" i="6"/>
  <c r="C290" i="6"/>
  <c r="C291" i="6"/>
  <c r="C292" i="6"/>
  <c r="C293" i="6"/>
  <c r="C449" i="6"/>
  <c r="C450" i="6"/>
  <c r="C451" i="6"/>
  <c r="C452" i="6"/>
  <c r="C453" i="6"/>
  <c r="C454" i="6"/>
  <c r="C441" i="6"/>
  <c r="C311" i="6"/>
  <c r="C334" i="6"/>
  <c r="C346" i="6"/>
  <c r="C347" i="6"/>
  <c r="C348" i="6"/>
  <c r="C349" i="6"/>
  <c r="C350" i="6"/>
  <c r="C436" i="6"/>
  <c r="C353" i="6"/>
  <c r="C355" i="6"/>
  <c r="C397" i="6"/>
  <c r="C394" i="6"/>
  <c r="C395" i="6"/>
  <c r="C420" i="6"/>
  <c r="C403" i="6"/>
  <c r="C201" i="6"/>
  <c r="C202" i="6"/>
  <c r="C210" i="6"/>
  <c r="C206" i="6"/>
  <c r="C211" i="6"/>
  <c r="C212" i="6"/>
  <c r="C213" i="6"/>
  <c r="C214" i="6"/>
  <c r="C215" i="6"/>
  <c r="C279" i="6"/>
  <c r="C226" i="6"/>
  <c r="C188" i="6"/>
  <c r="C189" i="6"/>
  <c r="C190" i="6"/>
  <c r="C191" i="6"/>
  <c r="C180" i="6"/>
  <c r="C181" i="6"/>
  <c r="C182" i="6"/>
  <c r="C183" i="6"/>
  <c r="C184" i="6"/>
  <c r="C276" i="6"/>
  <c r="C274" i="6"/>
  <c r="C195" i="6"/>
  <c r="C262" i="6"/>
  <c r="C247" i="6"/>
  <c r="C168" i="6"/>
  <c r="C169" i="6"/>
  <c r="C170" i="6"/>
  <c r="C171" i="6"/>
  <c r="C172" i="6"/>
  <c r="C269" i="6"/>
  <c r="C270" i="6"/>
  <c r="C271" i="6"/>
  <c r="C272" i="6"/>
  <c r="C273" i="6"/>
  <c r="C296" i="6"/>
  <c r="C444" i="6"/>
  <c r="C445" i="6"/>
  <c r="C446" i="6"/>
  <c r="C447" i="6"/>
  <c r="C448" i="6"/>
  <c r="C313" i="6"/>
  <c r="C297" i="6"/>
  <c r="C298" i="6"/>
  <c r="C299" i="6"/>
  <c r="C433" i="6"/>
  <c r="C318" i="6"/>
  <c r="C327" i="6"/>
  <c r="C331" i="6"/>
  <c r="C343" i="6"/>
  <c r="C340" i="6"/>
  <c r="C356" i="6"/>
  <c r="C357" i="6"/>
  <c r="C370" i="6"/>
  <c r="C402" i="6"/>
  <c r="C419" i="6"/>
  <c r="C401" i="6"/>
  <c r="C3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384117-BAC1-42A5-AE08-637FBC558D7D}" keepAlive="1" name="Query - TIMSS2011_2015_SCI_WORLD_3PL" description="Connessione alla query 'TIMSS2011_2015_SCI_WORLD_3PL' nella cartella di lavoro." type="5" refreshedVersion="6" background="1" saveData="1">
    <dbPr connection="Provider=Microsoft.Mashup.OleDb.1;Data Source=$Workbook$;Location=TIMSS2011_2015_SCI_WORLD_3PL;Extended Properties=&quot;&quot;" command="SELECT * FROM [TIMSS2011_2015_SCI_WORLD_3PL]"/>
  </connection>
  <connection id="2" xr16:uid="{6F61177C-FC28-421C-9A83-96EDBE2CCF6B}" keepAlive="1" name="Query - TIMSS2015_2019_SCI_WORLD_3PL_IRTpars" description="Connessione alla query 'TIMSS2015_2019_SCI_WORLD_3PL_IRTpars' nella cartella di lavoro." type="5" refreshedVersion="6" background="1">
    <dbPr connection="Provider=Microsoft.Mashup.OleDb.1;Data Source=$Workbook$;Location=TIMSS2015_2019_SCI_WORLD_3PL_IRTpars;Extended Properties=&quot;&quot;" command="SELECT * FROM [TIMSS2015_2019_SCI_WORLD_3PL_IRTpars]"/>
  </connection>
  <connection id="3" xr16:uid="{79415B31-5809-4D64-AA36-DA8D3D32F7EA}" keepAlive="1" name="Query - TIMSS2015_2019_SCI_WORLD_3PL_IRTpars (2)" description="Connessione alla query 'TIMSS2015_2019_SCI_WORLD_3PL_IRTpars (2)' nella cartella di lavoro." type="5" refreshedVersion="6" background="1">
    <dbPr connection="Provider=Microsoft.Mashup.OleDb.1;Data Source=$Workbook$;Location=TIMSS2015_2019_SCI_WORLD_3PL_IRTpars (2);Extended Properties=&quot;&quot;" command="SELECT * FROM [TIMSS2015_2019_SCI_WORLD_3PL_IRTpars (2)]"/>
  </connection>
</connections>
</file>

<file path=xl/sharedStrings.xml><?xml version="1.0" encoding="utf-8"?>
<sst xmlns="http://schemas.openxmlformats.org/spreadsheetml/2006/main" count="21513" uniqueCount="2741">
  <si>
    <t>B</t>
  </si>
  <si>
    <t>A</t>
  </si>
  <si>
    <t>C</t>
  </si>
  <si>
    <t>D</t>
  </si>
  <si>
    <t>Applying</t>
  </si>
  <si>
    <t>Knowing</t>
  </si>
  <si>
    <t>09</t>
  </si>
  <si>
    <t>05</t>
  </si>
  <si>
    <t>M05</t>
  </si>
  <si>
    <t>Grade</t>
  </si>
  <si>
    <t>Subject</t>
  </si>
  <si>
    <t>M</t>
  </si>
  <si>
    <t>M07</t>
  </si>
  <si>
    <t>07</t>
  </si>
  <si>
    <t>03</t>
  </si>
  <si>
    <t>M01</t>
  </si>
  <si>
    <t>11</t>
  </si>
  <si>
    <t>MC</t>
  </si>
  <si>
    <t>Number</t>
  </si>
  <si>
    <t>08</t>
  </si>
  <si>
    <t>12</t>
  </si>
  <si>
    <t>M03</t>
  </si>
  <si>
    <t>04</t>
  </si>
  <si>
    <t>M09</t>
  </si>
  <si>
    <t>01</t>
  </si>
  <si>
    <t>CR</t>
  </si>
  <si>
    <t>06</t>
  </si>
  <si>
    <t>02</t>
  </si>
  <si>
    <t>Reasoning</t>
  </si>
  <si>
    <t>M13</t>
  </si>
  <si>
    <t>10</t>
  </si>
  <si>
    <t>M11</t>
  </si>
  <si>
    <t>M08</t>
  </si>
  <si>
    <t>M12</t>
  </si>
  <si>
    <t>M06</t>
  </si>
  <si>
    <t>M14</t>
  </si>
  <si>
    <t>13</t>
  </si>
  <si>
    <t>14</t>
  </si>
  <si>
    <t>M02</t>
  </si>
  <si>
    <t>M04</t>
  </si>
  <si>
    <t>Complete the table</t>
  </si>
  <si>
    <t>M10</t>
  </si>
  <si>
    <t>Multiples of 3</t>
  </si>
  <si>
    <t>Label</t>
  </si>
  <si>
    <t>Whole Numbers</t>
  </si>
  <si>
    <t>Key</t>
  </si>
  <si>
    <t>S</t>
  </si>
  <si>
    <t>S01</t>
  </si>
  <si>
    <t>Ecosystems</t>
  </si>
  <si>
    <t>Earth Science</t>
  </si>
  <si>
    <t>S02</t>
  </si>
  <si>
    <t>S07</t>
  </si>
  <si>
    <t>S03</t>
  </si>
  <si>
    <t>S06</t>
  </si>
  <si>
    <t>S13</t>
  </si>
  <si>
    <t>S05</t>
  </si>
  <si>
    <t>S04</t>
  </si>
  <si>
    <t>S10</t>
  </si>
  <si>
    <t>S09</t>
  </si>
  <si>
    <t>S08</t>
  </si>
  <si>
    <t>ItemType</t>
  </si>
  <si>
    <t>Options</t>
  </si>
  <si>
    <t>Human Health</t>
  </si>
  <si>
    <t>Forces and Motion</t>
  </si>
  <si>
    <t>Life Cycles, Reproduction, and Heredity</t>
  </si>
  <si>
    <t>Item ID</t>
  </si>
  <si>
    <t>-</t>
  </si>
  <si>
    <t>Cycle</t>
  </si>
  <si>
    <t>01A</t>
  </si>
  <si>
    <t>01B</t>
  </si>
  <si>
    <t>01C</t>
  </si>
  <si>
    <t>06A</t>
  </si>
  <si>
    <t>06B</t>
  </si>
  <si>
    <t>06C</t>
  </si>
  <si>
    <t>04A</t>
  </si>
  <si>
    <t>04B</t>
  </si>
  <si>
    <t>08A</t>
  </si>
  <si>
    <t>08B</t>
  </si>
  <si>
    <t>08C</t>
  </si>
  <si>
    <t>11A</t>
  </si>
  <si>
    <t>11B</t>
  </si>
  <si>
    <t>13A</t>
  </si>
  <si>
    <t>13B</t>
  </si>
  <si>
    <t>09A</t>
  </si>
  <si>
    <t>09B</t>
  </si>
  <si>
    <t>Yes</t>
  </si>
  <si>
    <t>No</t>
  </si>
  <si>
    <t>Cognitive Domain</t>
  </si>
  <si>
    <t>Maximum Points</t>
  </si>
  <si>
    <t>Content Domain</t>
  </si>
  <si>
    <t>Topic Area</t>
  </si>
  <si>
    <t>03A</t>
  </si>
  <si>
    <t>03B</t>
  </si>
  <si>
    <t>10A</t>
  </si>
  <si>
    <t>10B</t>
  </si>
  <si>
    <t>10Z</t>
  </si>
  <si>
    <t>05A</t>
  </si>
  <si>
    <t>05B</t>
  </si>
  <si>
    <t>05C</t>
  </si>
  <si>
    <t>05D</t>
  </si>
  <si>
    <t>05Z</t>
  </si>
  <si>
    <t>08D</t>
  </si>
  <si>
    <t>08E</t>
  </si>
  <si>
    <t>09C</t>
  </si>
  <si>
    <t>Block</t>
  </si>
  <si>
    <t>Block Seq</t>
  </si>
  <si>
    <t>01D</t>
  </si>
  <si>
    <t>Characteristics and Life Processes of Organisms</t>
  </si>
  <si>
    <t>12A</t>
  </si>
  <si>
    <t>12B</t>
  </si>
  <si>
    <t>12C</t>
  </si>
  <si>
    <t>M042182</t>
  </si>
  <si>
    <t>Fractions, Decimals, and Integers</t>
  </si>
  <si>
    <t>How far did john jump</t>
  </si>
  <si>
    <t>M042081</t>
  </si>
  <si>
    <t>Write as decimal number</t>
  </si>
  <si>
    <t>M042049</t>
  </si>
  <si>
    <t>Algebra</t>
  </si>
  <si>
    <t>Expressions and Operations</t>
  </si>
  <si>
    <t>What is value of 3x+3y</t>
  </si>
  <si>
    <t>M042052</t>
  </si>
  <si>
    <t>Ratio, Proportion and Percent</t>
  </si>
  <si>
    <t>Ratio equivalent to 1:4</t>
  </si>
  <si>
    <t>M042076</t>
  </si>
  <si>
    <t>Expression for one-fifth of x</t>
  </si>
  <si>
    <t>M042302A</t>
  </si>
  <si>
    <t>Cost of phone for 1 year</t>
  </si>
  <si>
    <t>M042302B</t>
  </si>
  <si>
    <t>Pay after first year</t>
  </si>
  <si>
    <t>M042302C</t>
  </si>
  <si>
    <t>Which plan is less expensive</t>
  </si>
  <si>
    <t>M042100</t>
  </si>
  <si>
    <t>Pair of numbers that satisfy eqn</t>
  </si>
  <si>
    <t>M042202</t>
  </si>
  <si>
    <t>Equations and Inequalities</t>
  </si>
  <si>
    <t>Formula for K the cost of trip</t>
  </si>
  <si>
    <t>M042240</t>
  </si>
  <si>
    <t>Value of x and y</t>
  </si>
  <si>
    <t>M042093</t>
  </si>
  <si>
    <t>Temperature at mountain top</t>
  </si>
  <si>
    <t>M042271</t>
  </si>
  <si>
    <t>Geometry</t>
  </si>
  <si>
    <t>Geometric Shapes</t>
  </si>
  <si>
    <t>How many cubes were left</t>
  </si>
  <si>
    <t>M042268</t>
  </si>
  <si>
    <t>Area of the triangle ABC</t>
  </si>
  <si>
    <t>M042159</t>
  </si>
  <si>
    <t>Data and Chance</t>
  </si>
  <si>
    <t>Data Interpretation</t>
  </si>
  <si>
    <t>Complete the bar chart</t>
  </si>
  <si>
    <t>M042164</t>
  </si>
  <si>
    <t xml:space="preserve">Agree/disagree with the salesman </t>
  </si>
  <si>
    <t>M042167</t>
  </si>
  <si>
    <t>15</t>
  </si>
  <si>
    <t>Characteristics of Data Sets</t>
  </si>
  <si>
    <t>Overall average of 9 for Ahmed</t>
  </si>
  <si>
    <t>M062208</t>
  </si>
  <si>
    <t>T or F for n (DERIVED)</t>
  </si>
  <si>
    <t>M062208A</t>
  </si>
  <si>
    <t>T or F for n - addition</t>
  </si>
  <si>
    <t>M062208B</t>
  </si>
  <si>
    <t>T or F for n - subtraction</t>
  </si>
  <si>
    <t>M062208C</t>
  </si>
  <si>
    <t>T or F for n - multiplication</t>
  </si>
  <si>
    <t>M062208D</t>
  </si>
  <si>
    <t>T or F for n - division</t>
  </si>
  <si>
    <t>M062153</t>
  </si>
  <si>
    <t>Peter, Mark, and Sarah share zeds</t>
  </si>
  <si>
    <t>M062111A</t>
  </si>
  <si>
    <t>Flowers Maria sold - percent tulips</t>
  </si>
  <si>
    <t>M062111B</t>
  </si>
  <si>
    <t>Flowers Maria sold - total number</t>
  </si>
  <si>
    <t>M062237</t>
  </si>
  <si>
    <t>Solve system of equations for x and y</t>
  </si>
  <si>
    <t>M062314</t>
  </si>
  <si>
    <t>Relationships and Functions</t>
  </si>
  <si>
    <t>Complete table of values for given equation</t>
  </si>
  <si>
    <t>M062074</t>
  </si>
  <si>
    <t>Function for Janet's graph given slope/intercept</t>
  </si>
  <si>
    <t>M062183</t>
  </si>
  <si>
    <t>Location and Movement</t>
  </si>
  <si>
    <t>Draw the reflection of shaded object over the line</t>
  </si>
  <si>
    <t>M062202</t>
  </si>
  <si>
    <t>Liza's net of cube - face opposite face Q</t>
  </si>
  <si>
    <t>M062246</t>
  </si>
  <si>
    <t>Geometric Measurement</t>
  </si>
  <si>
    <t>Rami's tiles - 2 pairs with same perimeter</t>
  </si>
  <si>
    <t>M062286</t>
  </si>
  <si>
    <t>Show Kerry how to find area of an irregular shape</t>
  </si>
  <si>
    <t>M062325</t>
  </si>
  <si>
    <t>Statements about electronic device usage survey</t>
  </si>
  <si>
    <t>M062106</t>
  </si>
  <si>
    <t>Chance</t>
  </si>
  <si>
    <t>Best estimate that the next gumball will be blue</t>
  </si>
  <si>
    <t>M062124</t>
  </si>
  <si>
    <t>Chance Clara picks a blue marble</t>
  </si>
  <si>
    <t>M052209</t>
  </si>
  <si>
    <t>Decimal closest in size to 3/4.</t>
  </si>
  <si>
    <t>M052142</t>
  </si>
  <si>
    <t>Height of a stack of stools</t>
  </si>
  <si>
    <t>M052006</t>
  </si>
  <si>
    <t>Which statement about x is true</t>
  </si>
  <si>
    <t>M052035</t>
  </si>
  <si>
    <t>Compare size of decimal numbers</t>
  </si>
  <si>
    <t>M052016</t>
  </si>
  <si>
    <t>Milk needed in cake recipe</t>
  </si>
  <si>
    <t>M052064</t>
  </si>
  <si>
    <t>Value of the given expression</t>
  </si>
  <si>
    <t>M052126</t>
  </si>
  <si>
    <t>Expression for the shaded area</t>
  </si>
  <si>
    <t>M052103</t>
  </si>
  <si>
    <t>Value of y when x = 25</t>
  </si>
  <si>
    <t>M052066</t>
  </si>
  <si>
    <t>Formula for the new rectangle</t>
  </si>
  <si>
    <t>M052041</t>
  </si>
  <si>
    <t>Height of the building</t>
  </si>
  <si>
    <t>M052057</t>
  </si>
  <si>
    <t xml:space="preserve">Figure that can be folded as box </t>
  </si>
  <si>
    <t>M052417</t>
  </si>
  <si>
    <t>Value of angle x in figure</t>
  </si>
  <si>
    <t>M052501</t>
  </si>
  <si>
    <t>Sports survey bar graph mistake</t>
  </si>
  <si>
    <t>M052410</t>
  </si>
  <si>
    <t>Students that chose History</t>
  </si>
  <si>
    <t>M052170</t>
  </si>
  <si>
    <t>List with specified mean and range</t>
  </si>
  <si>
    <t>M062329</t>
  </si>
  <si>
    <t>Two million, fifty thousand, three hundred seven</t>
  </si>
  <si>
    <t>M062151</t>
  </si>
  <si>
    <t>Number of cups of water to fill 3 pitchers</t>
  </si>
  <si>
    <t>M062346</t>
  </si>
  <si>
    <t>Explain which brand has cheaper price per battery</t>
  </si>
  <si>
    <t>M062212</t>
  </si>
  <si>
    <t>Four containers partially filled with water</t>
  </si>
  <si>
    <t>M062056</t>
  </si>
  <si>
    <t>Write the expression with x and y in simplest form</t>
  </si>
  <si>
    <t>M062317</t>
  </si>
  <si>
    <t>Points on a parabola graph - fill in table</t>
  </si>
  <si>
    <t>M062350</t>
  </si>
  <si>
    <t>Given point and slope, select collinear point</t>
  </si>
  <si>
    <t>M062078</t>
  </si>
  <si>
    <t>Given perimeter of triangle ABC find length of AB</t>
  </si>
  <si>
    <t>M062284</t>
  </si>
  <si>
    <t>Choose the pair of congruent quadrilaterals</t>
  </si>
  <si>
    <t>M062245</t>
  </si>
  <si>
    <t>Coordinates of 4th vertex for Pia's rectangle</t>
  </si>
  <si>
    <t>M062287</t>
  </si>
  <si>
    <t>Shaded areas with overlapping congruent triangles</t>
  </si>
  <si>
    <t>M062345A</t>
  </si>
  <si>
    <t>Fishing spots - calculate mean and median</t>
  </si>
  <si>
    <t>M062345B</t>
  </si>
  <si>
    <t>Fishing spots - true or false statements (DERIVED)</t>
  </si>
  <si>
    <t>M062345BA</t>
  </si>
  <si>
    <t>12BA</t>
  </si>
  <si>
    <t>Fishing spots - caught every day</t>
  </si>
  <si>
    <t>M062345BB</t>
  </si>
  <si>
    <t>12BB</t>
  </si>
  <si>
    <t>Fishing spots - caught at least half days</t>
  </si>
  <si>
    <t>M062345BC</t>
  </si>
  <si>
    <t>12BC</t>
  </si>
  <si>
    <t>Fishing spots - caught most days</t>
  </si>
  <si>
    <t>M062345BD</t>
  </si>
  <si>
    <t>12BD</t>
  </si>
  <si>
    <t>Fishing spots - not caught any day</t>
  </si>
  <si>
    <t>M062115</t>
  </si>
  <si>
    <t>Marble maze with intersections</t>
  </si>
  <si>
    <t>M042183</t>
  </si>
  <si>
    <t xml:space="preserve">Find the number </t>
  </si>
  <si>
    <t>M042060</t>
  </si>
  <si>
    <t>Fraction by which price reduced by</t>
  </si>
  <si>
    <t>M042019</t>
  </si>
  <si>
    <t xml:space="preserve">Approximate the sum </t>
  </si>
  <si>
    <t>M042023</t>
  </si>
  <si>
    <t>Which is larger 7/12 or 2/3</t>
  </si>
  <si>
    <t>M042197</t>
  </si>
  <si>
    <t>Rule to get terms in the pattern</t>
  </si>
  <si>
    <t>M042234</t>
  </si>
  <si>
    <t>What is the value of x</t>
  </si>
  <si>
    <t>M042066</t>
  </si>
  <si>
    <t>Missing term in the sequence</t>
  </si>
  <si>
    <t>M042243</t>
  </si>
  <si>
    <t xml:space="preserve">Which equation is satisfied </t>
  </si>
  <si>
    <t>M042248</t>
  </si>
  <si>
    <t>What is the value of n</t>
  </si>
  <si>
    <t>M042229A</t>
  </si>
  <si>
    <t>Write an equation to find x</t>
  </si>
  <si>
    <t>M042229B</t>
  </si>
  <si>
    <t>Length of longest side of triangle</t>
  </si>
  <si>
    <t>M042229Z</t>
  </si>
  <si>
    <t>Write an equation to find x (DERIVED)</t>
  </si>
  <si>
    <t>M042080A</t>
  </si>
  <si>
    <t>What is a+b</t>
  </si>
  <si>
    <t>M042080B</t>
  </si>
  <si>
    <t>What is a-b</t>
  </si>
  <si>
    <t>M042120</t>
  </si>
  <si>
    <t>Statement about Lines L and M</t>
  </si>
  <si>
    <t>M042203</t>
  </si>
  <si>
    <t>M042264</t>
  </si>
  <si>
    <t>Conditions for similar triangles</t>
  </si>
  <si>
    <t>M042255</t>
  </si>
  <si>
    <t>Representing data on a pie chart</t>
  </si>
  <si>
    <t>M042224</t>
  </si>
  <si>
    <t>16</t>
  </si>
  <si>
    <t>Estimate the temperature</t>
  </si>
  <si>
    <t>M052017</t>
  </si>
  <si>
    <t>Equivalent numeric expression</t>
  </si>
  <si>
    <t>M052217</t>
  </si>
  <si>
    <t>Who paid less for a hockey stick</t>
  </si>
  <si>
    <t>M052021</t>
  </si>
  <si>
    <t>Complete TV game show table</t>
  </si>
  <si>
    <t>M052095</t>
  </si>
  <si>
    <t xml:space="preserve">Complete the fraction sequence </t>
  </si>
  <si>
    <t>M052094</t>
  </si>
  <si>
    <t>Who spent more for shoes</t>
  </si>
  <si>
    <t>M052131</t>
  </si>
  <si>
    <t>Step in solving the equation</t>
  </si>
  <si>
    <t>M052090</t>
  </si>
  <si>
    <t>Set up system of equations</t>
  </si>
  <si>
    <t>M052121A</t>
  </si>
  <si>
    <t xml:space="preserve">Area of the 5th square </t>
  </si>
  <si>
    <t>M052121B</t>
  </si>
  <si>
    <t xml:space="preserve">Area of the nth square </t>
  </si>
  <si>
    <t>M052042</t>
  </si>
  <si>
    <t>Length of the side of the triangle</t>
  </si>
  <si>
    <t>M052047</t>
  </si>
  <si>
    <t>Value of angle y in a triangle</t>
  </si>
  <si>
    <t>M052044</t>
  </si>
  <si>
    <t>Point equidistant from P and Q</t>
  </si>
  <si>
    <t>M052422A</t>
  </si>
  <si>
    <t>Blue color on the spinners</t>
  </si>
  <si>
    <t>M052422B</t>
  </si>
  <si>
    <t>Red color on the spinners</t>
  </si>
  <si>
    <t>M052505</t>
  </si>
  <si>
    <t xml:space="preserve">Pizzas sold by a shop </t>
  </si>
  <si>
    <t>M042015</t>
  </si>
  <si>
    <t>What is the value of cube of 3</t>
  </si>
  <si>
    <t>M042196</t>
  </si>
  <si>
    <t xml:space="preserve">Speed on the speedometer </t>
  </si>
  <si>
    <t>M042194</t>
  </si>
  <si>
    <t>Present of games the team lose</t>
  </si>
  <si>
    <t>M042114A</t>
  </si>
  <si>
    <t>M042114B</t>
  </si>
  <si>
    <t>Number of papers in a 28mm stack</t>
  </si>
  <si>
    <t>M042112</t>
  </si>
  <si>
    <t xml:space="preserve">Relationship between x and y </t>
  </si>
  <si>
    <t>M042109</t>
  </si>
  <si>
    <t>Formula for distance traveled</t>
  </si>
  <si>
    <t>M042050</t>
  </si>
  <si>
    <t>Value of the expression</t>
  </si>
  <si>
    <t>M042074A</t>
  </si>
  <si>
    <t>Circles for patterns 4 &amp; 30</t>
  </si>
  <si>
    <t>M042074B</t>
  </si>
  <si>
    <t>Procedure for finding the number</t>
  </si>
  <si>
    <t>M042074C</t>
  </si>
  <si>
    <t>Rule for finding number of circles</t>
  </si>
  <si>
    <t>M042151</t>
  </si>
  <si>
    <t>Shape with AB as line of symmetry</t>
  </si>
  <si>
    <t>M042132</t>
  </si>
  <si>
    <t>What is the perimeter of the figure</t>
  </si>
  <si>
    <t>M042257</t>
  </si>
  <si>
    <t>Which 2 shapes fit together</t>
  </si>
  <si>
    <t>M042158</t>
  </si>
  <si>
    <t>Difference in high and low temp</t>
  </si>
  <si>
    <t>M042252</t>
  </si>
  <si>
    <t>Speed time graph</t>
  </si>
  <si>
    <t>M042261</t>
  </si>
  <si>
    <t>How likely it will rain</t>
  </si>
  <si>
    <t>M062005</t>
  </si>
  <si>
    <t>832 divided by 16 is equal to</t>
  </si>
  <si>
    <t>M062139</t>
  </si>
  <si>
    <t>Number of biscuits Marina keeps for herself</t>
  </si>
  <si>
    <t>M062164</t>
  </si>
  <si>
    <t>Number to add to 2/5 to get 0.42</t>
  </si>
  <si>
    <t>M062142</t>
  </si>
  <si>
    <t>Shade 40% of the rectangle</t>
  </si>
  <si>
    <t>M062084</t>
  </si>
  <si>
    <t>Solve the inequality with y</t>
  </si>
  <si>
    <t>M062351</t>
  </si>
  <si>
    <t>Identify line with positive slope</t>
  </si>
  <si>
    <t>M062223</t>
  </si>
  <si>
    <t>Expression for perimeter of a pentagon</t>
  </si>
  <si>
    <t>M062027</t>
  </si>
  <si>
    <t>y-value in table of points on straight line</t>
  </si>
  <si>
    <t>M062174</t>
  </si>
  <si>
    <t>Find angle x given rectangle ABCD with diagonal</t>
  </si>
  <si>
    <t>M062244</t>
  </si>
  <si>
    <t>Find coordinates of midpoint of line AB</t>
  </si>
  <si>
    <t>M062261</t>
  </si>
  <si>
    <t>Find side x with 2 similar triangles</t>
  </si>
  <si>
    <t>M062300</t>
  </si>
  <si>
    <t>Draw a rectangle given area and perimeter</t>
  </si>
  <si>
    <t>M062254</t>
  </si>
  <si>
    <t>Characteristics of test scores from dot plots</t>
  </si>
  <si>
    <t>M062132A</t>
  </si>
  <si>
    <t>14A</t>
  </si>
  <si>
    <t>Mobile phone factory - number faulty in a batch</t>
  </si>
  <si>
    <t>M062132B</t>
  </si>
  <si>
    <t>14B</t>
  </si>
  <si>
    <t>Mobile phone factory - expected vs. actual faulty</t>
  </si>
  <si>
    <t>M052413</t>
  </si>
  <si>
    <t>Solve given numeric expression</t>
  </si>
  <si>
    <t>M052134</t>
  </si>
  <si>
    <t>How much hotter is city A than B</t>
  </si>
  <si>
    <t>M052078</t>
  </si>
  <si>
    <t>Percentage of money John saves</t>
  </si>
  <si>
    <t>M052034</t>
  </si>
  <si>
    <t>Fraction wanting to go on a trip</t>
  </si>
  <si>
    <t>M052174A</t>
  </si>
  <si>
    <t>How many kilocalories used</t>
  </si>
  <si>
    <t>M052174B</t>
  </si>
  <si>
    <t>How many minutes of soccer played</t>
  </si>
  <si>
    <t>M052130</t>
  </si>
  <si>
    <t>Equivalent algebraic expression</t>
  </si>
  <si>
    <t>M052073</t>
  </si>
  <si>
    <t>Value of fractional expression</t>
  </si>
  <si>
    <t>M052110</t>
  </si>
  <si>
    <t>Convert Celsius into Fahrenheit</t>
  </si>
  <si>
    <t>M052105</t>
  </si>
  <si>
    <t>Which slope has a greater value</t>
  </si>
  <si>
    <t>M052407</t>
  </si>
  <si>
    <t xml:space="preserve">What is the value of angle a </t>
  </si>
  <si>
    <t>M052036</t>
  </si>
  <si>
    <t>Draw an angle ABC of 135 degrees</t>
  </si>
  <si>
    <t>M052502</t>
  </si>
  <si>
    <t>Store with lowest price per pair</t>
  </si>
  <si>
    <t>M052117</t>
  </si>
  <si>
    <t>Is Jesse's bar graph correct</t>
  </si>
  <si>
    <t>M052426</t>
  </si>
  <si>
    <t>Number of goals of 4 soccer teams</t>
  </si>
  <si>
    <t>M062150</t>
  </si>
  <si>
    <t>Difference between low temperature in City X and Y</t>
  </si>
  <si>
    <t>M062335</t>
  </si>
  <si>
    <t>Select equivalent ratio to 3:2</t>
  </si>
  <si>
    <t>M062219</t>
  </si>
  <si>
    <t>Katy enlarges a photo - new height</t>
  </si>
  <si>
    <t>M062002</t>
  </si>
  <si>
    <t>Fill in boxes to make the smallest product</t>
  </si>
  <si>
    <t>M062149</t>
  </si>
  <si>
    <t>Identify expression to calculate Robin's earnings</t>
  </si>
  <si>
    <t>M062241</t>
  </si>
  <si>
    <t>Roy's phone business - equation for y</t>
  </si>
  <si>
    <t>M062342</t>
  </si>
  <si>
    <t>y-intercept of 3x+2y=12</t>
  </si>
  <si>
    <t>M062105</t>
  </si>
  <si>
    <t>Area of rectangle with sides x and 2x + 1</t>
  </si>
  <si>
    <t>M062040</t>
  </si>
  <si>
    <t>Estimate area of irregular shape on 1 cm grid</t>
  </si>
  <si>
    <t>M062288</t>
  </si>
  <si>
    <t>Find vertices of Trapezoids M and N</t>
  </si>
  <si>
    <t>M062173</t>
  </si>
  <si>
    <t>Find angle x on a folded piece of paper</t>
  </si>
  <si>
    <t>M062133</t>
  </si>
  <si>
    <t>Black and white marbles in a bag with replacement</t>
  </si>
  <si>
    <t>M062123A</t>
  </si>
  <si>
    <t>Relay race - mean time of runners</t>
  </si>
  <si>
    <t>M062123B</t>
  </si>
  <si>
    <t>Relay race - mean time when 2 runners improve</t>
  </si>
  <si>
    <t>M052079</t>
  </si>
  <si>
    <t>Length of shorter string piece</t>
  </si>
  <si>
    <t>M052204</t>
  </si>
  <si>
    <t>Which is a prime number</t>
  </si>
  <si>
    <t>M052364</t>
  </si>
  <si>
    <t>Answer to Robert's problem</t>
  </si>
  <si>
    <t>M052215</t>
  </si>
  <si>
    <t>Fraction of diagram shaded</t>
  </si>
  <si>
    <t>M052147</t>
  </si>
  <si>
    <t>Which statement is true</t>
  </si>
  <si>
    <t>M052067</t>
  </si>
  <si>
    <t>Value of given expression</t>
  </si>
  <si>
    <t>M052068</t>
  </si>
  <si>
    <t>Identify an equivalent expression</t>
  </si>
  <si>
    <t>M052087</t>
  </si>
  <si>
    <t xml:space="preserve">Solve for simultaneous equations </t>
  </si>
  <si>
    <t>M052048</t>
  </si>
  <si>
    <t>Lines of symmetry for pentagon</t>
  </si>
  <si>
    <t>M052039</t>
  </si>
  <si>
    <t>Length of line segment AB</t>
  </si>
  <si>
    <t>M052208</t>
  </si>
  <si>
    <t>Number of cubes that fit in a box</t>
  </si>
  <si>
    <t>M052419A</t>
  </si>
  <si>
    <t>Girls playing video games</t>
  </si>
  <si>
    <t>M052419B</t>
  </si>
  <si>
    <t xml:space="preserve">Difference in percentages </t>
  </si>
  <si>
    <t>M052115</t>
  </si>
  <si>
    <t>Raspberry as favorite flavor</t>
  </si>
  <si>
    <t>M052421</t>
  </si>
  <si>
    <t>Explain why Pat is correct</t>
  </si>
  <si>
    <t>M062271</t>
  </si>
  <si>
    <t>Randy's blue balloons</t>
  </si>
  <si>
    <t>M062152</t>
  </si>
  <si>
    <t>Least number of crates for Harry's apples</t>
  </si>
  <si>
    <t>M062215</t>
  </si>
  <si>
    <t>Fill in new price/discount in bicycle sale table</t>
  </si>
  <si>
    <t>M062143</t>
  </si>
  <si>
    <t>Number of girls in a class given boys:girls</t>
  </si>
  <si>
    <t>M062230</t>
  </si>
  <si>
    <t>Identify expression equivalent to (3x+6)/9x</t>
  </si>
  <si>
    <t>M062095</t>
  </si>
  <si>
    <t>Equation for Bruno's monthly cell phone cost</t>
  </si>
  <si>
    <t>M062076</t>
  </si>
  <si>
    <t>Room divided into classroom M and laboratory L</t>
  </si>
  <si>
    <t>M062030</t>
  </si>
  <si>
    <t>Find cost of taxi ride with table</t>
  </si>
  <si>
    <t>M062171</t>
  </si>
  <si>
    <t>Shaded square reflected over the line XY</t>
  </si>
  <si>
    <t>M062301</t>
  </si>
  <si>
    <t>Sculpture from solid cube - number of faces</t>
  </si>
  <si>
    <t>M062194</t>
  </si>
  <si>
    <t>Number of cubes in solid figure</t>
  </si>
  <si>
    <t>M062344</t>
  </si>
  <si>
    <t>Total bowls to raise average to 15</t>
  </si>
  <si>
    <t>M062320</t>
  </si>
  <si>
    <t>Fishing histogram - proportion of fish released</t>
  </si>
  <si>
    <t>M062296</t>
  </si>
  <si>
    <t>Draw a spinner given chance of outcomes</t>
  </si>
  <si>
    <t>M052024</t>
  </si>
  <si>
    <t>Octagon with equivalent shading</t>
  </si>
  <si>
    <t>M052058A</t>
  </si>
  <si>
    <t>02A</t>
  </si>
  <si>
    <t>Time when Pat finishes last lap</t>
  </si>
  <si>
    <t>M052058B</t>
  </si>
  <si>
    <t>02B</t>
  </si>
  <si>
    <t>Percentage of laps finished</t>
  </si>
  <si>
    <t>M052125</t>
  </si>
  <si>
    <t>M052229</t>
  </si>
  <si>
    <t>Convert decimal to a fraction.</t>
  </si>
  <si>
    <t>M052063</t>
  </si>
  <si>
    <t>Expression for area of rectangle</t>
  </si>
  <si>
    <t>M052072</t>
  </si>
  <si>
    <t>Expression with exponents of y</t>
  </si>
  <si>
    <t>M052146A</t>
  </si>
  <si>
    <t>07A</t>
  </si>
  <si>
    <t>Number of matches for figure 10</t>
  </si>
  <si>
    <t>M052146B</t>
  </si>
  <si>
    <t>07B</t>
  </si>
  <si>
    <t>Rule for number of matches</t>
  </si>
  <si>
    <t>M052092</t>
  </si>
  <si>
    <t>Graph of y = 2x</t>
  </si>
  <si>
    <t>M052046</t>
  </si>
  <si>
    <t>Rotation and reflection</t>
  </si>
  <si>
    <t>M052083</t>
  </si>
  <si>
    <t>Surface area of the prism</t>
  </si>
  <si>
    <t>M052082</t>
  </si>
  <si>
    <t>Value of angle x outside triangle</t>
  </si>
  <si>
    <t>M052161</t>
  </si>
  <si>
    <t>Number of balls in a bag</t>
  </si>
  <si>
    <t>M052418A</t>
  </si>
  <si>
    <t>Liv's smartphone use</t>
  </si>
  <si>
    <t>M052418B</t>
  </si>
  <si>
    <t>Smartphone use listening to music</t>
  </si>
  <si>
    <t>M062001</t>
  </si>
  <si>
    <t>276 x 85 is equal to</t>
  </si>
  <si>
    <t>M062214</t>
  </si>
  <si>
    <t>Ahmed buys ice cream and a book</t>
  </si>
  <si>
    <t>M062146</t>
  </si>
  <si>
    <t>Find percent of fir trees in a park given a ratio</t>
  </si>
  <si>
    <t>M062154</t>
  </si>
  <si>
    <t>Number of eggs Minji needs to bake cookies</t>
  </si>
  <si>
    <t>M062067</t>
  </si>
  <si>
    <t>Find value of x when y=5</t>
  </si>
  <si>
    <t>M062341</t>
  </si>
  <si>
    <t>Slope of line y=3x-1</t>
  </si>
  <si>
    <t>M062242</t>
  </si>
  <si>
    <t>Relationship a graph of a line in words</t>
  </si>
  <si>
    <t>M062250A</t>
  </si>
  <si>
    <t>Julia's hexagon box - decorated strip</t>
  </si>
  <si>
    <t>M062250B</t>
  </si>
  <si>
    <t>Julia's hexagon box - blue paper for sides</t>
  </si>
  <si>
    <t>M062170</t>
  </si>
  <si>
    <t>Fill in table for number of faces coated with paint</t>
  </si>
  <si>
    <t>M062192</t>
  </si>
  <si>
    <t>Distance from base of ladder to base of building</t>
  </si>
  <si>
    <t>M062072</t>
  </si>
  <si>
    <t>Graph for Charles' walk or bike to Olympic park</t>
  </si>
  <si>
    <t>M062048</t>
  </si>
  <si>
    <t>Pencil shipments (DERIVED)</t>
  </si>
  <si>
    <t>M062048A</t>
  </si>
  <si>
    <t>Pencil shipments - Shipment K</t>
  </si>
  <si>
    <t>M062048B</t>
  </si>
  <si>
    <t>Pencil shipments - Shipment L</t>
  </si>
  <si>
    <t>M062048C</t>
  </si>
  <si>
    <t>Pencil shipments - Shipments K and L</t>
  </si>
  <si>
    <t>M062120</t>
  </si>
  <si>
    <t>Umut picks marbles without replacement</t>
  </si>
  <si>
    <t>S042258</t>
  </si>
  <si>
    <t>Biology</t>
  </si>
  <si>
    <t>Function lungs-skin-kidneys share</t>
  </si>
  <si>
    <t>S042005</t>
  </si>
  <si>
    <t>Characteristic to classify orgs.</t>
  </si>
  <si>
    <t>S042016</t>
  </si>
  <si>
    <t>Cells and Their Functions</t>
  </si>
  <si>
    <t>Organelle that produces energy</t>
  </si>
  <si>
    <t>S042300A</t>
  </si>
  <si>
    <t>O2-CO2 release-removal: animals</t>
  </si>
  <si>
    <t>S042300B</t>
  </si>
  <si>
    <t>O2-CO2 release-removal: plants</t>
  </si>
  <si>
    <t>S042300C</t>
  </si>
  <si>
    <t>04C</t>
  </si>
  <si>
    <t>O2-CO2 release-removal: photosyn.</t>
  </si>
  <si>
    <t>S042319</t>
  </si>
  <si>
    <t>Designing plant growth experiment</t>
  </si>
  <si>
    <t>S042068</t>
  </si>
  <si>
    <t>Chemistry</t>
  </si>
  <si>
    <t>Composition of Matter</t>
  </si>
  <si>
    <t>Which one is a mixture</t>
  </si>
  <si>
    <t>S042216</t>
  </si>
  <si>
    <t>Physics</t>
  </si>
  <si>
    <t>Light and Sound</t>
  </si>
  <si>
    <t>Student reading a book</t>
  </si>
  <si>
    <t>S042249</t>
  </si>
  <si>
    <t>Example of a lever</t>
  </si>
  <si>
    <t>S042094</t>
  </si>
  <si>
    <t>Physical States and Changes in Matter</t>
  </si>
  <si>
    <t>Why plastic bottle cracked</t>
  </si>
  <si>
    <t>S042293A</t>
  </si>
  <si>
    <t>Force causing the ball to fall</t>
  </si>
  <si>
    <t>S042293B</t>
  </si>
  <si>
    <t>Ball bouncing up again</t>
  </si>
  <si>
    <t>S042195</t>
  </si>
  <si>
    <t>Electricity and Magnetism</t>
  </si>
  <si>
    <t>What is resistance in a circuit</t>
  </si>
  <si>
    <t>S042400</t>
  </si>
  <si>
    <t>Energy Transformation and Transfer</t>
  </si>
  <si>
    <t>Wood/metal container to keep ice</t>
  </si>
  <si>
    <t>S042401</t>
  </si>
  <si>
    <t>Chemical Change</t>
  </si>
  <si>
    <t xml:space="preserve">Flakes on an iron nail </t>
  </si>
  <si>
    <t>S042164</t>
  </si>
  <si>
    <t>Earth in the Solar System and the Universe</t>
  </si>
  <si>
    <t>Result gravitational pull of moon</t>
  </si>
  <si>
    <t>S062189</t>
  </si>
  <si>
    <t>Earth's Resources, Their Use and Conservation</t>
  </si>
  <si>
    <t>Benefits of recycling paper (DERIVED)</t>
  </si>
  <si>
    <t>S062189A</t>
  </si>
  <si>
    <t>Benefits of recycling paper: deforestation</t>
  </si>
  <si>
    <t>S062189B</t>
  </si>
  <si>
    <t>Benefits of recycling paper: oxygen</t>
  </si>
  <si>
    <t>S062189C</t>
  </si>
  <si>
    <t>Benefits of recycling paper: farming</t>
  </si>
  <si>
    <t>S062189D</t>
  </si>
  <si>
    <t>Benefits of recycling paper: carbon dioxide</t>
  </si>
  <si>
    <t>S062189E</t>
  </si>
  <si>
    <t>01E</t>
  </si>
  <si>
    <t>Benefits of recycling paper: garbage</t>
  </si>
  <si>
    <t>S062094</t>
  </si>
  <si>
    <t>Classify animal with these features</t>
  </si>
  <si>
    <t>S062118</t>
  </si>
  <si>
    <t>Diversity, Adaptation, and Natural Selection</t>
  </si>
  <si>
    <t>Mice living on beach advantage</t>
  </si>
  <si>
    <t>S062103A</t>
  </si>
  <si>
    <t>Photosynthesis and sunlight</t>
  </si>
  <si>
    <t>S062103B</t>
  </si>
  <si>
    <t>Photosynthesis factors</t>
  </si>
  <si>
    <t>S062010</t>
  </si>
  <si>
    <t>Properties of Matter</t>
  </si>
  <si>
    <t>Physical or chemical property (DERIVED)</t>
  </si>
  <si>
    <t>S062010A</t>
  </si>
  <si>
    <t>Physical or chemical property: reactivity</t>
  </si>
  <si>
    <t>S062010B</t>
  </si>
  <si>
    <t>Physical or chemical property: boiling pt</t>
  </si>
  <si>
    <t>S062010C</t>
  </si>
  <si>
    <t>Physical or chemical property: acidity</t>
  </si>
  <si>
    <t>S062010D</t>
  </si>
  <si>
    <t>Physical or chemical property: density</t>
  </si>
  <si>
    <t>S062253</t>
  </si>
  <si>
    <t>Chemical reaction definition</t>
  </si>
  <si>
    <t>S062051</t>
  </si>
  <si>
    <t>Color of solution with pH indicator</t>
  </si>
  <si>
    <t>S062044</t>
  </si>
  <si>
    <t>Metal rods in basin of water</t>
  </si>
  <si>
    <t>S062046</t>
  </si>
  <si>
    <t>Two magnets pick up paper clips</t>
  </si>
  <si>
    <t>S062149</t>
  </si>
  <si>
    <t>Mirrors around a corner</t>
  </si>
  <si>
    <t>S062268</t>
  </si>
  <si>
    <t>Toy car's distance over time</t>
  </si>
  <si>
    <t>S062170</t>
  </si>
  <si>
    <t>Earth's Processes, Cycles, and History</t>
  </si>
  <si>
    <t xml:space="preserve">Earth's continents are moving </t>
  </si>
  <si>
    <t>S062234</t>
  </si>
  <si>
    <t>Reduce air pollution of cars</t>
  </si>
  <si>
    <t>S062271</t>
  </si>
  <si>
    <t>Solar system changing seasons</t>
  </si>
  <si>
    <t>S052261</t>
  </si>
  <si>
    <t>Why people shiver when cold</t>
  </si>
  <si>
    <t>S052092A</t>
  </si>
  <si>
    <t>Features of animal groups: mammals</t>
  </si>
  <si>
    <t>S052092B</t>
  </si>
  <si>
    <t>Features of animal groups: amphibians</t>
  </si>
  <si>
    <t>S052092C</t>
  </si>
  <si>
    <t>02C</t>
  </si>
  <si>
    <t>Features of animal groups: fish</t>
  </si>
  <si>
    <t>S052092D</t>
  </si>
  <si>
    <t>02D</t>
  </si>
  <si>
    <t>Features of animal groups: birds</t>
  </si>
  <si>
    <t>S052092Z</t>
  </si>
  <si>
    <t>02Z</t>
  </si>
  <si>
    <t>Features of animal groups (DERIVED)</t>
  </si>
  <si>
    <t>S052263A</t>
  </si>
  <si>
    <t>Cellular respiration: tubes 1 &amp; 2</t>
  </si>
  <si>
    <t>S052263B</t>
  </si>
  <si>
    <t>Cellular respiration: tube 4</t>
  </si>
  <si>
    <t>S052265</t>
  </si>
  <si>
    <t>Manx cats bred together</t>
  </si>
  <si>
    <t>S052280</t>
  </si>
  <si>
    <t>Property of nonmetals</t>
  </si>
  <si>
    <t>S052256</t>
  </si>
  <si>
    <t>Cause distilled water taste</t>
  </si>
  <si>
    <t>S052043A</t>
  </si>
  <si>
    <t>1:Neutralizing wasp venom: water</t>
  </si>
  <si>
    <t>S052043B</t>
  </si>
  <si>
    <t>2:Neutralizing wasp venom: lemon juice</t>
  </si>
  <si>
    <t>S052043C</t>
  </si>
  <si>
    <t>07C</t>
  </si>
  <si>
    <t>3:Neutralizing wasp venom: vinegar</t>
  </si>
  <si>
    <t>S052043D</t>
  </si>
  <si>
    <t>07D</t>
  </si>
  <si>
    <t>4:Neutralizing wasp venom: baking soda</t>
  </si>
  <si>
    <t>S052043Z</t>
  </si>
  <si>
    <t>07Z</t>
  </si>
  <si>
    <t>Neutralizing wasp venom (DERIVED)</t>
  </si>
  <si>
    <t>S052194</t>
  </si>
  <si>
    <t>Particles in Samples X and Y</t>
  </si>
  <si>
    <t>S052179</t>
  </si>
  <si>
    <t>Temperature of three containers</t>
  </si>
  <si>
    <t>S052233</t>
  </si>
  <si>
    <t>Object X floating in Liquids A,B,C</t>
  </si>
  <si>
    <t>S052159</t>
  </si>
  <si>
    <t>Moving log with bar and stone</t>
  </si>
  <si>
    <t>S052289A</t>
  </si>
  <si>
    <t>Earth's Structure and Physical Features</t>
  </si>
  <si>
    <t>Artesian water:  Moving up pipe</t>
  </si>
  <si>
    <t>S052289B</t>
  </si>
  <si>
    <t>Artesian water: Difference in flow</t>
  </si>
  <si>
    <t>S052289C</t>
  </si>
  <si>
    <t>Artesian water: Temperature</t>
  </si>
  <si>
    <t>S062099</t>
  </si>
  <si>
    <t>Cell development in young animals</t>
  </si>
  <si>
    <t>S062095</t>
  </si>
  <si>
    <t>Fill in organ names</t>
  </si>
  <si>
    <t>S062106</t>
  </si>
  <si>
    <t xml:space="preserve">Characteristics of young rabbits </t>
  </si>
  <si>
    <t>S062064</t>
  </si>
  <si>
    <t>Bones of a bird are hollow</t>
  </si>
  <si>
    <t>S062132</t>
  </si>
  <si>
    <t>Water and tea graphs</t>
  </si>
  <si>
    <t>S062163</t>
  </si>
  <si>
    <t>Truck sank into the mud</t>
  </si>
  <si>
    <t>S062153</t>
  </si>
  <si>
    <t>Flashlight on blue ball</t>
  </si>
  <si>
    <t>S062018</t>
  </si>
  <si>
    <t>Element, compound, mixture (DERIVED)</t>
  </si>
  <si>
    <t>S062018A</t>
  </si>
  <si>
    <t>Element, compound, mixture: sugar</t>
  </si>
  <si>
    <t>S062018B</t>
  </si>
  <si>
    <t>Element, compound, mixture: iron</t>
  </si>
  <si>
    <t>S062018C</t>
  </si>
  <si>
    <t>Element, compound, mixture: air</t>
  </si>
  <si>
    <t>S062018D</t>
  </si>
  <si>
    <t>Element, compound, mixture: sodium bicarb</t>
  </si>
  <si>
    <t>S062018E</t>
  </si>
  <si>
    <t>Element, compound, mixture: cobalt</t>
  </si>
  <si>
    <t>S062143</t>
  </si>
  <si>
    <t>Heating water in test tube</t>
  </si>
  <si>
    <t>S062276</t>
  </si>
  <si>
    <t>Iron object changes color</t>
  </si>
  <si>
    <t>S062050</t>
  </si>
  <si>
    <t>Cabbage juice pH indicators</t>
  </si>
  <si>
    <t>S062205</t>
  </si>
  <si>
    <t>Gases in Earth's atmosphere</t>
  </si>
  <si>
    <t>S062190</t>
  </si>
  <si>
    <t>Disadvantage of solar energy</t>
  </si>
  <si>
    <t>S062024A</t>
  </si>
  <si>
    <t>Forming layered rock</t>
  </si>
  <si>
    <t>S062024B</t>
  </si>
  <si>
    <t>Shaping rock formations</t>
  </si>
  <si>
    <t>S042053</t>
  </si>
  <si>
    <t>Vaccinate people against influenza</t>
  </si>
  <si>
    <t>S042408</t>
  </si>
  <si>
    <t>Birds can't survive without plants</t>
  </si>
  <si>
    <t>S042015</t>
  </si>
  <si>
    <t>Function of the cell membrane</t>
  </si>
  <si>
    <t>S042309</t>
  </si>
  <si>
    <t>Giraffes with short and long necks</t>
  </si>
  <si>
    <t>S042049A</t>
  </si>
  <si>
    <t>Population of rabbits and lynxes</t>
  </si>
  <si>
    <t>S042049B</t>
  </si>
  <si>
    <t>Number of lynxes in 1996 vs 2004</t>
  </si>
  <si>
    <t>S042182</t>
  </si>
  <si>
    <t>Type of energy compressed spring</t>
  </si>
  <si>
    <t>S042402</t>
  </si>
  <si>
    <t>Heat flow in metal cubes</t>
  </si>
  <si>
    <t>S042228A</t>
  </si>
  <si>
    <t>Volume of the neck chain</t>
  </si>
  <si>
    <t>S042228B</t>
  </si>
  <si>
    <t>Complete table 3 with percent gold</t>
  </si>
  <si>
    <t>S042228C</t>
  </si>
  <si>
    <t>Neck chain with most gold</t>
  </si>
  <si>
    <t>S042126</t>
  </si>
  <si>
    <t>Gas increasing in atmosphere</t>
  </si>
  <si>
    <t>S042210</t>
  </si>
  <si>
    <t xml:space="preserve">Mass/volume of frozen water  </t>
  </si>
  <si>
    <t>S042176</t>
  </si>
  <si>
    <t>Flasks contain fresh &amp; salt water</t>
  </si>
  <si>
    <t>S042211</t>
  </si>
  <si>
    <t xml:space="preserve">Forces on student sitting on wall </t>
  </si>
  <si>
    <t>S042135</t>
  </si>
  <si>
    <t>Water cycle processes</t>
  </si>
  <si>
    <t>S042257</t>
  </si>
  <si>
    <t>What causes the phases of the moon</t>
  </si>
  <si>
    <t>S052003</t>
  </si>
  <si>
    <t>Annual growth rings</t>
  </si>
  <si>
    <t>S052071</t>
  </si>
  <si>
    <t xml:space="preserve">Birds puff up feathers in cold </t>
  </si>
  <si>
    <t>S052246</t>
  </si>
  <si>
    <t>Limbs from different organisms</t>
  </si>
  <si>
    <t>S052276</t>
  </si>
  <si>
    <t>Good source of calcium</t>
  </si>
  <si>
    <t>S052303A</t>
  </si>
  <si>
    <t>Pond: Fish eat mosquito larvae</t>
  </si>
  <si>
    <t>S052303B</t>
  </si>
  <si>
    <t xml:space="preserve">Pond: Adding more fish </t>
  </si>
  <si>
    <t>S052125</t>
  </si>
  <si>
    <t>Body parts as organ systems</t>
  </si>
  <si>
    <t>S052145</t>
  </si>
  <si>
    <t>State of water, mercury, iron</t>
  </si>
  <si>
    <t>S052049</t>
  </si>
  <si>
    <t>Separating iron and copper</t>
  </si>
  <si>
    <t>S052063</t>
  </si>
  <si>
    <t>Chemical process releases energy</t>
  </si>
  <si>
    <t>S052192</t>
  </si>
  <si>
    <t>Mirror behind screen</t>
  </si>
  <si>
    <t>S052232</t>
  </si>
  <si>
    <t>Bell on Rami's bike</t>
  </si>
  <si>
    <t>S052141</t>
  </si>
  <si>
    <t>Pressure from wooden block</t>
  </si>
  <si>
    <t>S052096</t>
  </si>
  <si>
    <t>Non-renewable energy source</t>
  </si>
  <si>
    <t>S052116</t>
  </si>
  <si>
    <t>Advantages of long roots in soil</t>
  </si>
  <si>
    <t>S052110</t>
  </si>
  <si>
    <t>Weight less on Moon than Earth</t>
  </si>
  <si>
    <t>S042042</t>
  </si>
  <si>
    <t>Which organism is a producer</t>
  </si>
  <si>
    <t>S042030</t>
  </si>
  <si>
    <t>What kind of reproduction</t>
  </si>
  <si>
    <t>S042003</t>
  </si>
  <si>
    <t>O2-CO2 exchange in an animal skin</t>
  </si>
  <si>
    <t>S042110</t>
  </si>
  <si>
    <t>Which nails rusted most</t>
  </si>
  <si>
    <t>S042222A</t>
  </si>
  <si>
    <t>Life cycle stage monarch grows</t>
  </si>
  <si>
    <t>S042222B</t>
  </si>
  <si>
    <t>Life cycle stage monarch develops</t>
  </si>
  <si>
    <t>S042222C</t>
  </si>
  <si>
    <t>Advantage for viceroy butterfly</t>
  </si>
  <si>
    <t>S042065</t>
  </si>
  <si>
    <t>Good conductor of heat-electricity</t>
  </si>
  <si>
    <t>S042280</t>
  </si>
  <si>
    <t>Relative speed of sound</t>
  </si>
  <si>
    <t>S042088</t>
  </si>
  <si>
    <t>Which solution is more dilute</t>
  </si>
  <si>
    <t>S042218</t>
  </si>
  <si>
    <t>Why does a balloon with helium rise</t>
  </si>
  <si>
    <t>S042104</t>
  </si>
  <si>
    <t>Balance after HCL-NaOH are mixed</t>
  </si>
  <si>
    <t>S042064</t>
  </si>
  <si>
    <t>Why oil floats on top of water</t>
  </si>
  <si>
    <t>S042273</t>
  </si>
  <si>
    <t>Seeing lightning &amp; hearing thunder</t>
  </si>
  <si>
    <t>S042301</t>
  </si>
  <si>
    <t>What causes an earthquake</t>
  </si>
  <si>
    <t>S042312</t>
  </si>
  <si>
    <t>What rotation of Earth causes</t>
  </si>
  <si>
    <t>S042217</t>
  </si>
  <si>
    <t>Shadow of a tree on a sunny day</t>
  </si>
  <si>
    <t>S042406</t>
  </si>
  <si>
    <t>Direction river flows</t>
  </si>
  <si>
    <t>S062055</t>
  </si>
  <si>
    <t>Process absorbing light energy</t>
  </si>
  <si>
    <t>S062007</t>
  </si>
  <si>
    <t>Models of carbon dioxide</t>
  </si>
  <si>
    <t>S062275</t>
  </si>
  <si>
    <t>Separate oil and water</t>
  </si>
  <si>
    <t>S062225</t>
  </si>
  <si>
    <t>Bone structure of forelimbs</t>
  </si>
  <si>
    <t>S062111</t>
  </si>
  <si>
    <t>Group food in balanced diet</t>
  </si>
  <si>
    <t>S062116A</t>
  </si>
  <si>
    <t>Population change years 2-3</t>
  </si>
  <si>
    <t>S062116B</t>
  </si>
  <si>
    <t>Population change years 4-6</t>
  </si>
  <si>
    <t>S062116C</t>
  </si>
  <si>
    <t>Species of fish best survive</t>
  </si>
  <si>
    <t>S062262</t>
  </si>
  <si>
    <t>Sound used by animals</t>
  </si>
  <si>
    <t>S062035</t>
  </si>
  <si>
    <t>Heating water on a stove</t>
  </si>
  <si>
    <t>S062144</t>
  </si>
  <si>
    <t>Energy change in sliding</t>
  </si>
  <si>
    <t>S062162</t>
  </si>
  <si>
    <t>Moving box onto truck</t>
  </si>
  <si>
    <t>S062233</t>
  </si>
  <si>
    <t>Water source for desalinization</t>
  </si>
  <si>
    <t>S062272</t>
  </si>
  <si>
    <t>Force causing solar system orbits</t>
  </si>
  <si>
    <t>S062171</t>
  </si>
  <si>
    <t>Mountain range at edge of ocean</t>
  </si>
  <si>
    <t>S052076</t>
  </si>
  <si>
    <t>Best source of carbohydrates</t>
  </si>
  <si>
    <t>S052272</t>
  </si>
  <si>
    <t>Trout and frog populations</t>
  </si>
  <si>
    <t>S052085A</t>
  </si>
  <si>
    <t>Crocodile facts: Why well suited</t>
  </si>
  <si>
    <t>S052085B</t>
  </si>
  <si>
    <t>Crocodile facts: Advantage vision</t>
  </si>
  <si>
    <t>S052094</t>
  </si>
  <si>
    <t>Similarity between bird and frog</t>
  </si>
  <si>
    <t>S052248</t>
  </si>
  <si>
    <t>Cavefish with no eyes</t>
  </si>
  <si>
    <t>S052146</t>
  </si>
  <si>
    <t>Density of corn oil and aluminum</t>
  </si>
  <si>
    <t>S052282</t>
  </si>
  <si>
    <t>Property of acid and base</t>
  </si>
  <si>
    <t>S052299</t>
  </si>
  <si>
    <t>S052144</t>
  </si>
  <si>
    <t>Easy to compress gases</t>
  </si>
  <si>
    <t>S052214</t>
  </si>
  <si>
    <t>Recognize liquids from density</t>
  </si>
  <si>
    <t>S052221</t>
  </si>
  <si>
    <t>Ticking clock sound in bowl</t>
  </si>
  <si>
    <t>S052101</t>
  </si>
  <si>
    <t>Information from volcanic eruption</t>
  </si>
  <si>
    <t>S052113</t>
  </si>
  <si>
    <t>Climate of city near Equator</t>
  </si>
  <si>
    <t>S052107</t>
  </si>
  <si>
    <t>Constellation below horizon</t>
  </si>
  <si>
    <t>S062090</t>
  </si>
  <si>
    <t>Water cycle in forest ecosystem</t>
  </si>
  <si>
    <t>S062274</t>
  </si>
  <si>
    <t>Raw materials for photosynthesis</t>
  </si>
  <si>
    <t>S062284</t>
  </si>
  <si>
    <t>Hair color of young rabbits</t>
  </si>
  <si>
    <t>S062098A</t>
  </si>
  <si>
    <t>Plant and animal cells similar</t>
  </si>
  <si>
    <t>S062098B</t>
  </si>
  <si>
    <t>Plant and animal cells different</t>
  </si>
  <si>
    <t>S062032</t>
  </si>
  <si>
    <t>Hot metal ball on balance</t>
  </si>
  <si>
    <t>S062043</t>
  </si>
  <si>
    <t>Electromagnet and paper clips</t>
  </si>
  <si>
    <t>S062158</t>
  </si>
  <si>
    <t>Graphs of musical notes</t>
  </si>
  <si>
    <t>S062159</t>
  </si>
  <si>
    <t>Box pulled by three forces</t>
  </si>
  <si>
    <t>S062005</t>
  </si>
  <si>
    <t>Syringes with solid and air</t>
  </si>
  <si>
    <t>S062075</t>
  </si>
  <si>
    <t>Hugo's chemical reaction</t>
  </si>
  <si>
    <t>S062004</t>
  </si>
  <si>
    <t>Block pounded into flat sheet</t>
  </si>
  <si>
    <t>S062175</t>
  </si>
  <si>
    <t>Power plant geographic factor</t>
  </si>
  <si>
    <t>S062173</t>
  </si>
  <si>
    <t>London and Astana</t>
  </si>
  <si>
    <t>S062173A</t>
  </si>
  <si>
    <t>Temperature and geography (DERIVED)</t>
  </si>
  <si>
    <t>S062173AA</t>
  </si>
  <si>
    <t>13AA</t>
  </si>
  <si>
    <t>Temperature and geography: March</t>
  </si>
  <si>
    <t>S062173AB</t>
  </si>
  <si>
    <t>13AB</t>
  </si>
  <si>
    <t>Temperature and geography: October</t>
  </si>
  <si>
    <t>S062173AC</t>
  </si>
  <si>
    <t>13AC</t>
  </si>
  <si>
    <t>Temperature and geography: Dec-Feb</t>
  </si>
  <si>
    <t>S062173AD</t>
  </si>
  <si>
    <t>13AD</t>
  </si>
  <si>
    <t>Temperature and geography: average</t>
  </si>
  <si>
    <t>S062173B</t>
  </si>
  <si>
    <t>Climate and geography</t>
  </si>
  <si>
    <t>S052090A</t>
  </si>
  <si>
    <t xml:space="preserve">Influenza: Cause </t>
  </si>
  <si>
    <t>S052090B</t>
  </si>
  <si>
    <t>Influenza: How is it spread</t>
  </si>
  <si>
    <t>S052262</t>
  </si>
  <si>
    <t xml:space="preserve">Biceps and triceps </t>
  </si>
  <si>
    <t>S052267</t>
  </si>
  <si>
    <t>Acquired characteristics</t>
  </si>
  <si>
    <t>S052273</t>
  </si>
  <si>
    <t>Flooding leads to shortage/disease</t>
  </si>
  <si>
    <t>S052015A</t>
  </si>
  <si>
    <t xml:space="preserve">Symbols represent elements: O </t>
  </si>
  <si>
    <t>S052015B</t>
  </si>
  <si>
    <t xml:space="preserve">Symbols represent elements: K </t>
  </si>
  <si>
    <t>S052015C</t>
  </si>
  <si>
    <t xml:space="preserve">Symbols represent elements: H2SO4 </t>
  </si>
  <si>
    <t>S052015D</t>
  </si>
  <si>
    <t xml:space="preserve">Symbols represent elements: NH3 </t>
  </si>
  <si>
    <t>S052015E</t>
  </si>
  <si>
    <t>05E</t>
  </si>
  <si>
    <t xml:space="preserve">Symbols represent elements: CH4 </t>
  </si>
  <si>
    <t>S052015F</t>
  </si>
  <si>
    <t>05F</t>
  </si>
  <si>
    <t xml:space="preserve">Symbols represent elements: Mg </t>
  </si>
  <si>
    <t>S052015Z</t>
  </si>
  <si>
    <t>Symbols represent elements (DERIVED)</t>
  </si>
  <si>
    <t>S052051</t>
  </si>
  <si>
    <t>Is element metal or nonmetal</t>
  </si>
  <si>
    <t>S052026</t>
  </si>
  <si>
    <t xml:space="preserve">Example of chemical change </t>
  </si>
  <si>
    <t>S052130</t>
  </si>
  <si>
    <t>Gas inside ping-pong ball</t>
  </si>
  <si>
    <t>S052028</t>
  </si>
  <si>
    <t>Electromagnet attracting needles</t>
  </si>
  <si>
    <t>S052189</t>
  </si>
  <si>
    <t>Paint chip in test tubes</t>
  </si>
  <si>
    <t>S052217</t>
  </si>
  <si>
    <t>Water pressure on fish</t>
  </si>
  <si>
    <t>S052038</t>
  </si>
  <si>
    <t>Energy for water cycle</t>
  </si>
  <si>
    <t>S052099</t>
  </si>
  <si>
    <t>Trees protect soil from erosion</t>
  </si>
  <si>
    <t>S052118</t>
  </si>
  <si>
    <t>Claim that moon travels around Sun</t>
  </si>
  <si>
    <t>S062279</t>
  </si>
  <si>
    <t>Healthy and balanced meal</t>
  </si>
  <si>
    <t>S062112</t>
  </si>
  <si>
    <t>Tony gets the measles</t>
  </si>
  <si>
    <t>S062119</t>
  </si>
  <si>
    <t>Fossils in rock layers</t>
  </si>
  <si>
    <t>S062093</t>
  </si>
  <si>
    <t>Mammals in cold weather</t>
  </si>
  <si>
    <t>S062089</t>
  </si>
  <si>
    <t>Symbiosis between two organisms</t>
  </si>
  <si>
    <t>S062006</t>
  </si>
  <si>
    <t>S062067</t>
  </si>
  <si>
    <t xml:space="preserve">Rate of sugar dissolving </t>
  </si>
  <si>
    <t>S062247</t>
  </si>
  <si>
    <t>Properties of baking soda</t>
  </si>
  <si>
    <t>S062177</t>
  </si>
  <si>
    <t>Formation of oil</t>
  </si>
  <si>
    <t>S062186</t>
  </si>
  <si>
    <t>Greenhouse on Mars</t>
  </si>
  <si>
    <t>S062211A</t>
  </si>
  <si>
    <t>Warmest and driest time of year</t>
  </si>
  <si>
    <t>S062211B</t>
  </si>
  <si>
    <t>Climate data are wrong</t>
  </si>
  <si>
    <t>S062036</t>
  </si>
  <si>
    <t>Hawk and boy in valley</t>
  </si>
  <si>
    <t>S062033</t>
  </si>
  <si>
    <t>Pressure applied to pistons</t>
  </si>
  <si>
    <t>S062037</t>
  </si>
  <si>
    <t>Toy car powered by battery</t>
  </si>
  <si>
    <t>S062242</t>
  </si>
  <si>
    <t>Waste removed by electromagnet (DERIVED)</t>
  </si>
  <si>
    <t>S062242A</t>
  </si>
  <si>
    <t>15A</t>
  </si>
  <si>
    <t>Waste removed by electromagnet: cans</t>
  </si>
  <si>
    <t>S062242B</t>
  </si>
  <si>
    <t>15B</t>
  </si>
  <si>
    <t>Waste removed by electromagnet: cups</t>
  </si>
  <si>
    <t>S062242C</t>
  </si>
  <si>
    <t>15C</t>
  </si>
  <si>
    <t>Waste removed by electromagnet: cans2</t>
  </si>
  <si>
    <t>S062242D</t>
  </si>
  <si>
    <t>15D</t>
  </si>
  <si>
    <t>Waste removed by electromagnet: paper</t>
  </si>
  <si>
    <t>S062242E</t>
  </si>
  <si>
    <t>15E</t>
  </si>
  <si>
    <t>Waste removed by electromagnet: nails</t>
  </si>
  <si>
    <t>S052006</t>
  </si>
  <si>
    <t>Penguin behavior and survival</t>
  </si>
  <si>
    <t>S052069</t>
  </si>
  <si>
    <t>Organism with cell walls</t>
  </si>
  <si>
    <t>S052012</t>
  </si>
  <si>
    <t>How decomposers get energy</t>
  </si>
  <si>
    <t>S052021</t>
  </si>
  <si>
    <t>Organism that competes with humans</t>
  </si>
  <si>
    <t>S052095A</t>
  </si>
  <si>
    <t>Garden with bird feeder: birds</t>
  </si>
  <si>
    <t>S052095B</t>
  </si>
  <si>
    <t>Garden with bird feeder: cat+birds</t>
  </si>
  <si>
    <t>S052095C</t>
  </si>
  <si>
    <t>Garden with bird feeder: cat+mouse</t>
  </si>
  <si>
    <t>S052095D</t>
  </si>
  <si>
    <t>Garden with bird feeder: mouse+birds</t>
  </si>
  <si>
    <t>S052095Z</t>
  </si>
  <si>
    <t>Garden with bird feeder (DERIVED)</t>
  </si>
  <si>
    <t>S052134</t>
  </si>
  <si>
    <t>Number of atoms in NaOH</t>
  </si>
  <si>
    <t>S052054</t>
  </si>
  <si>
    <t>Why Solution 2 is paler than 1</t>
  </si>
  <si>
    <t>S052150</t>
  </si>
  <si>
    <t>Which is a physical change</t>
  </si>
  <si>
    <t>S052243A</t>
  </si>
  <si>
    <t>Model flashlight: Bulb won't light</t>
  </si>
  <si>
    <t>S052243B</t>
  </si>
  <si>
    <t>Model flashlight: 2 parallel bulbs</t>
  </si>
  <si>
    <t>S052243C</t>
  </si>
  <si>
    <t xml:space="preserve">Model flashlights: Comparison </t>
  </si>
  <si>
    <t>S052206</t>
  </si>
  <si>
    <t xml:space="preserve">Two bar magnets repelling </t>
  </si>
  <si>
    <t>S052112A</t>
  </si>
  <si>
    <t>Planets: Shortest day length</t>
  </si>
  <si>
    <t>S052112B</t>
  </si>
  <si>
    <t xml:space="preserve">Planets: Distance from Sun </t>
  </si>
  <si>
    <t>S052294</t>
  </si>
  <si>
    <t>Temperature outside an airplane</t>
  </si>
  <si>
    <t>S062091A</t>
  </si>
  <si>
    <t>Producers in food web</t>
  </si>
  <si>
    <t>S062091B</t>
  </si>
  <si>
    <t>Eat only plants in food web</t>
  </si>
  <si>
    <t>S062100</t>
  </si>
  <si>
    <t>Cell structure of fossils</t>
  </si>
  <si>
    <t>S062097</t>
  </si>
  <si>
    <t>Kate's heart and breathing rates</t>
  </si>
  <si>
    <t>S062101</t>
  </si>
  <si>
    <t>S062266</t>
  </si>
  <si>
    <t>Jumping to catch a ball</t>
  </si>
  <si>
    <t>S062128</t>
  </si>
  <si>
    <t>Densities of three liquids</t>
  </si>
  <si>
    <t>S062047</t>
  </si>
  <si>
    <t>Absorbed or reflected light (DERIVED)</t>
  </si>
  <si>
    <t>S062047A</t>
  </si>
  <si>
    <t>Absorbed or reflected light: green</t>
  </si>
  <si>
    <t>S062047B</t>
  </si>
  <si>
    <t>Absorbed or reflected light: red</t>
  </si>
  <si>
    <t>S062047C</t>
  </si>
  <si>
    <t>Absorbed or reflected light: blue</t>
  </si>
  <si>
    <t>S062042</t>
  </si>
  <si>
    <t>S062250</t>
  </si>
  <si>
    <t>Paint prevents rust</t>
  </si>
  <si>
    <t>S062246</t>
  </si>
  <si>
    <t>True of all neutral atoms</t>
  </si>
  <si>
    <t>S062056</t>
  </si>
  <si>
    <t>Mary has a light stick</t>
  </si>
  <si>
    <t>S062235</t>
  </si>
  <si>
    <t>Negative effects of fertilizer</t>
  </si>
  <si>
    <t>S062180</t>
  </si>
  <si>
    <t>Melting permafrost</t>
  </si>
  <si>
    <t>S062022</t>
  </si>
  <si>
    <t>Fresh water or salt water (DERIVED)</t>
  </si>
  <si>
    <t>S062022A</t>
  </si>
  <si>
    <t>Fresh water or salt water: snow cap</t>
  </si>
  <si>
    <t>S062022B</t>
  </si>
  <si>
    <t>Fresh water or salt water: cloud</t>
  </si>
  <si>
    <t>S062022C</t>
  </si>
  <si>
    <t>14C</t>
  </si>
  <si>
    <t>Fresh water or salt water: river</t>
  </si>
  <si>
    <t>S062022D</t>
  </si>
  <si>
    <t>14D</t>
  </si>
  <si>
    <t>Fresh water or salt water: ocean</t>
  </si>
  <si>
    <t>S062243</t>
  </si>
  <si>
    <t>Secured
Status</t>
  </si>
  <si>
    <t>Scaling
Status</t>
  </si>
  <si>
    <t>Restricted Use</t>
  </si>
  <si>
    <t>Secured</t>
  </si>
  <si>
    <t>Topic</t>
  </si>
  <si>
    <t>Performance Objective</t>
  </si>
  <si>
    <t>Item Type</t>
  </si>
  <si>
    <t>derived</t>
  </si>
  <si>
    <t>5</t>
  </si>
  <si>
    <t>7</t>
  </si>
  <si>
    <t>11C</t>
  </si>
  <si>
    <t>11D</t>
  </si>
  <si>
    <t>11E</t>
  </si>
  <si>
    <t>11F</t>
  </si>
  <si>
    <t>Motion and Forces</t>
  </si>
  <si>
    <t>6</t>
  </si>
  <si>
    <t>13C</t>
  </si>
  <si>
    <t>13D</t>
  </si>
  <si>
    <t>13E</t>
  </si>
  <si>
    <t>13F</t>
  </si>
  <si>
    <t>13G</t>
  </si>
  <si>
    <t>13H</t>
  </si>
  <si>
    <t>14E</t>
  </si>
  <si>
    <t>17</t>
  </si>
  <si>
    <t>03C</t>
  </si>
  <si>
    <t>03D</t>
  </si>
  <si>
    <t>03E</t>
  </si>
  <si>
    <t>04D</t>
  </si>
  <si>
    <t>04E</t>
  </si>
  <si>
    <t>1B</t>
  </si>
  <si>
    <t>–</t>
  </si>
  <si>
    <t>1C</t>
  </si>
  <si>
    <t>3A</t>
  </si>
  <si>
    <t>3B</t>
  </si>
  <si>
    <t>2A</t>
  </si>
  <si>
    <t>2B</t>
  </si>
  <si>
    <t>3C</t>
  </si>
  <si>
    <t>Relationship between insects and flowering plants</t>
  </si>
  <si>
    <t>Where in a cell DNA replication occurs</t>
  </si>
  <si>
    <t>Increase green space as carbon dioxide increases</t>
  </si>
  <si>
    <t>Why leaves' masses decreased</t>
  </si>
  <si>
    <t>Classify animals based on a single characteristic</t>
  </si>
  <si>
    <t>Identify the characteristic used to classify animals</t>
  </si>
  <si>
    <t>1A</t>
  </si>
  <si>
    <t>Location of subatomic particles</t>
  </si>
  <si>
    <t>Order elements from smallest to largest atomic num</t>
  </si>
  <si>
    <t>4B</t>
  </si>
  <si>
    <t>Acidic, basic, or neutral solution (DERIVED)</t>
  </si>
  <si>
    <t>Acidic, basic, or neutral solution - Solution 1</t>
  </si>
  <si>
    <t>Acidic, basic, or neutral solution - Solution 2</t>
  </si>
  <si>
    <t>Acidic, basic, or neutral solution - Solution 3</t>
  </si>
  <si>
    <t>4C</t>
  </si>
  <si>
    <t>Mixing an acid and base solution</t>
  </si>
  <si>
    <t>Gas molecules in an expanding balloon</t>
  </si>
  <si>
    <t>2C</t>
  </si>
  <si>
    <t>Things Tom should do (DERIVED)</t>
  </si>
  <si>
    <t>Things Tom should do - same type of wax on both rods</t>
  </si>
  <si>
    <t>Things Tom should do - higher flame for the copper rod</t>
  </si>
  <si>
    <t>Things Tom should do - paperclips from different materials</t>
  </si>
  <si>
    <t>Things Tom should do - paperclips same distance from flame</t>
  </si>
  <si>
    <t>Things Tom should do - thick iron rod and a thin iron rod</t>
  </si>
  <si>
    <t>Things Tom should do - more wax on the iron rod</t>
  </si>
  <si>
    <t>Vehicle with different weights on different planets</t>
  </si>
  <si>
    <t>Cell phone in a vacuum</t>
  </si>
  <si>
    <t>Why balloon gets bigger as it rises</t>
  </si>
  <si>
    <t>3D</t>
  </si>
  <si>
    <t>Evidence of global warming</t>
  </si>
  <si>
    <t>Natural resource formation shown in diagrams</t>
  </si>
  <si>
    <t>4A</t>
  </si>
  <si>
    <t>Unusual characteristics of echidna</t>
  </si>
  <si>
    <t>Classifying animals into groups (DERIVED)</t>
  </si>
  <si>
    <t>Classifying animals into groups - fish</t>
  </si>
  <si>
    <t>Classifying animals into groups - insects</t>
  </si>
  <si>
    <t>F</t>
  </si>
  <si>
    <t>Classifying animals into groups - mammals</t>
  </si>
  <si>
    <t>E</t>
  </si>
  <si>
    <t>Classifying animals into groups - reptiles</t>
  </si>
  <si>
    <t>Origin of new cells as organisms grow</t>
  </si>
  <si>
    <t>5A</t>
  </si>
  <si>
    <t>How fewer vehicles affects air quality</t>
  </si>
  <si>
    <t>Identify predators in diagram</t>
  </si>
  <si>
    <t>How carbon gets into wood</t>
  </si>
  <si>
    <t>Subatomic particle not included in diagram</t>
  </si>
  <si>
    <t>Best measurement to answer George's question</t>
  </si>
  <si>
    <t>Variables George should hold constant</t>
  </si>
  <si>
    <t>Combining Solution 2 and Solution 3</t>
  </si>
  <si>
    <t>Energy transfer during temperature change</t>
  </si>
  <si>
    <t>Where Megan should stand</t>
  </si>
  <si>
    <t>Force represented by arrow in picture</t>
  </si>
  <si>
    <t>Reduce, reuse, recycle (DERIVED)</t>
  </si>
  <si>
    <t>Reduce, reuse, or recycle - items with little packaging</t>
  </si>
  <si>
    <t>Reduce, reuse, or recycle - refilling plastic water bottles</t>
  </si>
  <si>
    <t>Reduce, reuse, or recycle - recharging batteries</t>
  </si>
  <si>
    <t>Reduce, reuse, or recycle - new cardboard from old boxes</t>
  </si>
  <si>
    <t>Reduce, reuse, or recycle - composting</t>
  </si>
  <si>
    <t>Reduce, reuse, or recycle - using solar energy panels</t>
  </si>
  <si>
    <t>Reduce, reuse, or recycle - windows from glass bottles</t>
  </si>
  <si>
    <t>Why an area floods more often after a forest is cleared</t>
  </si>
  <si>
    <t>How the Sun produces light</t>
  </si>
  <si>
    <t>Process that makes statue dark</t>
  </si>
  <si>
    <t>Symbiosis between crocodiles and birds</t>
  </si>
  <si>
    <t>Match organs to body systems (DERIVED)</t>
  </si>
  <si>
    <t>Match organs to body systems - stomach</t>
  </si>
  <si>
    <t>Match organs to body systems - lung</t>
  </si>
  <si>
    <t>Match organs to body systems -heart</t>
  </si>
  <si>
    <t>Match organs to body systems - brain</t>
  </si>
  <si>
    <t>Removal of chloroplasts from a plant cell</t>
  </si>
  <si>
    <t>Largest transfer of energy in energy pyramid</t>
  </si>
  <si>
    <t xml:space="preserve">Human DNA </t>
  </si>
  <si>
    <t>Relationship among grass, mice, and snakes in an ecosystem</t>
  </si>
  <si>
    <t>John's mixture separation steps</t>
  </si>
  <si>
    <t>Number of hydrogen atoms in Diagram A</t>
  </si>
  <si>
    <t>Identify liquid in top layer</t>
  </si>
  <si>
    <t>How carbon dioxide extinguishes a fire</t>
  </si>
  <si>
    <t>Information Kerry needs to calculate her average speed</t>
  </si>
  <si>
    <t>Masses of melted and solid cheese</t>
  </si>
  <si>
    <t>Components Julia must use to build a circuit (DERIVED)</t>
  </si>
  <si>
    <t>Components Julia must use to build a circuit - battery</t>
  </si>
  <si>
    <t>Components Julia must use to build a circuit - rubber band</t>
  </si>
  <si>
    <t>Components Julia must use to build a circuit - bulb</t>
  </si>
  <si>
    <t>Components Julia must use to build a circuit - thread</t>
  </si>
  <si>
    <t>Components Julia must use to build a circuit - wire</t>
  </si>
  <si>
    <t>Components Julia must use to build a circuit - bell</t>
  </si>
  <si>
    <t>Components Julia must use to build a circuit - tape</t>
  </si>
  <si>
    <t>Components Julia must use to build a circuit - switch</t>
  </si>
  <si>
    <t>Statements about magnets (DERIVED)</t>
  </si>
  <si>
    <t>Statements about magnets - like poles repel</t>
  </si>
  <si>
    <t>Statements about magnets - plastics are magnetic</t>
  </si>
  <si>
    <t>Statements about magnets - strong magnets attract more</t>
  </si>
  <si>
    <t>Statements about magnets - attract wood</t>
  </si>
  <si>
    <t>Statements about magnets - size and strength</t>
  </si>
  <si>
    <t>Area that would most benefit from desalination plant</t>
  </si>
  <si>
    <t>Why oil, gas, and coal are nonrenewable resources</t>
  </si>
  <si>
    <t>Main cause of changing tides</t>
  </si>
  <si>
    <t>1D</t>
  </si>
  <si>
    <t>Functions of different types of cells (DERIVED)</t>
  </si>
  <si>
    <t>Functions of different types of cells - muscle</t>
  </si>
  <si>
    <t>Functions of different types of cells - bone</t>
  </si>
  <si>
    <t>Functions of different types of cells - nerve</t>
  </si>
  <si>
    <t>Functions of different types of cells - red blood cell</t>
  </si>
  <si>
    <t>Functions of different types of cells - white blood cell</t>
  </si>
  <si>
    <t>Inherited and acquired traits (bird)</t>
  </si>
  <si>
    <t>Tube with materials for cellular respiration</t>
  </si>
  <si>
    <t>Plant heights in woodlice habitats</t>
  </si>
  <si>
    <t>Place organisms in energy pyramid (DERIVED)</t>
  </si>
  <si>
    <t>Place organisms in energy pyramid (1)</t>
  </si>
  <si>
    <t>Place organisms in energy pyramid (2)</t>
  </si>
  <si>
    <t>Place organisms in energy pyramid (3)</t>
  </si>
  <si>
    <t>Place organisms in energy pyramid (4)</t>
  </si>
  <si>
    <t>Differences between tuna and dolphins</t>
  </si>
  <si>
    <t>Part of cell that determines eye color</t>
  </si>
  <si>
    <t>Properties of liquid in thermometer</t>
  </si>
  <si>
    <t>Elements in Group 7</t>
  </si>
  <si>
    <t>Burn rates for different logs</t>
  </si>
  <si>
    <t>How parachute slows Skydiver B's fall</t>
  </si>
  <si>
    <t>Experimental set up to test how quickly bars conduct heat</t>
  </si>
  <si>
    <t>Conductors or insulators (DERIVED)</t>
  </si>
  <si>
    <t>Conductors or insulators - Material 1</t>
  </si>
  <si>
    <t>Conductors or insulators - Material 2</t>
  </si>
  <si>
    <t>Conductors or insulators - Material 3</t>
  </si>
  <si>
    <t>Conductors or insulators - Material 4</t>
  </si>
  <si>
    <t>Conductors or insulators - Material 5</t>
  </si>
  <si>
    <t>Stone's position with greatest kinetic energy</t>
  </si>
  <si>
    <t>What must be removed from ocean water before drinking</t>
  </si>
  <si>
    <t>Why temperature is hotter in the city center</t>
  </si>
  <si>
    <t>Atoms in nitric acid (DERIVED)</t>
  </si>
  <si>
    <t>Atoms in nitric acid - Hydrogen</t>
  </si>
  <si>
    <t>Atoms in nitric acid - Nitrogen</t>
  </si>
  <si>
    <t>Atoms in nitric acid - Oxygen</t>
  </si>
  <si>
    <t>Plant part that releases water</t>
  </si>
  <si>
    <t>5B</t>
  </si>
  <si>
    <t>Human activity that can cause algal blooms</t>
  </si>
  <si>
    <t>Characteristics of organisms (DERIVED)</t>
  </si>
  <si>
    <t>Characteristics of organisms - seeds, photosynthesis</t>
  </si>
  <si>
    <t>Characteristics of organisms - cold-blooded, exoskeleton</t>
  </si>
  <si>
    <t>Characteristics of organisms - spores, decomp org for energy</t>
  </si>
  <si>
    <t>Characteristics of organisms - cold-blooded, scales</t>
  </si>
  <si>
    <t>Characteristics of organisms - breathe air, bear live young</t>
  </si>
  <si>
    <t>Characteristics of missing stage in butterfly life cycle (DERIVED)</t>
  </si>
  <si>
    <t>Characteristics of missing stage in butterfly life cycle - body segments</t>
  </si>
  <si>
    <t>Characteristics of missing stage in butterfly life cycle - backbone</t>
  </si>
  <si>
    <t>Characteristics of missing stage in butterfly life cycle - legs</t>
  </si>
  <si>
    <t>Characteristics of missing stage in butterfly life cycle - eyes</t>
  </si>
  <si>
    <t>Characteristics of missing stage in butterfly life cycle - wings</t>
  </si>
  <si>
    <t>Snakes sharing physical and behavioral traits</t>
  </si>
  <si>
    <t>What makes fermentation unique</t>
  </si>
  <si>
    <t>Identify a chemical property</t>
  </si>
  <si>
    <t>Equipment Tom should use (DERIVED)</t>
  </si>
  <si>
    <t>Equipment Tom should use - water and salt/salt</t>
  </si>
  <si>
    <t>Equipment Tom should use - water and sand/water</t>
  </si>
  <si>
    <t>Equipment Tom should use - sand and pebbles/pebbles</t>
  </si>
  <si>
    <t xml:space="preserve">Equipment Tom should use - copper and iron filings/iron </t>
  </si>
  <si>
    <t>Higher sugar concentration in tea</t>
  </si>
  <si>
    <t>Formation of iron sulfide</t>
  </si>
  <si>
    <t>Water molecules in a melting ice cube</t>
  </si>
  <si>
    <t>Why Ben slides faster when the water is on</t>
  </si>
  <si>
    <t>Movement of motorbike in chronophotograph A</t>
  </si>
  <si>
    <t>Movement of motorbike in chronophotograph B</t>
  </si>
  <si>
    <t>What makes Saturn visible</t>
  </si>
  <si>
    <t>How aquifers form</t>
  </si>
  <si>
    <t>Stomach tissue and function (DERIVED)</t>
  </si>
  <si>
    <t>Stomach tissue and function: connective</t>
  </si>
  <si>
    <t>Stomach tissue and function: smooth muscle</t>
  </si>
  <si>
    <t>Stomach tissue and function: nervous</t>
  </si>
  <si>
    <t>Stomach tissue and function: blood</t>
  </si>
  <si>
    <t>Parts of incandescent light bulb (DERIVED)</t>
  </si>
  <si>
    <t>Parts of incandescent light bulb - filament</t>
  </si>
  <si>
    <t>Parts of incandescent light bulb - bulb</t>
  </si>
  <si>
    <t>Parts of incandescent light bulb - mount</t>
  </si>
  <si>
    <t>Parts of incandescent light bulb - base</t>
  </si>
  <si>
    <t>Animals and habitat (DERIVED)</t>
  </si>
  <si>
    <t>Animals and habitat: deer</t>
  </si>
  <si>
    <t>Animals and habitat: monkey</t>
  </si>
  <si>
    <t>Animals and habitat: camel</t>
  </si>
  <si>
    <t>Animals and habitat: polar bear</t>
  </si>
  <si>
    <t>Compare fish and human fields of vision</t>
  </si>
  <si>
    <t>Risk factors for disease (DERIVED)</t>
  </si>
  <si>
    <t>Risk factors for disease: salt</t>
  </si>
  <si>
    <t>Risk factors for disease: sunscreen</t>
  </si>
  <si>
    <t>Risk factors for disease: fat and sugar</t>
  </si>
  <si>
    <t>Risk factors for disease: smoking</t>
  </si>
  <si>
    <t>Source of DNA making flowers pink</t>
  </si>
  <si>
    <t>Gases in inhaled and exhaled air (DERIVED)</t>
  </si>
  <si>
    <t>Gases in inhaled and exhaled air - oxygen</t>
  </si>
  <si>
    <t>Gases in inhaled and exhaled air - nitrogen</t>
  </si>
  <si>
    <t>Oldest fossils</t>
  </si>
  <si>
    <t>How planting trees benefits environment</t>
  </si>
  <si>
    <t>Function of white blood cells</t>
  </si>
  <si>
    <t>Place elements in periodic table</t>
  </si>
  <si>
    <t>How substances are grouped</t>
  </si>
  <si>
    <t>Hydrangea colors in acidic soil</t>
  </si>
  <si>
    <t>Process in section 2 of graph</t>
  </si>
  <si>
    <t>Ice cubes that will melt faster</t>
  </si>
  <si>
    <t>Sounds made by shortest and longest bars of a xylophone</t>
  </si>
  <si>
    <t>Conditions where rock will weather the fastest</t>
  </si>
  <si>
    <t>Position of Moon when Jill took her photo</t>
  </si>
  <si>
    <t>Diagram best representing Earth</t>
  </si>
  <si>
    <t>S072072</t>
  </si>
  <si>
    <t>S072029</t>
  </si>
  <si>
    <t>S072902</t>
  </si>
  <si>
    <t>S072077</t>
  </si>
  <si>
    <t>S072900A</t>
  </si>
  <si>
    <t>S072900B</t>
  </si>
  <si>
    <t>S072103</t>
  </si>
  <si>
    <t>S072110</t>
  </si>
  <si>
    <t>S072130</t>
  </si>
  <si>
    <t>S072130A</t>
  </si>
  <si>
    <t>S072130B</t>
  </si>
  <si>
    <t>S072130C</t>
  </si>
  <si>
    <t>S072148</t>
  </si>
  <si>
    <t>S072200</t>
  </si>
  <si>
    <t>S072232</t>
  </si>
  <si>
    <t>S072232A</t>
  </si>
  <si>
    <t>S072232B</t>
  </si>
  <si>
    <t>S072232C</t>
  </si>
  <si>
    <t>S072232D</t>
  </si>
  <si>
    <t>S072232E</t>
  </si>
  <si>
    <t>S072232F</t>
  </si>
  <si>
    <t>S072275</t>
  </si>
  <si>
    <t>S072244</t>
  </si>
  <si>
    <t>S072301</t>
  </si>
  <si>
    <t>S072721</t>
  </si>
  <si>
    <t>S072335</t>
  </si>
  <si>
    <t>S072002</t>
  </si>
  <si>
    <t>S072403</t>
  </si>
  <si>
    <t>S072403A</t>
  </si>
  <si>
    <t>S072403B</t>
  </si>
  <si>
    <t>S072403C</t>
  </si>
  <si>
    <t>S072403D</t>
  </si>
  <si>
    <t>S072021</t>
  </si>
  <si>
    <t>S072082</t>
  </si>
  <si>
    <t>S072066</t>
  </si>
  <si>
    <t>S072063</t>
  </si>
  <si>
    <t>S072102</t>
  </si>
  <si>
    <t>S072141A</t>
  </si>
  <si>
    <t>S072141B</t>
  </si>
  <si>
    <t>S072921</t>
  </si>
  <si>
    <t>S072234</t>
  </si>
  <si>
    <t>S072251</t>
  </si>
  <si>
    <t>S072284</t>
  </si>
  <si>
    <t>S072345</t>
  </si>
  <si>
    <t>S072345A</t>
  </si>
  <si>
    <t>S072345B</t>
  </si>
  <si>
    <t>S072345C</t>
  </si>
  <si>
    <t>S072345D</t>
  </si>
  <si>
    <t>S072345E</t>
  </si>
  <si>
    <t>S072345F</t>
  </si>
  <si>
    <t>S072345G</t>
  </si>
  <si>
    <t>S072349</t>
  </si>
  <si>
    <t>S072363</t>
  </si>
  <si>
    <t>S072070</t>
  </si>
  <si>
    <t>S072400</t>
  </si>
  <si>
    <t>S072400A</t>
  </si>
  <si>
    <t>S072400B</t>
  </si>
  <si>
    <t>S072400C</t>
  </si>
  <si>
    <t>S072400D</t>
  </si>
  <si>
    <t>S072024</t>
  </si>
  <si>
    <t>S072462</t>
  </si>
  <si>
    <t>S072443</t>
  </si>
  <si>
    <t>S072903</t>
  </si>
  <si>
    <t>S072145</t>
  </si>
  <si>
    <t>S072100</t>
  </si>
  <si>
    <t>S072133</t>
  </si>
  <si>
    <t>S072137</t>
  </si>
  <si>
    <t>S072298</t>
  </si>
  <si>
    <t>S072215</t>
  </si>
  <si>
    <t>S072260</t>
  </si>
  <si>
    <t>S072260A</t>
  </si>
  <si>
    <t>S072260B</t>
  </si>
  <si>
    <t>S072260C</t>
  </si>
  <si>
    <t>S072260D</t>
  </si>
  <si>
    <t>S072260E</t>
  </si>
  <si>
    <t>S072260F</t>
  </si>
  <si>
    <t>S072260G</t>
  </si>
  <si>
    <t>S072260H</t>
  </si>
  <si>
    <t>S072265</t>
  </si>
  <si>
    <t>S072265A</t>
  </si>
  <si>
    <t>S072265B</t>
  </si>
  <si>
    <t>S072265C</t>
  </si>
  <si>
    <t>S072265D</t>
  </si>
  <si>
    <t>S072265E</t>
  </si>
  <si>
    <t>S072347</t>
  </si>
  <si>
    <t>S072351</t>
  </si>
  <si>
    <t>S072367</t>
  </si>
  <si>
    <t>S072033</t>
  </si>
  <si>
    <t>S010</t>
  </si>
  <si>
    <t>S072033A</t>
  </si>
  <si>
    <t>S072033B</t>
  </si>
  <si>
    <t>S072033C</t>
  </si>
  <si>
    <t>S072033D</t>
  </si>
  <si>
    <t>S072033E</t>
  </si>
  <si>
    <t>S072440</t>
  </si>
  <si>
    <t>S072032</t>
  </si>
  <si>
    <t>S072031</t>
  </si>
  <si>
    <t>S072086</t>
  </si>
  <si>
    <t>S072086A</t>
  </si>
  <si>
    <t>S072086B</t>
  </si>
  <si>
    <t>S072086C</t>
  </si>
  <si>
    <t>S072086D</t>
  </si>
  <si>
    <t>S072005</t>
  </si>
  <si>
    <t>S072048</t>
  </si>
  <si>
    <t>S072123</t>
  </si>
  <si>
    <t>S072116</t>
  </si>
  <si>
    <t>S072920</t>
  </si>
  <si>
    <t>S072294</t>
  </si>
  <si>
    <t>S072231</t>
  </si>
  <si>
    <t>S072261</t>
  </si>
  <si>
    <t>S072261A</t>
  </si>
  <si>
    <t>S072261B</t>
  </si>
  <si>
    <t>S072261C</t>
  </si>
  <si>
    <t>S072261D</t>
  </si>
  <si>
    <t>S072261E</t>
  </si>
  <si>
    <t>S072220</t>
  </si>
  <si>
    <t>S072348</t>
  </si>
  <si>
    <t>S072720</t>
  </si>
  <si>
    <t>S011</t>
  </si>
  <si>
    <t>S062006A</t>
  </si>
  <si>
    <t>S062006B</t>
  </si>
  <si>
    <t>S062006C</t>
  </si>
  <si>
    <t>S072078</t>
  </si>
  <si>
    <t>S012</t>
  </si>
  <si>
    <t>S072460</t>
  </si>
  <si>
    <t>S072000</t>
  </si>
  <si>
    <t>S072000A</t>
  </si>
  <si>
    <t>S072000B</t>
  </si>
  <si>
    <t>S072000C</t>
  </si>
  <si>
    <t>S072000D</t>
  </si>
  <si>
    <t>S072000E</t>
  </si>
  <si>
    <t>S072906</t>
  </si>
  <si>
    <t>S072906A</t>
  </si>
  <si>
    <t>S072906B</t>
  </si>
  <si>
    <t>S072906C</t>
  </si>
  <si>
    <t>S072906D</t>
  </si>
  <si>
    <t>S072906E</t>
  </si>
  <si>
    <t>S072901</t>
  </si>
  <si>
    <t>S072038</t>
  </si>
  <si>
    <t>S072120</t>
  </si>
  <si>
    <t>S072143</t>
  </si>
  <si>
    <t>S072143A</t>
  </si>
  <si>
    <t>S072143B</t>
  </si>
  <si>
    <t>S072143C</t>
  </si>
  <si>
    <t>S072143D</t>
  </si>
  <si>
    <t>S072523</t>
  </si>
  <si>
    <t>S072168</t>
  </si>
  <si>
    <t>S072205</t>
  </si>
  <si>
    <t>S072293</t>
  </si>
  <si>
    <t>S072280A</t>
  </si>
  <si>
    <t>S072280B</t>
  </si>
  <si>
    <t>S072370</t>
  </si>
  <si>
    <t>S072329</t>
  </si>
  <si>
    <t>S013</t>
  </si>
  <si>
    <t>S062101A</t>
  </si>
  <si>
    <t>S062101B</t>
  </si>
  <si>
    <t>S062101C</t>
  </si>
  <si>
    <t>S062101D</t>
  </si>
  <si>
    <t>S062042A</t>
  </si>
  <si>
    <t>S062042B</t>
  </si>
  <si>
    <t>S062042C</t>
  </si>
  <si>
    <t>S062042D</t>
  </si>
  <si>
    <t>S062243A</t>
  </si>
  <si>
    <t>S062243B</t>
  </si>
  <si>
    <t>S062243C</t>
  </si>
  <si>
    <t>S062243D</t>
  </si>
  <si>
    <t>S072011</t>
  </si>
  <si>
    <t>S014</t>
  </si>
  <si>
    <t>S072905</t>
  </si>
  <si>
    <t>S072905A</t>
  </si>
  <si>
    <t>S072905B</t>
  </si>
  <si>
    <t>S072905C</t>
  </si>
  <si>
    <t>S072905D</t>
  </si>
  <si>
    <t>S072049</t>
  </si>
  <si>
    <t>S072016</t>
  </si>
  <si>
    <t>S072016A</t>
  </si>
  <si>
    <t>S072016B</t>
  </si>
  <si>
    <t>S072451</t>
  </si>
  <si>
    <t>S072074</t>
  </si>
  <si>
    <t>S072091</t>
  </si>
  <si>
    <t>S072109</t>
  </si>
  <si>
    <t>S072140</t>
  </si>
  <si>
    <t>S072132</t>
  </si>
  <si>
    <t>S072209</t>
  </si>
  <si>
    <t>S072210</t>
  </si>
  <si>
    <t>S072249</t>
  </si>
  <si>
    <t>S072323</t>
  </si>
  <si>
    <t>S072368</t>
  </si>
  <si>
    <t>S072303</t>
  </si>
  <si>
    <t>a</t>
  </si>
  <si>
    <t>b</t>
  </si>
  <si>
    <t>c</t>
  </si>
  <si>
    <t>a1</t>
  </si>
  <si>
    <t>d</t>
  </si>
  <si>
    <t>g</t>
  </si>
  <si>
    <t>u</t>
  </si>
  <si>
    <t>UNIT</t>
  </si>
  <si>
    <t>repeated</t>
  </si>
  <si>
    <t>New_Cycle</t>
  </si>
  <si>
    <t/>
  </si>
  <si>
    <t>S042049</t>
  </si>
  <si>
    <t>S042222</t>
  </si>
  <si>
    <t>S042228</t>
  </si>
  <si>
    <t>S042300</t>
  </si>
  <si>
    <t>S052015</t>
  </si>
  <si>
    <t>S052043</t>
  </si>
  <si>
    <t>S052085</t>
  </si>
  <si>
    <t>S052092</t>
  </si>
  <si>
    <t>S052095</t>
  </si>
  <si>
    <t>S052112</t>
  </si>
  <si>
    <t>S052243</t>
  </si>
  <si>
    <t>S052263</t>
  </si>
  <si>
    <t>S052289</t>
  </si>
  <si>
    <t>S052303</t>
  </si>
  <si>
    <t>S062024</t>
  </si>
  <si>
    <t>S062091</t>
  </si>
  <si>
    <t>S062116</t>
  </si>
  <si>
    <t>S072900</t>
  </si>
  <si>
    <t>Biology_Applying</t>
  </si>
  <si>
    <t>Biology_Knowing</t>
  </si>
  <si>
    <t>Biology_Reasoning</t>
  </si>
  <si>
    <t>Chemistry_Applying</t>
  </si>
  <si>
    <t>Chemistry_Knowing</t>
  </si>
  <si>
    <t>Chemistry_Reasoning</t>
  </si>
  <si>
    <t>Earth_Applying</t>
  </si>
  <si>
    <t>Earth_Knowing</t>
  </si>
  <si>
    <t>Earth_Reasoning</t>
  </si>
  <si>
    <t>Physics_Applying</t>
  </si>
  <si>
    <t>Physics_Knowing</t>
  </si>
  <si>
    <t>Physics_Reasoning</t>
  </si>
  <si>
    <t>S032007</t>
  </si>
  <si>
    <t>1.7293708087798</t>
  </si>
  <si>
    <t>-1.57587647149179</t>
  </si>
  <si>
    <t>0.301729918447086</t>
  </si>
  <si>
    <t>S032024</t>
  </si>
  <si>
    <t>0.635711984986329</t>
  </si>
  <si>
    <t>-0.655657109230657</t>
  </si>
  <si>
    <t>0.0625621768706029</t>
  </si>
  <si>
    <t>S032056</t>
  </si>
  <si>
    <t>0.857765983332561</t>
  </si>
  <si>
    <t>-0.0924325704674591</t>
  </si>
  <si>
    <t>0.0446570056785602</t>
  </si>
  <si>
    <t>S032060</t>
  </si>
  <si>
    <t>2.09793477060192</t>
  </si>
  <si>
    <t>1.26654354682079</t>
  </si>
  <si>
    <t>0.232985181617512</t>
  </si>
  <si>
    <t>S032087</t>
  </si>
  <si>
    <t>1.04667671947273</t>
  </si>
  <si>
    <t>0.849229755199234</t>
  </si>
  <si>
    <t>0.222578923074415</t>
  </si>
  <si>
    <t>S032126</t>
  </si>
  <si>
    <t>0.747757554413565</t>
  </si>
  <si>
    <t>-0.0895295082971656</t>
  </si>
  <si>
    <t>0.00938994556875287</t>
  </si>
  <si>
    <t>S032141</t>
  </si>
  <si>
    <t>1.67534733510097</t>
  </si>
  <si>
    <t>-2.12065992247122</t>
  </si>
  <si>
    <t>0.0926184432060838</t>
  </si>
  <si>
    <t>S032151</t>
  </si>
  <si>
    <t>1.17622104753021</t>
  </si>
  <si>
    <t>0.237331069967809</t>
  </si>
  <si>
    <t>0.00366340494088038</t>
  </si>
  <si>
    <t>S032156</t>
  </si>
  <si>
    <t>1.75218774037124</t>
  </si>
  <si>
    <t>-2.1803456749245</t>
  </si>
  <si>
    <t>0.262592659040037</t>
  </si>
  <si>
    <t>S032158</t>
  </si>
  <si>
    <t>1.01794409202089</t>
  </si>
  <si>
    <t>0.327713661066177</t>
  </si>
  <si>
    <t>0.185200510484166</t>
  </si>
  <si>
    <t>S032160</t>
  </si>
  <si>
    <t>0.522361166604777</t>
  </si>
  <si>
    <t>0.62115709342982</t>
  </si>
  <si>
    <t>0.113800937274721</t>
  </si>
  <si>
    <t>S032184</t>
  </si>
  <si>
    <t>0</t>
  </si>
  <si>
    <t>-3.25778615707061</t>
  </si>
  <si>
    <t>0.424119253085117</t>
  </si>
  <si>
    <t>S032238</t>
  </si>
  <si>
    <t>1.15281393992365</t>
  </si>
  <si>
    <t>-0.338655133248968</t>
  </si>
  <si>
    <t>0.00385432394298767</t>
  </si>
  <si>
    <t>S032272</t>
  </si>
  <si>
    <t>1.10035452134175</t>
  </si>
  <si>
    <t>-2.78362647790645</t>
  </si>
  <si>
    <t>0.00307737793899417</t>
  </si>
  <si>
    <t>S032279</t>
  </si>
  <si>
    <t>1.33787952992527</t>
  </si>
  <si>
    <t>-2.51236800046479</t>
  </si>
  <si>
    <t>0.277683748157385</t>
  </si>
  <si>
    <t>S032315</t>
  </si>
  <si>
    <t>1.42962242815242</t>
  </si>
  <si>
    <t>-1.03468774485223</t>
  </si>
  <si>
    <t>0.163657444876196</t>
  </si>
  <si>
    <t>S032394</t>
  </si>
  <si>
    <t>1.0883180978497</t>
  </si>
  <si>
    <t>-0.936555948364965</t>
  </si>
  <si>
    <t>0.241954591234484</t>
  </si>
  <si>
    <t>S032463</t>
  </si>
  <si>
    <t>1.32365511854659</t>
  </si>
  <si>
    <t>0.999053257373806</t>
  </si>
  <si>
    <t>0.00448273972510484</t>
  </si>
  <si>
    <t>S032465</t>
  </si>
  <si>
    <t>1.05128267835</t>
  </si>
  <si>
    <t>1.5124317401822</t>
  </si>
  <si>
    <t>0.0133650781451101</t>
  </si>
  <si>
    <t>S032502</t>
  </si>
  <si>
    <t>0.701925230073228</t>
  </si>
  <si>
    <t>-0.143174916442505</t>
  </si>
  <si>
    <t>0.0155098698625019</t>
  </si>
  <si>
    <t>S032510</t>
  </si>
  <si>
    <t>1.29081595296892</t>
  </si>
  <si>
    <t>1.32436444850962</t>
  </si>
  <si>
    <t>0.0139554512648885</t>
  </si>
  <si>
    <t>S032514</t>
  </si>
  <si>
    <t>0.598891738161302</t>
  </si>
  <si>
    <t>-0.239112301092957</t>
  </si>
  <si>
    <t>0.0857957738108629</t>
  </si>
  <si>
    <t>S032530A</t>
  </si>
  <si>
    <t>-0.412158353883771</t>
  </si>
  <si>
    <t>0.228255277301857</t>
  </si>
  <si>
    <t>S032530B</t>
  </si>
  <si>
    <t>0.239963785085558</t>
  </si>
  <si>
    <t>-0.545212504795941</t>
  </si>
  <si>
    <t>0.0904980902250125</t>
  </si>
  <si>
    <t>S032542</t>
  </si>
  <si>
    <t>1.3555566520616</t>
  </si>
  <si>
    <t>0.241823971264418</t>
  </si>
  <si>
    <t>0.0566032354374257</t>
  </si>
  <si>
    <t>S032570</t>
  </si>
  <si>
    <t>1.01518071974428</t>
  </si>
  <si>
    <t>-1.02843480510289</t>
  </si>
  <si>
    <t>0.203605881012737</t>
  </si>
  <si>
    <t>S032579</t>
  </si>
  <si>
    <t>1.85339677414767</t>
  </si>
  <si>
    <t>-1.52732596143164</t>
  </si>
  <si>
    <t>0.347904201202766</t>
  </si>
  <si>
    <t>S032611</t>
  </si>
  <si>
    <t>0.435767029339223</t>
  </si>
  <si>
    <t>-0.287553870148611</t>
  </si>
  <si>
    <t>0.0137083885354288</t>
  </si>
  <si>
    <t>S032614</t>
  </si>
  <si>
    <t>0.840460946233173</t>
  </si>
  <si>
    <t>0.503099438224364</t>
  </si>
  <si>
    <t>0.0726262028755327</t>
  </si>
  <si>
    <t>S032640</t>
  </si>
  <si>
    <t>0.868120407515358</t>
  </si>
  <si>
    <t>0.0805686700646362</t>
  </si>
  <si>
    <t>0.249433955954804</t>
  </si>
  <si>
    <t>S032645</t>
  </si>
  <si>
    <t>1.84219950072367</t>
  </si>
  <si>
    <t>-3.20712664360405</t>
  </si>
  <si>
    <t>0.344045200792153</t>
  </si>
  <si>
    <t>S032650A</t>
  </si>
  <si>
    <t>0.785605799245606</t>
  </si>
  <si>
    <t>0.856760754867968</t>
  </si>
  <si>
    <t>0.073084776474812</t>
  </si>
  <si>
    <t>S032650B</t>
  </si>
  <si>
    <t>0.662513438364581</t>
  </si>
  <si>
    <t>0.646408276810915</t>
  </si>
  <si>
    <t>0.0305017749244594</t>
  </si>
  <si>
    <t>S032651A</t>
  </si>
  <si>
    <t>1.18326530167356</t>
  </si>
  <si>
    <t>0.817910628879011</t>
  </si>
  <si>
    <t>0.0104909186613324</t>
  </si>
  <si>
    <t>S032651B</t>
  </si>
  <si>
    <t>0.763467762927151</t>
  </si>
  <si>
    <t>-1.0567137690003</t>
  </si>
  <si>
    <t>0.00440661951150223</t>
  </si>
  <si>
    <t>S032654</t>
  </si>
  <si>
    <t>0.78180141693144</t>
  </si>
  <si>
    <t>0.0793436615781641</t>
  </si>
  <si>
    <t>0.00622513836088915</t>
  </si>
  <si>
    <t>S032665A</t>
  </si>
  <si>
    <t>1.0553487450198</t>
  </si>
  <si>
    <t>-0.0813458153313019</t>
  </si>
  <si>
    <t>0.0137321288948319</t>
  </si>
  <si>
    <t>S032665B</t>
  </si>
  <si>
    <t>2.00538321202166</t>
  </si>
  <si>
    <t>-2.45298609912792</t>
  </si>
  <si>
    <t>0.0510076292073462</t>
  </si>
  <si>
    <t>S032665C</t>
  </si>
  <si>
    <t>2.51309695121915</t>
  </si>
  <si>
    <t>-2.4959268755686</t>
  </si>
  <si>
    <t>0.0762882935421834</t>
  </si>
  <si>
    <t>S032679</t>
  </si>
  <si>
    <t>0.522591013072135</t>
  </si>
  <si>
    <t>-1.91774183055603</t>
  </si>
  <si>
    <t>0.00807867582683801</t>
  </si>
  <si>
    <t>0.783813790311679</t>
  </si>
  <si>
    <t>-1.43637357021626</t>
  </si>
  <si>
    <t>0.339245419779093</t>
  </si>
  <si>
    <t>S042007</t>
  </si>
  <si>
    <t>0.87007943013431</t>
  </si>
  <si>
    <t>0.118002694193744</t>
  </si>
  <si>
    <t>0.00303239374485141</t>
  </si>
  <si>
    <t>1.29658545410967</t>
  </si>
  <si>
    <t>-1.24847506425041</t>
  </si>
  <si>
    <t>0.244307807958503</t>
  </si>
  <si>
    <t>1.7494041890668</t>
  </si>
  <si>
    <t>-2.14082572631321</t>
  </si>
  <si>
    <t>0.179479461178115</t>
  </si>
  <si>
    <t>S042017</t>
  </si>
  <si>
    <t>0.689103362448218</t>
  </si>
  <si>
    <t>-0.260966047662469</t>
  </si>
  <si>
    <t>0.0193931738691057</t>
  </si>
  <si>
    <t>S042022</t>
  </si>
  <si>
    <t>0.594702102901311</t>
  </si>
  <si>
    <t>-0.951789545771361</t>
  </si>
  <si>
    <t>0.00486314811003668</t>
  </si>
  <si>
    <t>S042024</t>
  </si>
  <si>
    <t>0.255616615310002</t>
  </si>
  <si>
    <t>-0.652187834480206</t>
  </si>
  <si>
    <t>0.0467972318575571</t>
  </si>
  <si>
    <t>0.783389268739713</t>
  </si>
  <si>
    <t>-0.73983920626986</t>
  </si>
  <si>
    <t>0.00826752024202076</t>
  </si>
  <si>
    <t>S042038</t>
  </si>
  <si>
    <t>1.38230855000287</t>
  </si>
  <si>
    <t>2.3883534606437</t>
  </si>
  <si>
    <t>0.00838833389561457</t>
  </si>
  <si>
    <t>1.02849773570444</t>
  </si>
  <si>
    <t>0.334350736947071</t>
  </si>
  <si>
    <t>0.485722473950823</t>
  </si>
  <si>
    <t>0.604630986732932</t>
  </si>
  <si>
    <t>1.59443238172802</t>
  </si>
  <si>
    <t>0.0517543214605779</t>
  </si>
  <si>
    <t>0.91939036940792</t>
  </si>
  <si>
    <t>0.769782175645766</t>
  </si>
  <si>
    <t>0.0306412802247503</t>
  </si>
  <si>
    <t>S042051A</t>
  </si>
  <si>
    <t>0.845904008677976</t>
  </si>
  <si>
    <t>0.698486267059695</t>
  </si>
  <si>
    <t>0.0177033329568958</t>
  </si>
  <si>
    <t>S042051B</t>
  </si>
  <si>
    <t>1.35713799307946</t>
  </si>
  <si>
    <t>-0.518989093853262</t>
  </si>
  <si>
    <t>0.00889470951354025</t>
  </si>
  <si>
    <t>1.65905624300972</t>
  </si>
  <si>
    <t>2.53700711218634</t>
  </si>
  <si>
    <t>0.5</t>
  </si>
  <si>
    <t>S042063</t>
  </si>
  <si>
    <t>1.28343693091547</t>
  </si>
  <si>
    <t>2.06784585283672</t>
  </si>
  <si>
    <t>1.42266995635791</t>
  </si>
  <si>
    <t>-2.90522342039261</t>
  </si>
  <si>
    <t>0.05768595421492</t>
  </si>
  <si>
    <t>1.74226482015659</t>
  </si>
  <si>
    <t>0.294287465671448</t>
  </si>
  <si>
    <t>0.911362965246345</t>
  </si>
  <si>
    <t>-1.84225298991046</t>
  </si>
  <si>
    <t>0.101100257633032</t>
  </si>
  <si>
    <t>S042073</t>
  </si>
  <si>
    <t>0.837321505519249</t>
  </si>
  <si>
    <t>2.46027075927314</t>
  </si>
  <si>
    <t>0.124898526963956</t>
  </si>
  <si>
    <t>S042076</t>
  </si>
  <si>
    <t>1.12563835199663</t>
  </si>
  <si>
    <t>-0.385665882713884</t>
  </si>
  <si>
    <t>0.0454188687665105</t>
  </si>
  <si>
    <t>0.865054806626954</t>
  </si>
  <si>
    <t>0.332809314103155</t>
  </si>
  <si>
    <t>0.0452506876517074</t>
  </si>
  <si>
    <t>1.03324428903857</t>
  </si>
  <si>
    <t>-0.495570180227035</t>
  </si>
  <si>
    <t>0.0342803495953702</t>
  </si>
  <si>
    <t>S042095</t>
  </si>
  <si>
    <t>1.31051951266223</t>
  </si>
  <si>
    <t>1.03806836864813</t>
  </si>
  <si>
    <t>0.00901781467483071</t>
  </si>
  <si>
    <t>0.702389625655199</t>
  </si>
  <si>
    <t>-1.68762765287442</t>
  </si>
  <si>
    <t>0.000678762170671472</t>
  </si>
  <si>
    <t>0.383827385836461</t>
  </si>
  <si>
    <t>1.04130026021178</t>
  </si>
  <si>
    <t>0.0548082917078071</t>
  </si>
  <si>
    <t>S042112</t>
  </si>
  <si>
    <t>0.562640136964775</t>
  </si>
  <si>
    <t>0.744996267376478</t>
  </si>
  <si>
    <t>0.0178583812038379</t>
  </si>
  <si>
    <t>1.04771518551548</t>
  </si>
  <si>
    <t>0.681102506955953</t>
  </si>
  <si>
    <t>0.235514835534784</t>
  </si>
  <si>
    <t>1.69854190309021</t>
  </si>
  <si>
    <t>1.1547177134872</t>
  </si>
  <si>
    <t>0.243590109792048</t>
  </si>
  <si>
    <t>S042141</t>
  </si>
  <si>
    <t>1.38758898447783</t>
  </si>
  <si>
    <t>0.828811753021602</t>
  </si>
  <si>
    <t>0.459716632370593</t>
  </si>
  <si>
    <t>2.25764859409322</t>
  </si>
  <si>
    <t>-0.876417619385346</t>
  </si>
  <si>
    <t>0.270952825072258</t>
  </si>
  <si>
    <t>S042173A</t>
  </si>
  <si>
    <t>0.159353691154345</t>
  </si>
  <si>
    <t>0.669532054549385</t>
  </si>
  <si>
    <t>0.206334757529614</t>
  </si>
  <si>
    <t>S042173B</t>
  </si>
  <si>
    <t>1.85049848674166</t>
  </si>
  <si>
    <t>-4</t>
  </si>
  <si>
    <t>0.383288854368571</t>
  </si>
  <si>
    <t>S042173C</t>
  </si>
  <si>
    <t>0.776972063085955</t>
  </si>
  <si>
    <t>0.479049246059476</t>
  </si>
  <si>
    <t>0.345145887498502</t>
  </si>
  <si>
    <t>S042173D</t>
  </si>
  <si>
    <t>0.807039838054839</t>
  </si>
  <si>
    <t>0.402446020176985</t>
  </si>
  <si>
    <t>0.0990112219230441</t>
  </si>
  <si>
    <t>S042173E</t>
  </si>
  <si>
    <t>0.804917763979309</t>
  </si>
  <si>
    <t>-1.20851945943948</t>
  </si>
  <si>
    <t>1.5966723780799</t>
  </si>
  <si>
    <t>-0.938514708148837</t>
  </si>
  <si>
    <t>0.0808979192930551</t>
  </si>
  <si>
    <t>1.02876205744316</t>
  </si>
  <si>
    <t>2.478854348489</t>
  </si>
  <si>
    <t>0.0198519294841394</t>
  </si>
  <si>
    <t>0.442862280140615</t>
  </si>
  <si>
    <t>-0.857623304024302</t>
  </si>
  <si>
    <t>0.00322186450731861</t>
  </si>
  <si>
    <t>S042197</t>
  </si>
  <si>
    <t>0.970609680716878</t>
  </si>
  <si>
    <t>-1.36277339089328</t>
  </si>
  <si>
    <t>0.146889072326258</t>
  </si>
  <si>
    <t>1.76158457251944</t>
  </si>
  <si>
    <t>-3.04272917161726</t>
  </si>
  <si>
    <t>0.339799194105939</t>
  </si>
  <si>
    <t>1.22079302722655</t>
  </si>
  <si>
    <t>-0.0847807351602853</t>
  </si>
  <si>
    <t>0.115286361067448</t>
  </si>
  <si>
    <t>S042215</t>
  </si>
  <si>
    <t>1.60536438133159</t>
  </si>
  <si>
    <t>-2.83094709478598</t>
  </si>
  <si>
    <t>0.224068144920418</t>
  </si>
  <si>
    <t>0.628576096228162</t>
  </si>
  <si>
    <t>-1.0312323873784</t>
  </si>
  <si>
    <t>0.227419266036071</t>
  </si>
  <si>
    <t>2.16408268793585</t>
  </si>
  <si>
    <t>-1.35296834557525</t>
  </si>
  <si>
    <t>0.231816295425805</t>
  </si>
  <si>
    <t>1.21213005246952</t>
  </si>
  <si>
    <t>-0.314293743007675</t>
  </si>
  <si>
    <t>0.161184947168539</t>
  </si>
  <si>
    <t>1.68057893777396</t>
  </si>
  <si>
    <t>-3.17949891588348</t>
  </si>
  <si>
    <t>0.0128099152804555</t>
  </si>
  <si>
    <t>1.12006014467951</t>
  </si>
  <si>
    <t>-1.16804216198762</t>
  </si>
  <si>
    <t>0.0407302720926584</t>
  </si>
  <si>
    <t>1.11882078727358</t>
  </si>
  <si>
    <t>0.911429928718142</t>
  </si>
  <si>
    <t>0.354021526748508</t>
  </si>
  <si>
    <t>1.74057528258596</t>
  </si>
  <si>
    <t>-1.98925212038232</t>
  </si>
  <si>
    <t>0.0102454038754576</t>
  </si>
  <si>
    <t>1.05807479664544</t>
  </si>
  <si>
    <t>1.6922609103589</t>
  </si>
  <si>
    <t>0.0186600219417853</t>
  </si>
  <si>
    <t>0.790235525914788</t>
  </si>
  <si>
    <t>-0.116931265863022</t>
  </si>
  <si>
    <t>0.00235370282190175</t>
  </si>
  <si>
    <t>S042238A</t>
  </si>
  <si>
    <t>0.582626628612344</t>
  </si>
  <si>
    <t>-0.234020969225643</t>
  </si>
  <si>
    <t>0.0150748509024216</t>
  </si>
  <si>
    <t>S042238B</t>
  </si>
  <si>
    <t>0.635298504141872</t>
  </si>
  <si>
    <t>0.0417314065592498</t>
  </si>
  <si>
    <t>S042238C</t>
  </si>
  <si>
    <t>0.876275773483308</t>
  </si>
  <si>
    <t>2.1900291608553</t>
  </si>
  <si>
    <t>0.0544587548417372</t>
  </si>
  <si>
    <t>0.972757009968987</t>
  </si>
  <si>
    <t>0.845280013515146</t>
  </si>
  <si>
    <t>0.499309469962921</t>
  </si>
  <si>
    <t>0.755091996502621</t>
  </si>
  <si>
    <t>-1.63632173941006</t>
  </si>
  <si>
    <t>0.313512149825909</t>
  </si>
  <si>
    <t>1.4304208878913</t>
  </si>
  <si>
    <t>0.296321249443998</t>
  </si>
  <si>
    <t>0.222632485181154</t>
  </si>
  <si>
    <t>S042261</t>
  </si>
  <si>
    <t>1.28011321192329</t>
  </si>
  <si>
    <t>-0.225948813603046</t>
  </si>
  <si>
    <t>0.163180189577697</t>
  </si>
  <si>
    <t>S042272</t>
  </si>
  <si>
    <t>0.96715866052051</t>
  </si>
  <si>
    <t>0.0215463683521771</t>
  </si>
  <si>
    <t>0.128850769138557</t>
  </si>
  <si>
    <t>1.50873663432808</t>
  </si>
  <si>
    <t>-0.876430329241772</t>
  </si>
  <si>
    <t>0.181077290349656</t>
  </si>
  <si>
    <t>S042274</t>
  </si>
  <si>
    <t>1.49759388335724</t>
  </si>
  <si>
    <t>-2.89090091004926</t>
  </si>
  <si>
    <t>0.390521837109803</t>
  </si>
  <si>
    <t>S042278</t>
  </si>
  <si>
    <t>0.860597672804684</t>
  </si>
  <si>
    <t>-0.635897581350884</t>
  </si>
  <si>
    <t>0.00404935949870927</t>
  </si>
  <si>
    <t>1.04418958864948</t>
  </si>
  <si>
    <t>0.741191342949891</t>
  </si>
  <si>
    <t>0.00635370514514995</t>
  </si>
  <si>
    <t>0.760607628220959</t>
  </si>
  <si>
    <t>1.24472444217951</t>
  </si>
  <si>
    <t>0.094070662554922</t>
  </si>
  <si>
    <t>1.09471449872938</t>
  </si>
  <si>
    <t>-2.74155399967084</t>
  </si>
  <si>
    <t>0.000598363747157362</t>
  </si>
  <si>
    <t>S042298</t>
  </si>
  <si>
    <t>1.00953671724727</t>
  </si>
  <si>
    <t>-1.13795084757996</t>
  </si>
  <si>
    <t>0.0020751942122884</t>
  </si>
  <si>
    <t>2.52984675828419</t>
  </si>
  <si>
    <t>-0.348089673731652</t>
  </si>
  <si>
    <t>0.0508070053503686</t>
  </si>
  <si>
    <t>1.90343496118037</t>
  </si>
  <si>
    <t>0.115551781483993</t>
  </si>
  <si>
    <t>1.99927578696651</t>
  </si>
  <si>
    <t>-0.719872107660191</t>
  </si>
  <si>
    <t>0.131481428802233</t>
  </si>
  <si>
    <t>1.06057074255172</t>
  </si>
  <si>
    <t>-0.597573210277538</t>
  </si>
  <si>
    <t>0.161084394586284</t>
  </si>
  <si>
    <t>S042304</t>
  </si>
  <si>
    <t>0.820236119917934</t>
  </si>
  <si>
    <t>1.54017066753601</t>
  </si>
  <si>
    <t>0.0137260920354048</t>
  </si>
  <si>
    <t>S042306</t>
  </si>
  <si>
    <t>0.744816615548909</t>
  </si>
  <si>
    <t>-0.970225957950495</t>
  </si>
  <si>
    <t>0.0789664805099675</t>
  </si>
  <si>
    <t>0.906853249291308</t>
  </si>
  <si>
    <t>-2.46708081783562</t>
  </si>
  <si>
    <t>0.434715188395374</t>
  </si>
  <si>
    <t>0.986372597587632</t>
  </si>
  <si>
    <t>-0.241937854517689</t>
  </si>
  <si>
    <t>1.42072657064795</t>
  </si>
  <si>
    <t>-1.94664928735195</t>
  </si>
  <si>
    <t>0.0123368425320301</t>
  </si>
  <si>
    <t>1.22044377609591</t>
  </si>
  <si>
    <t>-1.22285105068726</t>
  </si>
  <si>
    <t>0.0397620533010188</t>
  </si>
  <si>
    <t>1.02807998422802</t>
  </si>
  <si>
    <t>-1.89648980442547</t>
  </si>
  <si>
    <t>0.00846437595560019</t>
  </si>
  <si>
    <t>S042403</t>
  </si>
  <si>
    <t>0.928120821305705</t>
  </si>
  <si>
    <t>-0.896128658882409</t>
  </si>
  <si>
    <t>0.00305209545298549</t>
  </si>
  <si>
    <t>1.21297846222892</t>
  </si>
  <si>
    <t>-1.14997104064847</t>
  </si>
  <si>
    <t>0.0992969349998605</t>
  </si>
  <si>
    <t>S042407</t>
  </si>
  <si>
    <t>1.77348704817211</t>
  </si>
  <si>
    <t>-2.7510328887659</t>
  </si>
  <si>
    <t>0.172501012773101</t>
  </si>
  <si>
    <t>0.9077276591726</t>
  </si>
  <si>
    <t>-2.10079045651201</t>
  </si>
  <si>
    <t>0.15485606712684</t>
  </si>
  <si>
    <t>0.927637982048677</t>
  </si>
  <si>
    <t>0.528183333358097</t>
  </si>
  <si>
    <t>0.492123142738656</t>
  </si>
  <si>
    <t>1.58636032156565</t>
  </si>
  <si>
    <t>0.325006858320114</t>
  </si>
  <si>
    <t>0.115411361535122</t>
  </si>
  <si>
    <t>2.48587688751289</t>
  </si>
  <si>
    <t>4</t>
  </si>
  <si>
    <t>0.211276146020972</t>
  </si>
  <si>
    <t>2.91773013640717</t>
  </si>
  <si>
    <t>3.57481200264571</t>
  </si>
  <si>
    <t>0.00273638512793236</t>
  </si>
  <si>
    <t>2.85338255550915</t>
  </si>
  <si>
    <t>0.00945715115289766</t>
  </si>
  <si>
    <t>1.904747598806</t>
  </si>
  <si>
    <t>2.60777015648737</t>
  </si>
  <si>
    <t>0.0286222272802893</t>
  </si>
  <si>
    <t>2.02238409178663</t>
  </si>
  <si>
    <t>2.69651789190383</t>
  </si>
  <si>
    <t>0.00237401096808398</t>
  </si>
  <si>
    <t>1.66738346438942</t>
  </si>
  <si>
    <t>2.1180787056353</t>
  </si>
  <si>
    <t>0.00107580425741852</t>
  </si>
  <si>
    <t>1.32663145350668</t>
  </si>
  <si>
    <t>-1.71840405564609</t>
  </si>
  <si>
    <t>0.000887966544974814</t>
  </si>
  <si>
    <t>1.22330257365932</t>
  </si>
  <si>
    <t>-2.61197040600847</t>
  </si>
  <si>
    <t>0.458550330386154</t>
  </si>
  <si>
    <t>0.955067381817005</t>
  </si>
  <si>
    <t>-1.47406539553068</t>
  </si>
  <si>
    <t>0.277288760969358</t>
  </si>
  <si>
    <t>S052030</t>
  </si>
  <si>
    <t>0.485932918359086</t>
  </si>
  <si>
    <t>-0.0135127639685799</t>
  </si>
  <si>
    <t>0.0119585505729665</t>
  </si>
  <si>
    <t>S052032</t>
  </si>
  <si>
    <t>1.6225348557999</t>
  </si>
  <si>
    <t>-0.218341928254058</t>
  </si>
  <si>
    <t>0.00163050204126592</t>
  </si>
  <si>
    <t>0.99440988472</t>
  </si>
  <si>
    <t>-0.618843040506168</t>
  </si>
  <si>
    <t>0.267534569594252</t>
  </si>
  <si>
    <t>1.09225866368868</t>
  </si>
  <si>
    <t>2.46509075200266</t>
  </si>
  <si>
    <t>0.00684299480385461</t>
  </si>
  <si>
    <t>0.563820381551478</t>
  </si>
  <si>
    <t>1.03359131960589</t>
  </si>
  <si>
    <t>0.0347184071742437</t>
  </si>
  <si>
    <t>0.561587952926779</t>
  </si>
  <si>
    <t>-0.844231120569658</t>
  </si>
  <si>
    <t>2.09006925359993</t>
  </si>
  <si>
    <t>-3.8240062063386</t>
  </si>
  <si>
    <t>0.413214314153268</t>
  </si>
  <si>
    <t>S052046</t>
  </si>
  <si>
    <t>1.09560825764701</t>
  </si>
  <si>
    <t>2.4105102550848</t>
  </si>
  <si>
    <t>0.0481903796042727</t>
  </si>
  <si>
    <t>0.935402679251193</t>
  </si>
  <si>
    <t>-1.13487524151568</t>
  </si>
  <si>
    <t>0.00160661809850779</t>
  </si>
  <si>
    <t>0.836004521939393</t>
  </si>
  <si>
    <t>1.1693341379183</t>
  </si>
  <si>
    <t>0.00856747779820394</t>
  </si>
  <si>
    <t>0.432090432200533</t>
  </si>
  <si>
    <t>0.334576182613496</t>
  </si>
  <si>
    <t>0.0809651872993717</t>
  </si>
  <si>
    <t>1.48614381166023</t>
  </si>
  <si>
    <t>-2.78872636135181</t>
  </si>
  <si>
    <t>0.196401269022708</t>
  </si>
  <si>
    <t>1.38901630470151</t>
  </si>
  <si>
    <t>-0.583648426401346</t>
  </si>
  <si>
    <t>0.133962246472455</t>
  </si>
  <si>
    <t>0.596549944406988</t>
  </si>
  <si>
    <t>0.172119531741791</t>
  </si>
  <si>
    <t>0.0754294730520427</t>
  </si>
  <si>
    <t>S052080</t>
  </si>
  <si>
    <t>0.43174195843813</t>
  </si>
  <si>
    <t>0.30399813334148</t>
  </si>
  <si>
    <t>0.0189023861226636</t>
  </si>
  <si>
    <t>1.03271644740659</t>
  </si>
  <si>
    <t>-1.07578314182221</t>
  </si>
  <si>
    <t>0.000652380282514742</t>
  </si>
  <si>
    <t>0.825603139928486</t>
  </si>
  <si>
    <t>1.39891750880994</t>
  </si>
  <si>
    <t>0.0103840186188624</t>
  </si>
  <si>
    <t>S052088</t>
  </si>
  <si>
    <t>0.932593402483518</t>
  </si>
  <si>
    <t>1.14495938701668</t>
  </si>
  <si>
    <t>0.0462590665269992</t>
  </si>
  <si>
    <t>0.165164043848589</t>
  </si>
  <si>
    <t>0.601921923796746</t>
  </si>
  <si>
    <t>0.188013392725181</t>
  </si>
  <si>
    <t>1.30885520096209</t>
  </si>
  <si>
    <t>-3.14948403419355</t>
  </si>
  <si>
    <t>0.0800349447883476</t>
  </si>
  <si>
    <t>S052091</t>
  </si>
  <si>
    <t>0.95915846460988</t>
  </si>
  <si>
    <t>-0.430464787152158</t>
  </si>
  <si>
    <t>0.00300523706251154</t>
  </si>
  <si>
    <t>0.736716550794832</t>
  </si>
  <si>
    <t>1.41117262151963</t>
  </si>
  <si>
    <t>0.00650507103338875</t>
  </si>
  <si>
    <t>0.390598258738214</t>
  </si>
  <si>
    <t>-0.721951643268147</t>
  </si>
  <si>
    <t>0.0726082318266432</t>
  </si>
  <si>
    <t>0.579128196914205</t>
  </si>
  <si>
    <t>-0.175183381893412</t>
  </si>
  <si>
    <t>0.00462313070443628</t>
  </si>
  <si>
    <t>0.89636031711274</t>
  </si>
  <si>
    <t>1.59499252023181</t>
  </si>
  <si>
    <t>0.00506215045386346</t>
  </si>
  <si>
    <t>S052093</t>
  </si>
  <si>
    <t>0.626971255901957</t>
  </si>
  <si>
    <t>2.12644031544182</t>
  </si>
  <si>
    <t>0.044031632622504</t>
  </si>
  <si>
    <t>0.734374184701923</t>
  </si>
  <si>
    <t>-0.52227786108977</t>
  </si>
  <si>
    <t>0.00357785425365874</t>
  </si>
  <si>
    <t>0.99853680861271</t>
  </si>
  <si>
    <t>0.693521741993798</t>
  </si>
  <si>
    <t>1.02110389821908</t>
  </si>
  <si>
    <t>1.62968743627418</t>
  </si>
  <si>
    <t>0.964614354917358</t>
  </si>
  <si>
    <t>0.997048405697088</t>
  </si>
  <si>
    <t>1.40143176303858</t>
  </si>
  <si>
    <t>2.08906635390631</t>
  </si>
  <si>
    <t>0.0125396461886</t>
  </si>
  <si>
    <t>1.44181986439921</t>
  </si>
  <si>
    <t>-1.23940614895919</t>
  </si>
  <si>
    <t>0.307909538241273</t>
  </si>
  <si>
    <t>0.338482173610111</t>
  </si>
  <si>
    <t>-0.629713787297571</t>
  </si>
  <si>
    <t>0.0248752182796446</t>
  </si>
  <si>
    <t>S052106</t>
  </si>
  <si>
    <t>0.707961195463404</t>
  </si>
  <si>
    <t>-0.00803648366860781</t>
  </si>
  <si>
    <t>0.00817579917142351</t>
  </si>
  <si>
    <t>1.64675924789353</t>
  </si>
  <si>
    <t>-2.01817016323875</t>
  </si>
  <si>
    <t>0.266900368898252</t>
  </si>
  <si>
    <t>1.28772097534103</t>
  </si>
  <si>
    <t>-1.61688620894997</t>
  </si>
  <si>
    <t>0.0249873159264158</t>
  </si>
  <si>
    <t>1.1161338093268</t>
  </si>
  <si>
    <t>-0.340203294130915</t>
  </si>
  <si>
    <t>0.488199498725689</t>
  </si>
  <si>
    <t>0.948306602545899</t>
  </si>
  <si>
    <t>-0.356459471121031</t>
  </si>
  <si>
    <t>0.00192300720342333</t>
  </si>
  <si>
    <t>1.48391396693644</t>
  </si>
  <si>
    <t>0.0917952260510925</t>
  </si>
  <si>
    <t>0.27304026803456</t>
  </si>
  <si>
    <t>1.70598222898766</t>
  </si>
  <si>
    <t>-1.70922342001148</t>
  </si>
  <si>
    <t>0.0660045342976755</t>
  </si>
  <si>
    <t>1.19539249491616</t>
  </si>
  <si>
    <t>0.988022606357091</t>
  </si>
  <si>
    <t>0.375660577187415</t>
  </si>
  <si>
    <t>0.376156963724602</t>
  </si>
  <si>
    <t>-0.484015057140893</t>
  </si>
  <si>
    <t>0.00803866447059201</t>
  </si>
  <si>
    <t>1.63661617365333</t>
  </si>
  <si>
    <t>0.292890003213133</t>
  </si>
  <si>
    <t>S052136</t>
  </si>
  <si>
    <t>1.07317602371875</t>
  </si>
  <si>
    <t>-0.168069755299489</t>
  </si>
  <si>
    <t>0.224373486605443</t>
  </si>
  <si>
    <t>1.3316346284395</t>
  </si>
  <si>
    <t>-1.3465704090172</t>
  </si>
  <si>
    <t>0.000434592157064144</t>
  </si>
  <si>
    <t>1.18920574749388</t>
  </si>
  <si>
    <t>-0.430552176691396</t>
  </si>
  <si>
    <t>0.117666252969822</t>
  </si>
  <si>
    <t>1.42970040166535</t>
  </si>
  <si>
    <t>-0.375598681161217</t>
  </si>
  <si>
    <t>0.0314438498116614</t>
  </si>
  <si>
    <t>1.31899073529427</t>
  </si>
  <si>
    <t>-1.19956928254227</t>
  </si>
  <si>
    <t>0.0548764814396813</t>
  </si>
  <si>
    <t>0.382752740973821</t>
  </si>
  <si>
    <t>-1.05467353440725</t>
  </si>
  <si>
    <t>0.146602156808948</t>
  </si>
  <si>
    <t>S052152</t>
  </si>
  <si>
    <t>0.749355953657962</t>
  </si>
  <si>
    <t>-0.96258726209914</t>
  </si>
  <si>
    <t>0.00283147603009194</t>
  </si>
  <si>
    <t>0.888697120906305</t>
  </si>
  <si>
    <t>-0.502498520020687</t>
  </si>
  <si>
    <t>S052165A</t>
  </si>
  <si>
    <t>1.13995078679329</t>
  </si>
  <si>
    <t>-1.27354297489882</t>
  </si>
  <si>
    <t>0.0130618357696904</t>
  </si>
  <si>
    <t>S052165B</t>
  </si>
  <si>
    <t>1.07600716978279</t>
  </si>
  <si>
    <t>-0.0945012311650398</t>
  </si>
  <si>
    <t>0.0138402549839756</t>
  </si>
  <si>
    <t>S052165C</t>
  </si>
  <si>
    <t>0.783712801200446</t>
  </si>
  <si>
    <t>-0.698226876206321</t>
  </si>
  <si>
    <t>0.00531792968542085</t>
  </si>
  <si>
    <t>1.17182495906199</t>
  </si>
  <si>
    <t>-1.32098464265633</t>
  </si>
  <si>
    <t>0.22865317768055</t>
  </si>
  <si>
    <t>1.21956539395582</t>
  </si>
  <si>
    <t>-0.58868337595134</t>
  </si>
  <si>
    <t>0.104523953765285</t>
  </si>
  <si>
    <t>1.36995298108612</t>
  </si>
  <si>
    <t>0.435817728461446</t>
  </si>
  <si>
    <t>0.00421238263917492</t>
  </si>
  <si>
    <t>0.938605837468767</t>
  </si>
  <si>
    <t>-0.0984955730124211</t>
  </si>
  <si>
    <t>0.0925586845387867</t>
  </si>
  <si>
    <t>1.1882824421724</t>
  </si>
  <si>
    <t>0.139623928893518</t>
  </si>
  <si>
    <t>0.0576454987964677</t>
  </si>
  <si>
    <t>S052207</t>
  </si>
  <si>
    <t>1.00605460341716</t>
  </si>
  <si>
    <t>-1.08295381765389</t>
  </si>
  <si>
    <t>0.00445665409271988</t>
  </si>
  <si>
    <t>1.30593739470672</t>
  </si>
  <si>
    <t>-0.333205195278486</t>
  </si>
  <si>
    <t>0.103008197708066</t>
  </si>
  <si>
    <t>0.897871023506932</t>
  </si>
  <si>
    <t>-2.49912985508827</t>
  </si>
  <si>
    <t>0.391973194908204</t>
  </si>
  <si>
    <t>0.995997100290796</t>
  </si>
  <si>
    <t>-0.374856931857607</t>
  </si>
  <si>
    <t>0.168449858392252</t>
  </si>
  <si>
    <t>0.917020235671392</t>
  </si>
  <si>
    <t>-1.75732889224184</t>
  </si>
  <si>
    <t>0.00127325527704925</t>
  </si>
  <si>
    <t>0.474898137061715</t>
  </si>
  <si>
    <t>-0.604287206890403</t>
  </si>
  <si>
    <t>0.183786602556269</t>
  </si>
  <si>
    <t>0.922754790146288</t>
  </si>
  <si>
    <t>-0.121244464372582</t>
  </si>
  <si>
    <t>0.0023255263396027</t>
  </si>
  <si>
    <t>0.559343988483961</t>
  </si>
  <si>
    <t>0.0216447011258036</t>
  </si>
  <si>
    <t>0.00830065096890565</t>
  </si>
  <si>
    <t>0.612168283462128</t>
  </si>
  <si>
    <t>0.641215128524462</t>
  </si>
  <si>
    <t>0.0113794252767123</t>
  </si>
  <si>
    <t>0.728106632011461</t>
  </si>
  <si>
    <t>-0.715947651313599</t>
  </si>
  <si>
    <t>0.290138250685091</t>
  </si>
  <si>
    <t>S052254</t>
  </si>
  <si>
    <t>0.709724411637416</t>
  </si>
  <si>
    <t>-0.0605748683361466</t>
  </si>
  <si>
    <t>0.0125021520340846</t>
  </si>
  <si>
    <t>1.45392303035815</t>
  </si>
  <si>
    <t>-1.02729120027107</t>
  </si>
  <si>
    <t>0.208649371117715</t>
  </si>
  <si>
    <t>0.672649069324563</t>
  </si>
  <si>
    <t>0.20502145184548</t>
  </si>
  <si>
    <t>0.183165950952597</t>
  </si>
  <si>
    <t>0.826742015813737</t>
  </si>
  <si>
    <t>-0.54864811033518</t>
  </si>
  <si>
    <t>0.343265877412039</t>
  </si>
  <si>
    <t>1.7017909939128</t>
  </si>
  <si>
    <t>-2.4002489431157</t>
  </si>
  <si>
    <t>0.0036072675826515</t>
  </si>
  <si>
    <t>1.68100810477184</t>
  </si>
  <si>
    <t>-1.85131818753859</t>
  </si>
  <si>
    <t>0.0175552798054619</t>
  </si>
  <si>
    <t>1.08841446093624</t>
  </si>
  <si>
    <t>-1.8195679102118</t>
  </si>
  <si>
    <t>0.000358469569094256</t>
  </si>
  <si>
    <t>1.58055095561165</t>
  </si>
  <si>
    <t>-2.93033302567414</t>
  </si>
  <si>
    <t>0.279735891877752</t>
  </si>
  <si>
    <t>1.03217788553617</t>
  </si>
  <si>
    <t>1.28437533509131</t>
  </si>
  <si>
    <t>0.00447571492668586</t>
  </si>
  <si>
    <t>0.73125047198299</t>
  </si>
  <si>
    <t>1.41754957222788</t>
  </si>
  <si>
    <t>0.00908205397825025</t>
  </si>
  <si>
    <t>0.734308151378282</t>
  </si>
  <si>
    <t>0.223450962499047</t>
  </si>
  <si>
    <t>0.0207509768755974</t>
  </si>
  <si>
    <t>0.520313626982615</t>
  </si>
  <si>
    <t>-0.142594023200199</t>
  </si>
  <si>
    <t>0.00561144274407288</t>
  </si>
  <si>
    <t>1.19325724879603</t>
  </si>
  <si>
    <t>2.72122107067983</t>
  </si>
  <si>
    <t>0.0173641923606182</t>
  </si>
  <si>
    <t>0.574158026766093</t>
  </si>
  <si>
    <t>0.0326096844271228</t>
  </si>
  <si>
    <t>0.00612105377125353</t>
  </si>
  <si>
    <t>1.00053953284455</t>
  </si>
  <si>
    <t>-0.770897624036165</t>
  </si>
  <si>
    <t>0.00192048465448159</t>
  </si>
  <si>
    <t>0.903004996133679</t>
  </si>
  <si>
    <t>1.4091425758328</t>
  </si>
  <si>
    <t>0.0108430982947163</t>
  </si>
  <si>
    <t>S052297</t>
  </si>
  <si>
    <t>1.26280682677227</t>
  </si>
  <si>
    <t>-0.633736327785128</t>
  </si>
  <si>
    <t>1.38849797397778</t>
  </si>
  <si>
    <t>1.60077327329552</t>
  </si>
  <si>
    <t>0.0726035136960734</t>
  </si>
  <si>
    <t>0.192066959870837</t>
  </si>
  <si>
    <t>0.652117230130411</t>
  </si>
  <si>
    <t>0.046398932382341</t>
  </si>
  <si>
    <t>0.782387081908165</t>
  </si>
  <si>
    <t>-0.327548342378794</t>
  </si>
  <si>
    <t>0.0073080623377975</t>
  </si>
  <si>
    <t>2.06621492890147</t>
  </si>
  <si>
    <t>-2.08388012003386</t>
  </si>
  <si>
    <t>0.219665375832388</t>
  </si>
  <si>
    <t>1.72708016328816</t>
  </si>
  <si>
    <t>-1.03365842268993</t>
  </si>
  <si>
    <t>0.0185886878817802</t>
  </si>
  <si>
    <t>1.33746848057531</t>
  </si>
  <si>
    <t>-0.302798033373345</t>
  </si>
  <si>
    <t>0.0695293517061053</t>
  </si>
  <si>
    <t>1.01454704959484</t>
  </si>
  <si>
    <t>-0.32399095808116</t>
  </si>
  <si>
    <t>0.00208026763229428</t>
  </si>
  <si>
    <t>0.871575260913862</t>
  </si>
  <si>
    <t>-0.604714465871129</t>
  </si>
  <si>
    <t>0.28127529408931</t>
  </si>
  <si>
    <t>0.745246576955841</t>
  </si>
  <si>
    <t>-0.0954285573272899</t>
  </si>
  <si>
    <t>0.131345722559125</t>
  </si>
  <si>
    <t>0.976911720429033</t>
  </si>
  <si>
    <t>1.28461618165094</t>
  </si>
  <si>
    <t>0.250503046698231</t>
  </si>
  <si>
    <t>0.41880780557681</t>
  </si>
  <si>
    <t>1.33534106379486</t>
  </si>
  <si>
    <t>0.039969383373845</t>
  </si>
  <si>
    <t>2.26070190043979</t>
  </si>
  <si>
    <t>0.384635287666247</t>
  </si>
  <si>
    <t>1.72220958960168</t>
  </si>
  <si>
    <t>-1.43964723170881</t>
  </si>
  <si>
    <t>0.440045810076458</t>
  </si>
  <si>
    <t>1.99062185763125</t>
  </si>
  <si>
    <t>0.195478980897058</t>
  </si>
  <si>
    <t>1.60276043078855</t>
  </si>
  <si>
    <t>0.400906849923285</t>
  </si>
  <si>
    <t>1.06419178271247</t>
  </si>
  <si>
    <t>-1.93256653032664</t>
  </si>
  <si>
    <t>0.211277501156028</t>
  </si>
  <si>
    <t>0.573212509060484</t>
  </si>
  <si>
    <t>1.89774221465309</t>
  </si>
  <si>
    <t>0.749394280328868</t>
  </si>
  <si>
    <t>-0.946003834669994</t>
  </si>
  <si>
    <t>0.806983436760489</t>
  </si>
  <si>
    <t>2.22657851327597</t>
  </si>
  <si>
    <t>0.0246595123270881</t>
  </si>
  <si>
    <t>1.96280078382642</t>
  </si>
  <si>
    <t>0.305733337352227</t>
  </si>
  <si>
    <t>1.30357757160926</t>
  </si>
  <si>
    <t>-0.728917633480652</t>
  </si>
  <si>
    <t>0.201117451784259</t>
  </si>
  <si>
    <t>1.0516939288967</t>
  </si>
  <si>
    <t>-1.96766643090577</t>
  </si>
  <si>
    <t>0.0145935567308803</t>
  </si>
  <si>
    <t>1.28080642836395</t>
  </si>
  <si>
    <t>0.282765905505882</t>
  </si>
  <si>
    <t>1.19510090376681</t>
  </si>
  <si>
    <t>-1.28394666669284</t>
  </si>
  <si>
    <t>0.0125983157961468</t>
  </si>
  <si>
    <t>0.673795804027003</t>
  </si>
  <si>
    <t>-1.14465252142963</t>
  </si>
  <si>
    <t>0.0244505008132507</t>
  </si>
  <si>
    <t>0.742591248575278</t>
  </si>
  <si>
    <t>-0.158274380265657</t>
  </si>
  <si>
    <t>0.162698303964819</t>
  </si>
  <si>
    <t>1.09107645029525</t>
  </si>
  <si>
    <t>-0.144630124180555</t>
  </si>
  <si>
    <t>0.0782738672194403</t>
  </si>
  <si>
    <t>1.69913320486262</t>
  </si>
  <si>
    <t>-2.88556678338812</t>
  </si>
  <si>
    <t>0.0394582389629942</t>
  </si>
  <si>
    <t>0.566845938515261</t>
  </si>
  <si>
    <t>-1.1487219012262</t>
  </si>
  <si>
    <t>0.00546048425166059</t>
  </si>
  <si>
    <t>0.993350333774087</t>
  </si>
  <si>
    <t>0.538065850738207</t>
  </si>
  <si>
    <t>0.00367130118906767</t>
  </si>
  <si>
    <t>1.20211530663468</t>
  </si>
  <si>
    <t>-1.0156445384737</t>
  </si>
  <si>
    <t>1.24424480230796</t>
  </si>
  <si>
    <t>-0.825948521301279</t>
  </si>
  <si>
    <t>0.724255115612026</t>
  </si>
  <si>
    <t>-0.625733020094418</t>
  </si>
  <si>
    <t>1.28671732344153</t>
  </si>
  <si>
    <t>-1.62527780781043</t>
  </si>
  <si>
    <t>0.00149849664642594</t>
  </si>
  <si>
    <t>0.798295661125783</t>
  </si>
  <si>
    <t>-0.554814084302009</t>
  </si>
  <si>
    <t>0.00425212021551116</t>
  </si>
  <si>
    <t>2.53489097216289</t>
  </si>
  <si>
    <t>0.108017038418949</t>
  </si>
  <si>
    <t>1.08908697330116</t>
  </si>
  <si>
    <t>-1.01624099242478</t>
  </si>
  <si>
    <t>0.000962901682322544</t>
  </si>
  <si>
    <t>0.941234419847772</t>
  </si>
  <si>
    <t>2.17827822588616</t>
  </si>
  <si>
    <t>0.0476102852273563</t>
  </si>
  <si>
    <t>0.722472252625421</t>
  </si>
  <si>
    <t>-0.208348925904309</t>
  </si>
  <si>
    <t>0.00309000331464023</t>
  </si>
  <si>
    <t>2.67396115262662</t>
  </si>
  <si>
    <t>2.2016687654847</t>
  </si>
  <si>
    <t>-3.26188769964171</t>
  </si>
  <si>
    <t>0.113629004605708</t>
  </si>
  <si>
    <t>-3.99999999999487</t>
  </si>
  <si>
    <t>0.0141665186514854</t>
  </si>
  <si>
    <t>1.38038684712991</t>
  </si>
  <si>
    <t>0.505471951943041</t>
  </si>
  <si>
    <t>0.447756931162855</t>
  </si>
  <si>
    <t>0.803567202276111</t>
  </si>
  <si>
    <t>1.5533639049658</t>
  </si>
  <si>
    <t>0.125681388295647</t>
  </si>
  <si>
    <t>0.881358830440525</t>
  </si>
  <si>
    <t>0.394190690425379</t>
  </si>
  <si>
    <t>0.129102141906107</t>
  </si>
  <si>
    <t>0.862856851050028</t>
  </si>
  <si>
    <t>0.179680297391227</t>
  </si>
  <si>
    <t>0.112521296860816</t>
  </si>
  <si>
    <t>0.637904431108622</t>
  </si>
  <si>
    <t>0.31741966717193</t>
  </si>
  <si>
    <t>0.0605433195048181</t>
  </si>
  <si>
    <t>1.13849790437718</t>
  </si>
  <si>
    <t>-1.25749087175254</t>
  </si>
  <si>
    <t>0.0398614723065658</t>
  </si>
  <si>
    <t>1.44997525883405</t>
  </si>
  <si>
    <t>-1.28020218356708</t>
  </si>
  <si>
    <t>0.346035846963883</t>
  </si>
  <si>
    <t>0.605639968370789</t>
  </si>
  <si>
    <t>1.56412425828462</t>
  </si>
  <si>
    <t>0.023718620563739</t>
  </si>
  <si>
    <t>0.539876101845729</t>
  </si>
  <si>
    <t>1.12964773588168</t>
  </si>
  <si>
    <t>0.0260748813116539</t>
  </si>
  <si>
    <t>1.14210561992381</t>
  </si>
  <si>
    <t>-0.128292680466888</t>
  </si>
  <si>
    <t>0.00809797627426502</t>
  </si>
  <si>
    <t>1.41368193811983</t>
  </si>
  <si>
    <t>-0.975033424578751</t>
  </si>
  <si>
    <t>0.000758189264443433</t>
  </si>
  <si>
    <t>0.972290509595055</t>
  </si>
  <si>
    <t>-1.64636581028438</t>
  </si>
  <si>
    <t>0.000666347131923994</t>
  </si>
  <si>
    <t>0.857008460734126</t>
  </si>
  <si>
    <t>0.294589892454745</t>
  </si>
  <si>
    <t>0.268295066035962</t>
  </si>
  <si>
    <t>1.29884024315108</t>
  </si>
  <si>
    <t>1.12364461178689</t>
  </si>
  <si>
    <t>0.138711055161729</t>
  </si>
  <si>
    <t>0.924306726752267</t>
  </si>
  <si>
    <t>0.196193420292446</t>
  </si>
  <si>
    <t>0.0720094530386906</t>
  </si>
  <si>
    <t>0.543394120147341</t>
  </si>
  <si>
    <t>0.659011715820225</t>
  </si>
  <si>
    <t>0.0162261996503638</t>
  </si>
  <si>
    <t>1.35412201508625</t>
  </si>
  <si>
    <t>-2.81992844825252</t>
  </si>
  <si>
    <t>0.0110021484749871</t>
  </si>
  <si>
    <t>1.07986785360426</t>
  </si>
  <si>
    <t>-0.47423686261051</t>
  </si>
  <si>
    <t>0.496036024854678</t>
  </si>
  <si>
    <t>0.475033118692587</t>
  </si>
  <si>
    <t>-0.989919270128239</t>
  </si>
  <si>
    <t>0.00475310706143134</t>
  </si>
  <si>
    <t>2.02700803043964</t>
  </si>
  <si>
    <t>-1.7860070907586</t>
  </si>
  <si>
    <t>0.258277753136127</t>
  </si>
  <si>
    <t>1.4369445680946</t>
  </si>
  <si>
    <t>-1.25111636077764</t>
  </si>
  <si>
    <t>0.433345252318111</t>
  </si>
  <si>
    <t>1.05575995707998</t>
  </si>
  <si>
    <t>0.296141663013223</t>
  </si>
  <si>
    <t>0.145918832139246</t>
  </si>
  <si>
    <t>1.5836198735974</t>
  </si>
  <si>
    <t>-1.17726748776108</t>
  </si>
  <si>
    <t>0.0751869807650958</t>
  </si>
  <si>
    <t>1.73575722488323</t>
  </si>
  <si>
    <t>-2.76463671110172</t>
  </si>
  <si>
    <t>0.000448553333555399</t>
  </si>
  <si>
    <t>0.716677078033634</t>
  </si>
  <si>
    <t>0.712482026428833</t>
  </si>
  <si>
    <t>0.19615095234731</t>
  </si>
  <si>
    <t>0.212314338032223</t>
  </si>
  <si>
    <t>0.0595844909454606</t>
  </si>
  <si>
    <t>2.26173066798131</t>
  </si>
  <si>
    <t>0.652852596810105</t>
  </si>
  <si>
    <t>2.37782858150168</t>
  </si>
  <si>
    <t>1.89649572583844</t>
  </si>
  <si>
    <t>1.76572827187105</t>
  </si>
  <si>
    <t>1.03569656385765</t>
  </si>
  <si>
    <t>2.28229325597615</t>
  </si>
  <si>
    <t>-0.290007073722042</t>
  </si>
  <si>
    <t>0.497345837749473</t>
  </si>
  <si>
    <t>1.24623150541927</t>
  </si>
  <si>
    <t>-0.646814942347869</t>
  </si>
  <si>
    <t>0.217516965429298</t>
  </si>
  <si>
    <t>0.383350206778288</t>
  </si>
  <si>
    <t>0.448661833238876</t>
  </si>
  <si>
    <t>0.113008872179783</t>
  </si>
  <si>
    <t>1.00274590732476</t>
  </si>
  <si>
    <t>0.118400978183746</t>
  </si>
  <si>
    <t>0.00348982893103959</t>
  </si>
  <si>
    <t>1.67906438784893</t>
  </si>
  <si>
    <t>-0.615082356112143</t>
  </si>
  <si>
    <t>0.298683067251464</t>
  </si>
  <si>
    <t>1.72248431080658</t>
  </si>
  <si>
    <t>-2.79420950855946</t>
  </si>
  <si>
    <t>0.227385534105714</t>
  </si>
  <si>
    <t>0.727122815130015</t>
  </si>
  <si>
    <t>1.22092151006092</t>
  </si>
  <si>
    <t>1.2007461124546</t>
  </si>
  <si>
    <t>2.69217658779508</t>
  </si>
  <si>
    <t>0.0383341543449266</t>
  </si>
  <si>
    <t>0.465188830053773</t>
  </si>
  <si>
    <t>-1.05033489091691</t>
  </si>
  <si>
    <t>0.528252064738437</t>
  </si>
  <si>
    <t>1.62569317829012</t>
  </si>
  <si>
    <t>0.115640750644379</t>
  </si>
  <si>
    <t>0.848841828883981</t>
  </si>
  <si>
    <t>0.557761235220121</t>
  </si>
  <si>
    <t>0.0101826450027451</t>
  </si>
  <si>
    <t>0.924069296881865</t>
  </si>
  <si>
    <t>-0.767897998666001</t>
  </si>
  <si>
    <t>0.059093844795925</t>
  </si>
  <si>
    <t>0.968891803405284</t>
  </si>
  <si>
    <t>-0.654620938535598</t>
  </si>
  <si>
    <t>0.121481109320707</t>
  </si>
  <si>
    <t>1.56584788730563</t>
  </si>
  <si>
    <t>0.000240750049798221</t>
  </si>
  <si>
    <t>0.606154434202106</t>
  </si>
  <si>
    <t>-1.09241271054681</t>
  </si>
  <si>
    <t>0.353520724130854</t>
  </si>
  <si>
    <t>0.830503194743768</t>
  </si>
  <si>
    <t>-0.409594644980818</t>
  </si>
  <si>
    <t>0.209136119454913</t>
  </si>
  <si>
    <t>1.35516828880049</t>
  </si>
  <si>
    <t>-0.98720576923355</t>
  </si>
  <si>
    <t>0.212311364145066</t>
  </si>
  <si>
    <t>0.441761114877074</t>
  </si>
  <si>
    <t>2.43662610739431</t>
  </si>
  <si>
    <t>0.0636265119144716</t>
  </si>
  <si>
    <t>2.27203804035389</t>
  </si>
  <si>
    <t>2.59327844224324</t>
  </si>
  <si>
    <t>2.270421905951</t>
  </si>
  <si>
    <t>3.62636252883972</t>
  </si>
  <si>
    <t>1.27639108341589</t>
  </si>
  <si>
    <t>-1.92607077298681</t>
  </si>
  <si>
    <t>0.242145237606818</t>
  </si>
  <si>
    <t>1.586392332482</t>
  </si>
  <si>
    <t>-3.32755438044359</t>
  </si>
  <si>
    <t>0.352198708671879</t>
  </si>
  <si>
    <t>0.29578159865414</t>
  </si>
  <si>
    <t>-1.18182883934687</t>
  </si>
  <si>
    <t>0.00781090186528245</t>
  </si>
  <si>
    <t>0.89844719319282</t>
  </si>
  <si>
    <t>-0.349986865376048</t>
  </si>
  <si>
    <t>0.00330828448493307</t>
  </si>
  <si>
    <t>2.04303394661522</t>
  </si>
  <si>
    <t>-2.424209526909</t>
  </si>
  <si>
    <t>0.139227265857501</t>
  </si>
  <si>
    <t>1.93272097036241</t>
  </si>
  <si>
    <t>0.767501008444265</t>
  </si>
  <si>
    <t>0.474351824555897</t>
  </si>
  <si>
    <t>0.928603269560921</t>
  </si>
  <si>
    <t>-0.916117370576501</t>
  </si>
  <si>
    <t>0.456953098984893</t>
  </si>
  <si>
    <t>1.20902666956806</t>
  </si>
  <si>
    <t>-0.59880683068806</t>
  </si>
  <si>
    <t>0.00293708696544698</t>
  </si>
  <si>
    <t>0.93439563337457</t>
  </si>
  <si>
    <t>-2.50909091921548</t>
  </si>
  <si>
    <t>0.049286807526287</t>
  </si>
  <si>
    <t>0.952870308004557</t>
  </si>
  <si>
    <t>0.717495784120388</t>
  </si>
  <si>
    <t>0.133690287887888</t>
  </si>
  <si>
    <t>0.703837791868275</t>
  </si>
  <si>
    <t>0.0170611468818072</t>
  </si>
  <si>
    <t>0.451676097743171</t>
  </si>
  <si>
    <t>11-15</t>
  </si>
  <si>
    <t>Characteristics_Classification_and_Life_Processes_of_Organisms</t>
  </si>
  <si>
    <t>One_function_of_the_uterus</t>
  </si>
  <si>
    <t>Energy_Transformations_Heat_and_Temperature</t>
  </si>
  <si>
    <t>Energy_conversion_in_a_flashlight</t>
  </si>
  <si>
    <t>Chemical_Change</t>
  </si>
  <si>
    <t>Sodium_bicarbonate_in_vinegar</t>
  </si>
  <si>
    <t>Earth_Science</t>
  </si>
  <si>
    <t>Earthï¿½s_Processes_Cycles_and_History</t>
  </si>
  <si>
    <t>Order_of_steps_in_the_water_cycle</t>
  </si>
  <si>
    <t>Human_Health</t>
  </si>
  <si>
    <t>Long-term_immunity_against_disease</t>
  </si>
  <si>
    <t>Volcanic_eruption_effects</t>
  </si>
  <si>
    <t>Forces_and_Motion</t>
  </si>
  <si>
    <t>Gravity_acting_on_parachute_jumper</t>
  </si>
  <si>
    <t>Earth_in_the_Solar_System_and_the_Universe</t>
  </si>
  <si>
    <t>Major_cause_of_tides</t>
  </si>
  <si>
    <t>Properties_of_Matter</t>
  </si>
  <si>
    <t>Solubility/temperature_graphs</t>
  </si>
  <si>
    <t>Molecules_of_gas_when_heated</t>
  </si>
  <si>
    <t>Difference_bet._planets_and_moons</t>
  </si>
  <si>
    <t>Electricity_and_Magnetism</t>
  </si>
  <si>
    <t>Bulbs_in_series/parallel_circuit</t>
  </si>
  <si>
    <t>Gaps_between_metal_rail_spans</t>
  </si>
  <si>
    <t>Water_level_in_heated_container</t>
  </si>
  <si>
    <t>Why_bottle_collapses_in_the_valley</t>
  </si>
  <si>
    <t>Antelope_population_graph</t>
  </si>
  <si>
    <t>Heat_conduction_through_copper_rod</t>
  </si>
  <si>
    <t>Earthï¿½s_Resources_Their_Use_and_Conservation</t>
  </si>
  <si>
    <t>Soil_change_due_to_natural_causes</t>
  </si>
  <si>
    <t>Cells_that_destroy_bacteria</t>
  </si>
  <si>
    <t>Classification_and_Composition_of_Matter</t>
  </si>
  <si>
    <t>Diagram_of_water_molecules</t>
  </si>
  <si>
    <t>Material_that_breaks_down_quickly</t>
  </si>
  <si>
    <t>Growth_of_algae_in_a_lake</t>
  </si>
  <si>
    <t>Classification_of_animals_</t>
  </si>
  <si>
    <t>Identify_if_substance_is_metal</t>
  </si>
  <si>
    <t>Diagram_for_structure_of_matter</t>
  </si>
  <si>
    <t>Cells_and_Their_Functions</t>
  </si>
  <si>
    <t>Purpose_of_cellular_respiration</t>
  </si>
  <si>
    <t>Life_Cycles_Reproduction_and_Heredity</t>
  </si>
  <si>
    <t>Number_of_kidneys_son_has_at_birth</t>
  </si>
  <si>
    <t>Exercise_is_important_for_health</t>
  </si>
  <si>
    <t>True_statement_about_producers</t>
  </si>
  <si>
    <t>S032651</t>
  </si>
  <si>
    <t>Earthï¿½s_Structure_and_Physical_Features</t>
  </si>
  <si>
    <t>Topographic_map:_identify_X</t>
  </si>
  <si>
    <t>Topographic_map:_river_path</t>
  </si>
  <si>
    <t>Location_of_jungle</t>
  </si>
  <si>
    <t>S032665</t>
  </si>
  <si>
    <t>Population_in_countries:_predict</t>
  </si>
  <si>
    <t>Population_in_countries:_land_use</t>
  </si>
  <si>
    <t>Population_in_countries:_pollution</t>
  </si>
  <si>
    <t>Energy_released_during_a_reaction</t>
  </si>
  <si>
    <t>Lungs_in_bird/which_organ_in_frog</t>
  </si>
  <si>
    <t>Function_of_cell_part_X</t>
  </si>
  <si>
    <t>CO2_concentration_&amp;_photosynthesis</t>
  </si>
  <si>
    <t>Process_of_respiration</t>
  </si>
  <si>
    <t>Diversity_Adaptation_and_Natural_Selection</t>
  </si>
  <si>
    <t>Where_organisms_appeared_on_Earth</t>
  </si>
  <si>
    <t>S042051</t>
  </si>
  <si>
    <t>Year_of_highest_rabbit_population</t>
  </si>
  <si>
    <t>Relation_of_rabbit-fox_populations</t>
  </si>
  <si>
    <t>Which_rod_causes_the_bulb_to_light</t>
  </si>
  <si>
    <t>Formula_for_carbon_dioxide</t>
  </si>
  <si>
    <t>Number_of_atoms_in_H2SO4_molecule_</t>
  </si>
  <si>
    <t>Ammonia_solution_mixed_in_vinegar_</t>
  </si>
  <si>
    <t>Process_in_which_energy_absorbed</t>
  </si>
  <si>
    <t>Where_active_volcanoes_are_found</t>
  </si>
  <si>
    <t>Strength_of_a_magnet</t>
  </si>
  <si>
    <t>Diagram_of_an_eclipse_of_the_moon</t>
  </si>
  <si>
    <t>Light_and_Sound</t>
  </si>
  <si>
    <t>S042238</t>
  </si>
  <si>
    <t>Position_of_thermometer_</t>
  </si>
  <si>
    <t>One_variable_kept_constant</t>
  </si>
  <si>
    <t>Conclusion_from_the_graph</t>
  </si>
  <si>
    <t>Life_function_of_Paramecium</t>
  </si>
  <si>
    <t>Molecules_of_liquid_when_it_cools</t>
  </si>
  <si>
    <t>Speed_of_light_through_substances</t>
  </si>
  <si>
    <t>Path_of_light_through_periscope</t>
  </si>
  <si>
    <t>Importance_of_removing_weeds</t>
  </si>
  <si>
    <t>Conclusion_from_pulse_rate_T_graph</t>
  </si>
  <si>
    <t>Definition_of_a_compound</t>
  </si>
  <si>
    <t>Find_out_if_metal_2_is_a_magnet</t>
  </si>
  <si>
    <t>Which_ice_block_will_melt_first</t>
  </si>
  <si>
    <t>Water_travels_through_a_plant</t>
  </si>
  <si>
    <t>Evidence_continents_were_joined</t>
  </si>
  <si>
    <t>Fire_put_out_by_blanket</t>
  </si>
  <si>
    <t>Foods_diabetics_should_avoid</t>
  </si>
  <si>
    <t>Layers_of_rock_with_fossils</t>
  </si>
  <si>
    <t>Mayor_wants_to_plant_trees</t>
  </si>
  <si>
    <t>Genetic_makeup_of_twins</t>
  </si>
  <si>
    <t>Earth_s_Resources_Their_Use_and_Conservation</t>
  </si>
  <si>
    <t>Advantage_of_terracing_method</t>
  </si>
  <si>
    <t>List_two_substances_that_are_metal</t>
  </si>
  <si>
    <t>Atoms_in_a_crushed_can</t>
  </si>
  <si>
    <t>S052165</t>
  </si>
  <si>
    <t>Water_wheel:_Energy_of_tank_water_</t>
  </si>
  <si>
    <t>Water_wheel:_Energy_before_wheel</t>
  </si>
  <si>
    <t>Water_wheel:_Faster_rotation</t>
  </si>
  <si>
    <t>In_which_liquid_would_object_float</t>
  </si>
  <si>
    <t>Water_splitting_rock</t>
  </si>
  <si>
    <t>Holes_in_volcanic_rocks</t>
  </si>
  <si>
    <t>15-19 IRT pars</t>
  </si>
  <si>
    <t>ID</t>
  </si>
  <si>
    <t>Secured Status</t>
  </si>
  <si>
    <t>Scaling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</si>
</sst>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Myriad Pro"/>
      <family val="2"/>
    </font>
    <font>
      <sz val="10"/>
      <color theme="0"/>
      <name val="Myriad Pro Black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667F"/>
        <bgColor indexed="64"/>
      </patternFill>
    </fill>
    <fill>
      <patternFill patternType="solid">
        <fgColor rgb="FFD2E8EF"/>
        <bgColor indexed="64"/>
      </patternFill>
    </fill>
    <fill>
      <patternFill patternType="solid">
        <fgColor rgb="FF006360"/>
        <bgColor indexed="64"/>
      </patternFill>
    </fill>
    <fill>
      <patternFill patternType="solid">
        <fgColor rgb="FFDEEEE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CBE8F1"/>
      </right>
      <top style="thin">
        <color rgb="FFCBE8F1"/>
      </top>
      <bottom style="thin">
        <color rgb="FFCBE8F1"/>
      </bottom>
      <diagonal/>
    </border>
    <border>
      <left style="thin">
        <color rgb="FFCBE8F1"/>
      </left>
      <right style="thin">
        <color rgb="FFCBE8F1"/>
      </right>
      <top style="thin">
        <color rgb="FFCBE8F1"/>
      </top>
      <bottom style="thin">
        <color rgb="FFCBE8F1"/>
      </bottom>
      <diagonal/>
    </border>
    <border>
      <left style="thin">
        <color rgb="FFCBE8F1"/>
      </left>
      <right/>
      <top style="thin">
        <color rgb="FFCBE8F1"/>
      </top>
      <bottom style="thin">
        <color rgb="FFCBE8F1"/>
      </bottom>
      <diagonal/>
    </border>
    <border>
      <left/>
      <right style="thin">
        <color rgb="FFCBE8F1"/>
      </right>
      <top style="thin">
        <color rgb="FFCBE8F1"/>
      </top>
      <bottom/>
      <diagonal/>
    </border>
    <border>
      <left style="thin">
        <color rgb="FFCBE8F1"/>
      </left>
      <right style="thin">
        <color rgb="FFCBE8F1"/>
      </right>
      <top style="thin">
        <color rgb="FFCBE8F1"/>
      </top>
      <bottom/>
      <diagonal/>
    </border>
    <border>
      <left style="thin">
        <color rgb="FFCBE8F1"/>
      </left>
      <right/>
      <top style="thin">
        <color rgb="FFCBE8F1"/>
      </top>
      <bottom/>
      <diagonal/>
    </border>
    <border>
      <left/>
      <right style="thin">
        <color rgb="FFD2E8EF"/>
      </right>
      <top/>
      <bottom style="thin">
        <color rgb="FFD2E8EF"/>
      </bottom>
      <diagonal/>
    </border>
    <border>
      <left style="thin">
        <color rgb="FFD2E8EF"/>
      </left>
      <right style="thin">
        <color rgb="FFD2E8EF"/>
      </right>
      <top/>
      <bottom style="thin">
        <color rgb="FFD2E8EF"/>
      </bottom>
      <diagonal/>
    </border>
    <border>
      <left style="thin">
        <color rgb="FFD2E8EF"/>
      </left>
      <right/>
      <top/>
      <bottom style="thin">
        <color rgb="FFD2E8EF"/>
      </bottom>
      <diagonal/>
    </border>
    <border>
      <left/>
      <right style="thin">
        <color rgb="FFD2E8EF"/>
      </right>
      <top style="thin">
        <color rgb="FFD2E8EF"/>
      </top>
      <bottom style="thin">
        <color rgb="FFD2E8EF"/>
      </bottom>
      <diagonal/>
    </border>
    <border>
      <left style="thin">
        <color rgb="FFD2E8EF"/>
      </left>
      <right style="thin">
        <color rgb="FFD2E8EF"/>
      </right>
      <top style="thin">
        <color rgb="FFD2E8EF"/>
      </top>
      <bottom style="thin">
        <color rgb="FFD2E8EF"/>
      </bottom>
      <diagonal/>
    </border>
    <border>
      <left style="thin">
        <color rgb="FFD2E8EF"/>
      </left>
      <right/>
      <top style="thin">
        <color rgb="FFD2E8EF"/>
      </top>
      <bottom style="thin">
        <color rgb="FFD2E8EF"/>
      </bottom>
      <diagonal/>
    </border>
    <border>
      <left/>
      <right style="thin">
        <color rgb="FFD2E8EF"/>
      </right>
      <top style="thin">
        <color rgb="FFD2E8EF"/>
      </top>
      <bottom/>
      <diagonal/>
    </border>
    <border>
      <left style="thin">
        <color rgb="FFD2E8EF"/>
      </left>
      <right style="thin">
        <color rgb="FFD2E8EF"/>
      </right>
      <top style="thin">
        <color rgb="FFD2E8EF"/>
      </top>
      <bottom/>
      <diagonal/>
    </border>
    <border>
      <left style="thin">
        <color rgb="FFD2E8EF"/>
      </left>
      <right/>
      <top style="thin">
        <color rgb="FFD2E8E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0" borderId="13" xfId="0" applyFont="1" applyFill="1" applyBorder="1" applyAlignment="1">
      <alignment horizontal="left" vertical="center" indent="1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 indent="1"/>
    </xf>
    <xf numFmtId="0" fontId="4" fillId="0" borderId="14" xfId="0" applyNumberFormat="1" applyFont="1" applyFill="1" applyBorder="1" applyAlignment="1">
      <alignment horizontal="left" vertical="center" indent="1"/>
    </xf>
    <xf numFmtId="0" fontId="4" fillId="0" borderId="15" xfId="0" applyFont="1" applyFill="1" applyBorder="1" applyAlignment="1">
      <alignment horizontal="left" vertical="center" indent="1"/>
    </xf>
    <xf numFmtId="0" fontId="4" fillId="0" borderId="16" xfId="0" applyFont="1" applyFill="1" applyBorder="1" applyAlignment="1">
      <alignment horizontal="left" vertical="center" indent="1"/>
    </xf>
    <xf numFmtId="49" fontId="4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center" indent="1"/>
    </xf>
    <xf numFmtId="0" fontId="4" fillId="0" borderId="17" xfId="0" applyNumberFormat="1" applyFont="1" applyFill="1" applyBorder="1" applyAlignment="1">
      <alignment horizontal="left" vertical="center" indent="1"/>
    </xf>
    <xf numFmtId="0" fontId="4" fillId="0" borderId="18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 indent="1"/>
    </xf>
    <xf numFmtId="49" fontId="4" fillId="3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indent="1"/>
    </xf>
    <xf numFmtId="0" fontId="4" fillId="3" borderId="11" xfId="0" applyNumberFormat="1" applyFont="1" applyFill="1" applyBorder="1" applyAlignment="1">
      <alignment horizontal="left" vertical="center" indent="1"/>
    </xf>
    <xf numFmtId="0" fontId="4" fillId="3" borderId="12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indent="1"/>
    </xf>
    <xf numFmtId="0" fontId="4" fillId="3" borderId="5" xfId="0" applyNumberFormat="1" applyFont="1" applyFill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indent="1"/>
    </xf>
    <xf numFmtId="0" fontId="4" fillId="3" borderId="7" xfId="0" applyFont="1" applyFill="1" applyBorder="1" applyAlignment="1">
      <alignment horizontal="left" vertical="center" indent="1"/>
    </xf>
    <xf numFmtId="49" fontId="4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indent="1"/>
    </xf>
    <xf numFmtId="0" fontId="4" fillId="3" borderId="8" xfId="0" applyNumberFormat="1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left" vertical="center" indent="1"/>
    </xf>
    <xf numFmtId="0" fontId="4" fillId="0" borderId="19" xfId="0" applyFont="1" applyFill="1" applyBorder="1" applyAlignment="1">
      <alignment horizontal="left" vertical="center" indent="1"/>
    </xf>
    <xf numFmtId="49" fontId="4" fillId="0" borderId="20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 indent="1"/>
    </xf>
    <xf numFmtId="0" fontId="4" fillId="0" borderId="20" xfId="0" applyNumberFormat="1" applyFont="1" applyFill="1" applyBorder="1" applyAlignment="1">
      <alignment horizontal="left" vertical="center" indent="1"/>
    </xf>
    <xf numFmtId="0" fontId="4" fillId="0" borderId="21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 indent="1"/>
    </xf>
    <xf numFmtId="49" fontId="4" fillId="0" borderId="23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left" vertical="center" indent="1"/>
    </xf>
    <xf numFmtId="0" fontId="4" fillId="0" borderId="23" xfId="0" applyNumberFormat="1" applyFont="1" applyFill="1" applyBorder="1" applyAlignment="1">
      <alignment horizontal="left" vertical="center" indent="1"/>
    </xf>
    <xf numFmtId="0" fontId="4" fillId="0" borderId="24" xfId="0" applyFont="1" applyFill="1" applyBorder="1" applyAlignment="1">
      <alignment horizontal="left" vertical="center" indent="1"/>
    </xf>
    <xf numFmtId="0" fontId="4" fillId="0" borderId="25" xfId="0" applyFont="1" applyFill="1" applyBorder="1" applyAlignment="1">
      <alignment horizontal="left" vertical="center" indent="1"/>
    </xf>
    <xf numFmtId="49" fontId="4" fillId="0" borderId="26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left" vertical="center" indent="1"/>
    </xf>
    <xf numFmtId="0" fontId="4" fillId="0" borderId="26" xfId="0" applyNumberFormat="1" applyFont="1" applyFill="1" applyBorder="1" applyAlignment="1">
      <alignment horizontal="left" vertical="center" indent="1"/>
    </xf>
    <xf numFmtId="0" fontId="4" fillId="0" borderId="27" xfId="0" applyFont="1" applyFill="1" applyBorder="1" applyAlignment="1">
      <alignment horizontal="left" vertical="center" indent="1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23" xfId="0" applyNumberFormat="1" applyFont="1" applyFill="1" applyBorder="1" applyAlignment="1">
      <alignment horizontal="center" vertical="center"/>
    </xf>
    <xf numFmtId="0" fontId="4" fillId="0" borderId="26" xfId="0" applyNumberFormat="1" applyFont="1" applyFill="1" applyBorder="1" applyAlignment="1">
      <alignment horizontal="center" vertical="center"/>
    </xf>
    <xf numFmtId="0" fontId="4" fillId="3" borderId="11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0" borderId="20" xfId="0" applyNumberFormat="1" applyFont="1" applyFill="1" applyBorder="1" applyAlignment="1">
      <alignment horizontal="left" vertical="center" indent="2"/>
    </xf>
    <xf numFmtId="49" fontId="4" fillId="0" borderId="23" xfId="0" applyNumberFormat="1" applyFont="1" applyFill="1" applyBorder="1" applyAlignment="1">
      <alignment horizontal="left" vertical="center" indent="2"/>
    </xf>
    <xf numFmtId="49" fontId="4" fillId="0" borderId="26" xfId="0" applyNumberFormat="1" applyFont="1" applyFill="1" applyBorder="1" applyAlignment="1">
      <alignment horizontal="left" vertical="center" indent="2"/>
    </xf>
    <xf numFmtId="49" fontId="4" fillId="3" borderId="11" xfId="0" applyNumberFormat="1" applyFont="1" applyFill="1" applyBorder="1" applyAlignment="1">
      <alignment horizontal="left" vertical="center" indent="2"/>
    </xf>
    <xf numFmtId="49" fontId="4" fillId="3" borderId="5" xfId="0" applyNumberFormat="1" applyFont="1" applyFill="1" applyBorder="1" applyAlignment="1">
      <alignment horizontal="left" vertical="center" indent="2"/>
    </xf>
    <xf numFmtId="49" fontId="4" fillId="3" borderId="8" xfId="0" applyNumberFormat="1" applyFont="1" applyFill="1" applyBorder="1" applyAlignment="1">
      <alignment horizontal="left" vertical="center" indent="2"/>
    </xf>
    <xf numFmtId="49" fontId="4" fillId="0" borderId="14" xfId="0" applyNumberFormat="1" applyFont="1" applyFill="1" applyBorder="1" applyAlignment="1">
      <alignment horizontal="left" vertical="center" indent="2"/>
    </xf>
    <xf numFmtId="49" fontId="4" fillId="0" borderId="17" xfId="0" applyNumberFormat="1" applyFont="1" applyFill="1" applyBorder="1" applyAlignment="1">
      <alignment horizontal="left" vertical="center" indent="2"/>
    </xf>
    <xf numFmtId="2" fontId="4" fillId="0" borderId="20" xfId="0" applyNumberFormat="1" applyFont="1" applyFill="1" applyBorder="1" applyAlignment="1">
      <alignment horizontal="left" vertical="center" indent="2"/>
    </xf>
    <xf numFmtId="0" fontId="4" fillId="0" borderId="28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6" borderId="28" xfId="0" applyNumberFormat="1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/>
    <xf numFmtId="17" fontId="2" fillId="0" borderId="0" xfId="0" quotePrefix="1" applyNumberFormat="1" applyFont="1" applyFill="1" applyAlignment="1">
      <alignment horizontal="center" wrapText="1"/>
    </xf>
    <xf numFmtId="1" fontId="4" fillId="0" borderId="28" xfId="0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1" fontId="4" fillId="7" borderId="28" xfId="0" applyNumberFormat="1" applyFon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/>
    </xf>
    <xf numFmtId="0" fontId="0" fillId="8" borderId="28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2E8EF"/>
      <color rgb="FFDEEEEE"/>
      <color rgb="FF006360"/>
      <color rgb="FF00667F"/>
      <color rgb="FFCEE3E7"/>
      <color rgb="FFCBE8F1"/>
      <color rgb="FF007D7B"/>
      <color rgb="FF108C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3.2"/>
  <cols>
    <col min="1" max="1" width="14.33203125" style="5" customWidth="1"/>
    <col min="2" max="3" width="11.44140625" style="3" customWidth="1"/>
    <col min="4" max="6" width="11.44140625" style="2" customWidth="1"/>
    <col min="7" max="7" width="12.88671875" style="2" customWidth="1"/>
    <col min="8" max="8" width="11.44140625" style="2" customWidth="1"/>
    <col min="9" max="9" width="30" style="5" customWidth="1"/>
    <col min="10" max="10" width="55.6640625" style="5" customWidth="1"/>
    <col min="11" max="11" width="12.88671875" style="2" customWidth="1"/>
    <col min="12" max="12" width="14.33203125" style="5" customWidth="1"/>
    <col min="13" max="16" width="11.44140625" style="2" customWidth="1"/>
    <col min="17" max="17" width="44.33203125" style="6" customWidth="1"/>
    <col min="18" max="16384" width="8.88671875" style="2"/>
  </cols>
  <sheetData>
    <row r="1" spans="1:17" s="1" customFormat="1" ht="37.5" customHeight="1">
      <c r="A1" s="19" t="s">
        <v>65</v>
      </c>
      <c r="B1" s="20" t="s">
        <v>104</v>
      </c>
      <c r="C1" s="20" t="s">
        <v>105</v>
      </c>
      <c r="D1" s="21" t="s">
        <v>9</v>
      </c>
      <c r="E1" s="21" t="s">
        <v>10</v>
      </c>
      <c r="F1" s="21" t="s">
        <v>67</v>
      </c>
      <c r="G1" s="21" t="s">
        <v>1154</v>
      </c>
      <c r="H1" s="20" t="s">
        <v>1155</v>
      </c>
      <c r="I1" s="21" t="s">
        <v>89</v>
      </c>
      <c r="J1" s="21" t="s">
        <v>90</v>
      </c>
      <c r="K1" s="21" t="s">
        <v>1158</v>
      </c>
      <c r="L1" s="21" t="s">
        <v>87</v>
      </c>
      <c r="M1" s="21" t="s">
        <v>1160</v>
      </c>
      <c r="N1" s="21" t="s">
        <v>61</v>
      </c>
      <c r="O1" s="21" t="s">
        <v>45</v>
      </c>
      <c r="P1" s="21" t="s">
        <v>88</v>
      </c>
      <c r="Q1" s="22" t="s">
        <v>43</v>
      </c>
    </row>
    <row r="2" spans="1:17" s="4" customFormat="1" ht="15" customHeight="1">
      <c r="A2" s="41" t="s">
        <v>111</v>
      </c>
      <c r="B2" s="59" t="s">
        <v>15</v>
      </c>
      <c r="C2" s="79" t="s">
        <v>24</v>
      </c>
      <c r="D2" s="43">
        <v>8</v>
      </c>
      <c r="E2" s="43" t="s">
        <v>11</v>
      </c>
      <c r="F2" s="59">
        <v>4</v>
      </c>
      <c r="G2" s="43" t="s">
        <v>1156</v>
      </c>
      <c r="H2" s="43" t="s">
        <v>85</v>
      </c>
      <c r="I2" s="44" t="s">
        <v>18</v>
      </c>
      <c r="J2" s="44" t="s">
        <v>112</v>
      </c>
      <c r="K2" s="43">
        <v>2</v>
      </c>
      <c r="L2" s="45" t="s">
        <v>4</v>
      </c>
      <c r="M2" s="43" t="s">
        <v>17</v>
      </c>
      <c r="N2" s="43">
        <v>4</v>
      </c>
      <c r="O2" s="43" t="s">
        <v>2</v>
      </c>
      <c r="P2" s="43">
        <v>1</v>
      </c>
      <c r="Q2" s="46" t="s">
        <v>113</v>
      </c>
    </row>
    <row r="3" spans="1:17" s="4" customFormat="1" ht="15" customHeight="1">
      <c r="A3" s="47" t="s">
        <v>114</v>
      </c>
      <c r="B3" s="48" t="s">
        <v>15</v>
      </c>
      <c r="C3" s="79" t="s">
        <v>27</v>
      </c>
      <c r="D3" s="49">
        <v>8</v>
      </c>
      <c r="E3" s="49" t="s">
        <v>11</v>
      </c>
      <c r="F3" s="60">
        <v>4</v>
      </c>
      <c r="G3" s="49" t="s">
        <v>1156</v>
      </c>
      <c r="H3" s="49" t="s">
        <v>85</v>
      </c>
      <c r="I3" s="50" t="s">
        <v>18</v>
      </c>
      <c r="J3" s="50" t="s">
        <v>112</v>
      </c>
      <c r="K3" s="49">
        <v>1</v>
      </c>
      <c r="L3" s="51" t="s">
        <v>5</v>
      </c>
      <c r="M3" s="49" t="s">
        <v>25</v>
      </c>
      <c r="N3" s="49" t="s">
        <v>66</v>
      </c>
      <c r="O3" s="49" t="s">
        <v>66</v>
      </c>
      <c r="P3" s="49">
        <v>1</v>
      </c>
      <c r="Q3" s="52" t="s">
        <v>115</v>
      </c>
    </row>
    <row r="4" spans="1:17" s="4" customFormat="1" ht="15" customHeight="1">
      <c r="A4" s="47" t="s">
        <v>116</v>
      </c>
      <c r="B4" s="48" t="s">
        <v>15</v>
      </c>
      <c r="C4" s="79" t="s">
        <v>14</v>
      </c>
      <c r="D4" s="49">
        <v>8</v>
      </c>
      <c r="E4" s="49" t="s">
        <v>11</v>
      </c>
      <c r="F4" s="60">
        <v>4</v>
      </c>
      <c r="G4" s="49" t="s">
        <v>1156</v>
      </c>
      <c r="H4" s="49" t="s">
        <v>85</v>
      </c>
      <c r="I4" s="50" t="s">
        <v>117</v>
      </c>
      <c r="J4" s="50" t="s">
        <v>118</v>
      </c>
      <c r="K4" s="49">
        <v>1</v>
      </c>
      <c r="L4" s="51" t="s">
        <v>5</v>
      </c>
      <c r="M4" s="49" t="s">
        <v>17</v>
      </c>
      <c r="N4" s="49">
        <v>4</v>
      </c>
      <c r="O4" s="49" t="s">
        <v>2</v>
      </c>
      <c r="P4" s="49">
        <v>1</v>
      </c>
      <c r="Q4" s="52" t="s">
        <v>119</v>
      </c>
    </row>
    <row r="5" spans="1:17" s="4" customFormat="1" ht="15" customHeight="1">
      <c r="A5" s="47" t="s">
        <v>120</v>
      </c>
      <c r="B5" s="48" t="s">
        <v>15</v>
      </c>
      <c r="C5" s="79" t="s">
        <v>22</v>
      </c>
      <c r="D5" s="49">
        <v>8</v>
      </c>
      <c r="E5" s="49" t="s">
        <v>11</v>
      </c>
      <c r="F5" s="60">
        <v>4</v>
      </c>
      <c r="G5" s="49" t="s">
        <v>1156</v>
      </c>
      <c r="H5" s="49" t="s">
        <v>85</v>
      </c>
      <c r="I5" s="50" t="s">
        <v>18</v>
      </c>
      <c r="J5" s="50" t="s">
        <v>121</v>
      </c>
      <c r="K5" s="49">
        <v>1</v>
      </c>
      <c r="L5" s="51" t="s">
        <v>5</v>
      </c>
      <c r="M5" s="49" t="s">
        <v>17</v>
      </c>
      <c r="N5" s="49">
        <v>4</v>
      </c>
      <c r="O5" s="49" t="s">
        <v>1</v>
      </c>
      <c r="P5" s="49">
        <v>1</v>
      </c>
      <c r="Q5" s="52" t="s">
        <v>122</v>
      </c>
    </row>
    <row r="6" spans="1:17" s="4" customFormat="1" ht="15" customHeight="1">
      <c r="A6" s="47" t="s">
        <v>123</v>
      </c>
      <c r="B6" s="48" t="s">
        <v>15</v>
      </c>
      <c r="C6" s="79" t="s">
        <v>7</v>
      </c>
      <c r="D6" s="49">
        <v>8</v>
      </c>
      <c r="E6" s="49" t="s">
        <v>11</v>
      </c>
      <c r="F6" s="60">
        <v>4</v>
      </c>
      <c r="G6" s="49" t="s">
        <v>1156</v>
      </c>
      <c r="H6" s="49" t="s">
        <v>85</v>
      </c>
      <c r="I6" s="50" t="s">
        <v>117</v>
      </c>
      <c r="J6" s="50" t="s">
        <v>118</v>
      </c>
      <c r="K6" s="49">
        <v>3</v>
      </c>
      <c r="L6" s="51" t="s">
        <v>5</v>
      </c>
      <c r="M6" s="49" t="s">
        <v>17</v>
      </c>
      <c r="N6" s="49">
        <v>4</v>
      </c>
      <c r="O6" s="49" t="s">
        <v>3</v>
      </c>
      <c r="P6" s="49">
        <v>1</v>
      </c>
      <c r="Q6" s="52" t="s">
        <v>124</v>
      </c>
    </row>
    <row r="7" spans="1:17" s="4" customFormat="1" ht="15" customHeight="1">
      <c r="A7" s="47" t="s">
        <v>125</v>
      </c>
      <c r="B7" s="48" t="s">
        <v>15</v>
      </c>
      <c r="C7" s="79" t="s">
        <v>71</v>
      </c>
      <c r="D7" s="49">
        <v>8</v>
      </c>
      <c r="E7" s="49" t="s">
        <v>11</v>
      </c>
      <c r="F7" s="60">
        <v>4</v>
      </c>
      <c r="G7" s="49" t="s">
        <v>1156</v>
      </c>
      <c r="H7" s="49" t="s">
        <v>85</v>
      </c>
      <c r="I7" s="50" t="s">
        <v>18</v>
      </c>
      <c r="J7" s="50" t="s">
        <v>44</v>
      </c>
      <c r="K7" s="49">
        <v>2</v>
      </c>
      <c r="L7" s="51" t="s">
        <v>4</v>
      </c>
      <c r="M7" s="49" t="s">
        <v>25</v>
      </c>
      <c r="N7" s="49" t="s">
        <v>66</v>
      </c>
      <c r="O7" s="49" t="s">
        <v>66</v>
      </c>
      <c r="P7" s="49">
        <v>2</v>
      </c>
      <c r="Q7" s="52" t="s">
        <v>126</v>
      </c>
    </row>
    <row r="8" spans="1:17" s="4" customFormat="1" ht="15" customHeight="1">
      <c r="A8" s="47" t="s">
        <v>127</v>
      </c>
      <c r="B8" s="48" t="s">
        <v>15</v>
      </c>
      <c r="C8" s="79" t="s">
        <v>72</v>
      </c>
      <c r="D8" s="49">
        <v>8</v>
      </c>
      <c r="E8" s="49" t="s">
        <v>11</v>
      </c>
      <c r="F8" s="60">
        <v>4</v>
      </c>
      <c r="G8" s="49" t="s">
        <v>1156</v>
      </c>
      <c r="H8" s="49" t="s">
        <v>85</v>
      </c>
      <c r="I8" s="50" t="s">
        <v>18</v>
      </c>
      <c r="J8" s="50" t="s">
        <v>44</v>
      </c>
      <c r="K8" s="49">
        <v>2</v>
      </c>
      <c r="L8" s="51" t="s">
        <v>4</v>
      </c>
      <c r="M8" s="49" t="s">
        <v>25</v>
      </c>
      <c r="N8" s="49" t="s">
        <v>66</v>
      </c>
      <c r="O8" s="49" t="s">
        <v>66</v>
      </c>
      <c r="P8" s="49">
        <v>2</v>
      </c>
      <c r="Q8" s="52" t="s">
        <v>128</v>
      </c>
    </row>
    <row r="9" spans="1:17" s="4" customFormat="1" ht="15" customHeight="1">
      <c r="A9" s="47" t="s">
        <v>129</v>
      </c>
      <c r="B9" s="48" t="s">
        <v>15</v>
      </c>
      <c r="C9" s="79" t="s">
        <v>73</v>
      </c>
      <c r="D9" s="49">
        <v>8</v>
      </c>
      <c r="E9" s="49" t="s">
        <v>11</v>
      </c>
      <c r="F9" s="60">
        <v>4</v>
      </c>
      <c r="G9" s="49" t="s">
        <v>1156</v>
      </c>
      <c r="H9" s="49" t="s">
        <v>85</v>
      </c>
      <c r="I9" s="50" t="s">
        <v>18</v>
      </c>
      <c r="J9" s="50" t="s">
        <v>44</v>
      </c>
      <c r="K9" s="49">
        <v>2</v>
      </c>
      <c r="L9" s="51" t="s">
        <v>28</v>
      </c>
      <c r="M9" s="49" t="s">
        <v>25</v>
      </c>
      <c r="N9" s="49" t="s">
        <v>66</v>
      </c>
      <c r="O9" s="49" t="s">
        <v>66</v>
      </c>
      <c r="P9" s="49">
        <v>2</v>
      </c>
      <c r="Q9" s="52" t="s">
        <v>130</v>
      </c>
    </row>
    <row r="10" spans="1:17" s="4" customFormat="1" ht="15" customHeight="1">
      <c r="A10" s="47" t="s">
        <v>131</v>
      </c>
      <c r="B10" s="48" t="s">
        <v>15</v>
      </c>
      <c r="C10" s="79" t="s">
        <v>13</v>
      </c>
      <c r="D10" s="49">
        <v>8</v>
      </c>
      <c r="E10" s="49" t="s">
        <v>11</v>
      </c>
      <c r="F10" s="60">
        <v>4</v>
      </c>
      <c r="G10" s="49" t="s">
        <v>1156</v>
      </c>
      <c r="H10" s="49" t="s">
        <v>85</v>
      </c>
      <c r="I10" s="50" t="s">
        <v>117</v>
      </c>
      <c r="J10" s="50" t="s">
        <v>118</v>
      </c>
      <c r="K10" s="49">
        <v>1</v>
      </c>
      <c r="L10" s="51" t="s">
        <v>5</v>
      </c>
      <c r="M10" s="49" t="s">
        <v>17</v>
      </c>
      <c r="N10" s="49">
        <v>4</v>
      </c>
      <c r="O10" s="49" t="s">
        <v>2</v>
      </c>
      <c r="P10" s="49">
        <v>1</v>
      </c>
      <c r="Q10" s="52" t="s">
        <v>132</v>
      </c>
    </row>
    <row r="11" spans="1:17" s="4" customFormat="1" ht="15" customHeight="1">
      <c r="A11" s="47" t="s">
        <v>133</v>
      </c>
      <c r="B11" s="48" t="s">
        <v>15</v>
      </c>
      <c r="C11" s="79" t="s">
        <v>19</v>
      </c>
      <c r="D11" s="49">
        <v>8</v>
      </c>
      <c r="E11" s="49" t="s">
        <v>11</v>
      </c>
      <c r="F11" s="60">
        <v>4</v>
      </c>
      <c r="G11" s="49" t="s">
        <v>1156</v>
      </c>
      <c r="H11" s="49" t="s">
        <v>85</v>
      </c>
      <c r="I11" s="50" t="s">
        <v>117</v>
      </c>
      <c r="J11" s="50" t="s">
        <v>134</v>
      </c>
      <c r="K11" s="49">
        <v>1</v>
      </c>
      <c r="L11" s="51" t="s">
        <v>4</v>
      </c>
      <c r="M11" s="49" t="s">
        <v>17</v>
      </c>
      <c r="N11" s="49">
        <v>4</v>
      </c>
      <c r="O11" s="49" t="s">
        <v>0</v>
      </c>
      <c r="P11" s="49">
        <v>1</v>
      </c>
      <c r="Q11" s="52" t="s">
        <v>135</v>
      </c>
    </row>
    <row r="12" spans="1:17" s="4" customFormat="1" ht="15" customHeight="1">
      <c r="A12" s="47" t="s">
        <v>136</v>
      </c>
      <c r="B12" s="48" t="s">
        <v>15</v>
      </c>
      <c r="C12" s="79" t="s">
        <v>6</v>
      </c>
      <c r="D12" s="49">
        <v>8</v>
      </c>
      <c r="E12" s="49" t="s">
        <v>11</v>
      </c>
      <c r="F12" s="60">
        <v>4</v>
      </c>
      <c r="G12" s="49" t="s">
        <v>1156</v>
      </c>
      <c r="H12" s="49" t="s">
        <v>85</v>
      </c>
      <c r="I12" s="50" t="s">
        <v>117</v>
      </c>
      <c r="J12" s="50" t="s">
        <v>118</v>
      </c>
      <c r="K12" s="49">
        <v>1</v>
      </c>
      <c r="L12" s="51" t="s">
        <v>4</v>
      </c>
      <c r="M12" s="49" t="s">
        <v>17</v>
      </c>
      <c r="N12" s="49">
        <v>4</v>
      </c>
      <c r="O12" s="49" t="s">
        <v>3</v>
      </c>
      <c r="P12" s="49">
        <v>1</v>
      </c>
      <c r="Q12" s="52" t="s">
        <v>137</v>
      </c>
    </row>
    <row r="13" spans="1:17" s="4" customFormat="1" ht="15" customHeight="1">
      <c r="A13" s="47" t="s">
        <v>138</v>
      </c>
      <c r="B13" s="48" t="s">
        <v>15</v>
      </c>
      <c r="C13" s="79" t="s">
        <v>30</v>
      </c>
      <c r="D13" s="49">
        <v>8</v>
      </c>
      <c r="E13" s="49" t="s">
        <v>11</v>
      </c>
      <c r="F13" s="60">
        <v>4</v>
      </c>
      <c r="G13" s="49" t="s">
        <v>1156</v>
      </c>
      <c r="H13" s="49" t="s">
        <v>85</v>
      </c>
      <c r="I13" s="50" t="s">
        <v>117</v>
      </c>
      <c r="J13" s="50" t="s">
        <v>118</v>
      </c>
      <c r="K13" s="49">
        <v>1</v>
      </c>
      <c r="L13" s="51" t="s">
        <v>4</v>
      </c>
      <c r="M13" s="49" t="s">
        <v>25</v>
      </c>
      <c r="N13" s="49" t="s">
        <v>66</v>
      </c>
      <c r="O13" s="49" t="s">
        <v>66</v>
      </c>
      <c r="P13" s="49">
        <v>1</v>
      </c>
      <c r="Q13" s="52" t="s">
        <v>139</v>
      </c>
    </row>
    <row r="14" spans="1:17" s="4" customFormat="1" ht="15" customHeight="1">
      <c r="A14" s="47" t="s">
        <v>140</v>
      </c>
      <c r="B14" s="48" t="s">
        <v>15</v>
      </c>
      <c r="C14" s="72" t="s">
        <v>16</v>
      </c>
      <c r="D14" s="49">
        <v>8</v>
      </c>
      <c r="E14" s="49" t="s">
        <v>11</v>
      </c>
      <c r="F14" s="60">
        <v>4</v>
      </c>
      <c r="G14" s="49" t="s">
        <v>1156</v>
      </c>
      <c r="H14" s="49" t="s">
        <v>85</v>
      </c>
      <c r="I14" s="50" t="s">
        <v>141</v>
      </c>
      <c r="J14" s="50" t="s">
        <v>142</v>
      </c>
      <c r="K14" s="49">
        <v>2</v>
      </c>
      <c r="L14" s="51" t="s">
        <v>4</v>
      </c>
      <c r="M14" s="49" t="s">
        <v>17</v>
      </c>
      <c r="N14" s="49">
        <v>4</v>
      </c>
      <c r="O14" s="49" t="s">
        <v>2</v>
      </c>
      <c r="P14" s="49">
        <v>1</v>
      </c>
      <c r="Q14" s="52" t="s">
        <v>143</v>
      </c>
    </row>
    <row r="15" spans="1:17" s="4" customFormat="1" ht="15" customHeight="1">
      <c r="A15" s="47" t="s">
        <v>144</v>
      </c>
      <c r="B15" s="48" t="s">
        <v>15</v>
      </c>
      <c r="C15" s="79" t="s">
        <v>20</v>
      </c>
      <c r="D15" s="49">
        <v>8</v>
      </c>
      <c r="E15" s="49" t="s">
        <v>11</v>
      </c>
      <c r="F15" s="60">
        <v>4</v>
      </c>
      <c r="G15" s="49" t="s">
        <v>1156</v>
      </c>
      <c r="H15" s="49" t="s">
        <v>85</v>
      </c>
      <c r="I15" s="50" t="s">
        <v>141</v>
      </c>
      <c r="J15" s="50" t="s">
        <v>142</v>
      </c>
      <c r="K15" s="49">
        <v>5</v>
      </c>
      <c r="L15" s="51" t="s">
        <v>28</v>
      </c>
      <c r="M15" s="49" t="s">
        <v>17</v>
      </c>
      <c r="N15" s="49">
        <v>4</v>
      </c>
      <c r="O15" s="49" t="s">
        <v>0</v>
      </c>
      <c r="P15" s="49">
        <v>1</v>
      </c>
      <c r="Q15" s="52" t="s">
        <v>145</v>
      </c>
    </row>
    <row r="16" spans="1:17" s="4" customFormat="1" ht="15" customHeight="1">
      <c r="A16" s="47" t="s">
        <v>146</v>
      </c>
      <c r="B16" s="48" t="s">
        <v>15</v>
      </c>
      <c r="C16" s="79" t="s">
        <v>36</v>
      </c>
      <c r="D16" s="49">
        <v>8</v>
      </c>
      <c r="E16" s="49" t="s">
        <v>11</v>
      </c>
      <c r="F16" s="60">
        <v>4</v>
      </c>
      <c r="G16" s="49" t="s">
        <v>1156</v>
      </c>
      <c r="H16" s="49" t="s">
        <v>85</v>
      </c>
      <c r="I16" s="50" t="s">
        <v>147</v>
      </c>
      <c r="J16" s="50" t="s">
        <v>148</v>
      </c>
      <c r="K16" s="49">
        <v>1</v>
      </c>
      <c r="L16" s="51" t="s">
        <v>4</v>
      </c>
      <c r="M16" s="49" t="s">
        <v>25</v>
      </c>
      <c r="N16" s="49" t="s">
        <v>66</v>
      </c>
      <c r="O16" s="49" t="s">
        <v>66</v>
      </c>
      <c r="P16" s="49">
        <v>1</v>
      </c>
      <c r="Q16" s="52" t="s">
        <v>149</v>
      </c>
    </row>
    <row r="17" spans="1:17" s="4" customFormat="1" ht="15" customHeight="1">
      <c r="A17" s="47" t="s">
        <v>150</v>
      </c>
      <c r="B17" s="48" t="s">
        <v>15</v>
      </c>
      <c r="C17" s="72" t="s">
        <v>37</v>
      </c>
      <c r="D17" s="49">
        <v>8</v>
      </c>
      <c r="E17" s="49" t="s">
        <v>11</v>
      </c>
      <c r="F17" s="60">
        <v>4</v>
      </c>
      <c r="G17" s="49" t="s">
        <v>1156</v>
      </c>
      <c r="H17" s="49" t="s">
        <v>85</v>
      </c>
      <c r="I17" s="50" t="s">
        <v>147</v>
      </c>
      <c r="J17" s="50" t="s">
        <v>148</v>
      </c>
      <c r="K17" s="49">
        <v>3</v>
      </c>
      <c r="L17" s="51" t="s">
        <v>28</v>
      </c>
      <c r="M17" s="49" t="s">
        <v>25</v>
      </c>
      <c r="N17" s="49" t="s">
        <v>66</v>
      </c>
      <c r="O17" s="49" t="s">
        <v>66</v>
      </c>
      <c r="P17" s="49">
        <v>1</v>
      </c>
      <c r="Q17" s="52" t="s">
        <v>151</v>
      </c>
    </row>
    <row r="18" spans="1:17" s="4" customFormat="1" ht="15" customHeight="1">
      <c r="A18" s="53" t="s">
        <v>152</v>
      </c>
      <c r="B18" s="54" t="s">
        <v>15</v>
      </c>
      <c r="C18" s="73" t="s">
        <v>153</v>
      </c>
      <c r="D18" s="55">
        <v>8</v>
      </c>
      <c r="E18" s="55" t="s">
        <v>11</v>
      </c>
      <c r="F18" s="61">
        <v>4</v>
      </c>
      <c r="G18" s="55" t="s">
        <v>1156</v>
      </c>
      <c r="H18" s="55" t="s">
        <v>85</v>
      </c>
      <c r="I18" s="56" t="s">
        <v>147</v>
      </c>
      <c r="J18" s="56" t="s">
        <v>154</v>
      </c>
      <c r="K18" s="55">
        <v>2</v>
      </c>
      <c r="L18" s="57" t="s">
        <v>28</v>
      </c>
      <c r="M18" s="55" t="s">
        <v>25</v>
      </c>
      <c r="N18" s="55" t="s">
        <v>66</v>
      </c>
      <c r="O18" s="55" t="s">
        <v>66</v>
      </c>
      <c r="P18" s="55">
        <v>1</v>
      </c>
      <c r="Q18" s="58" t="s">
        <v>155</v>
      </c>
    </row>
    <row r="19" spans="1:17" s="4" customFormat="1" ht="15" customHeight="1">
      <c r="A19" s="23" t="s">
        <v>156</v>
      </c>
      <c r="B19" s="24" t="s">
        <v>38</v>
      </c>
      <c r="C19" s="74" t="s">
        <v>24</v>
      </c>
      <c r="D19" s="25">
        <v>8</v>
      </c>
      <c r="E19" s="25" t="s">
        <v>11</v>
      </c>
      <c r="F19" s="62">
        <v>6</v>
      </c>
      <c r="G19" s="25" t="s">
        <v>1156</v>
      </c>
      <c r="H19" s="25" t="s">
        <v>85</v>
      </c>
      <c r="I19" s="26" t="s">
        <v>18</v>
      </c>
      <c r="J19" s="26" t="s">
        <v>44</v>
      </c>
      <c r="K19" s="25">
        <v>1</v>
      </c>
      <c r="L19" s="27" t="s">
        <v>5</v>
      </c>
      <c r="M19" s="25" t="s">
        <v>25</v>
      </c>
      <c r="N19" s="25" t="s">
        <v>66</v>
      </c>
      <c r="O19" s="25" t="s">
        <v>66</v>
      </c>
      <c r="P19" s="25">
        <v>1</v>
      </c>
      <c r="Q19" s="28" t="s">
        <v>157</v>
      </c>
    </row>
    <row r="20" spans="1:17" s="4" customFormat="1" ht="15" customHeight="1">
      <c r="A20" s="29" t="s">
        <v>158</v>
      </c>
      <c r="B20" s="30" t="s">
        <v>38</v>
      </c>
      <c r="C20" s="75" t="s">
        <v>68</v>
      </c>
      <c r="D20" s="31">
        <v>8</v>
      </c>
      <c r="E20" s="31" t="s">
        <v>11</v>
      </c>
      <c r="F20" s="63">
        <v>6</v>
      </c>
      <c r="G20" s="31" t="s">
        <v>1156</v>
      </c>
      <c r="H20" s="31" t="s">
        <v>86</v>
      </c>
      <c r="I20" s="32" t="s">
        <v>18</v>
      </c>
      <c r="J20" s="32" t="s">
        <v>44</v>
      </c>
      <c r="K20" s="31">
        <v>1</v>
      </c>
      <c r="L20" s="33" t="s">
        <v>5</v>
      </c>
      <c r="M20" s="31" t="s">
        <v>17</v>
      </c>
      <c r="N20" s="31">
        <v>2</v>
      </c>
      <c r="O20" s="31" t="s">
        <v>1</v>
      </c>
      <c r="P20" s="31">
        <v>1</v>
      </c>
      <c r="Q20" s="34" t="s">
        <v>159</v>
      </c>
    </row>
    <row r="21" spans="1:17" s="4" customFormat="1" ht="15" customHeight="1">
      <c r="A21" s="29" t="s">
        <v>160</v>
      </c>
      <c r="B21" s="30" t="s">
        <v>38</v>
      </c>
      <c r="C21" s="75" t="s">
        <v>69</v>
      </c>
      <c r="D21" s="31">
        <v>8</v>
      </c>
      <c r="E21" s="31" t="s">
        <v>11</v>
      </c>
      <c r="F21" s="63">
        <v>6</v>
      </c>
      <c r="G21" s="31" t="s">
        <v>1156</v>
      </c>
      <c r="H21" s="31" t="s">
        <v>86</v>
      </c>
      <c r="I21" s="32" t="s">
        <v>18</v>
      </c>
      <c r="J21" s="32" t="s">
        <v>44</v>
      </c>
      <c r="K21" s="31">
        <v>1</v>
      </c>
      <c r="L21" s="33" t="s">
        <v>5</v>
      </c>
      <c r="M21" s="31" t="s">
        <v>17</v>
      </c>
      <c r="N21" s="31">
        <v>2</v>
      </c>
      <c r="O21" s="31" t="s">
        <v>0</v>
      </c>
      <c r="P21" s="31">
        <v>1</v>
      </c>
      <c r="Q21" s="34" t="s">
        <v>161</v>
      </c>
    </row>
    <row r="22" spans="1:17" s="4" customFormat="1" ht="15" customHeight="1">
      <c r="A22" s="29" t="s">
        <v>162</v>
      </c>
      <c r="B22" s="30" t="s">
        <v>38</v>
      </c>
      <c r="C22" s="75" t="s">
        <v>70</v>
      </c>
      <c r="D22" s="31">
        <v>8</v>
      </c>
      <c r="E22" s="31" t="s">
        <v>11</v>
      </c>
      <c r="F22" s="63">
        <v>6</v>
      </c>
      <c r="G22" s="31" t="s">
        <v>1156</v>
      </c>
      <c r="H22" s="31" t="s">
        <v>86</v>
      </c>
      <c r="I22" s="32" t="s">
        <v>18</v>
      </c>
      <c r="J22" s="32" t="s">
        <v>44</v>
      </c>
      <c r="K22" s="31">
        <v>1</v>
      </c>
      <c r="L22" s="33" t="s">
        <v>5</v>
      </c>
      <c r="M22" s="31" t="s">
        <v>17</v>
      </c>
      <c r="N22" s="31">
        <v>2</v>
      </c>
      <c r="O22" s="31" t="s">
        <v>1</v>
      </c>
      <c r="P22" s="31">
        <v>1</v>
      </c>
      <c r="Q22" s="34" t="s">
        <v>163</v>
      </c>
    </row>
    <row r="23" spans="1:17" s="4" customFormat="1" ht="15" customHeight="1">
      <c r="A23" s="29" t="s">
        <v>164</v>
      </c>
      <c r="B23" s="30" t="s">
        <v>38</v>
      </c>
      <c r="C23" s="75" t="s">
        <v>106</v>
      </c>
      <c r="D23" s="31">
        <v>8</v>
      </c>
      <c r="E23" s="31" t="s">
        <v>11</v>
      </c>
      <c r="F23" s="63">
        <v>6</v>
      </c>
      <c r="G23" s="31" t="s">
        <v>1156</v>
      </c>
      <c r="H23" s="31" t="s">
        <v>86</v>
      </c>
      <c r="I23" s="32" t="s">
        <v>18</v>
      </c>
      <c r="J23" s="32" t="s">
        <v>44</v>
      </c>
      <c r="K23" s="31">
        <v>1</v>
      </c>
      <c r="L23" s="33" t="s">
        <v>5</v>
      </c>
      <c r="M23" s="31" t="s">
        <v>17</v>
      </c>
      <c r="N23" s="31">
        <v>2</v>
      </c>
      <c r="O23" s="31" t="s">
        <v>0</v>
      </c>
      <c r="P23" s="31">
        <v>1</v>
      </c>
      <c r="Q23" s="34" t="s">
        <v>165</v>
      </c>
    </row>
    <row r="24" spans="1:17" s="4" customFormat="1" ht="15" customHeight="1">
      <c r="A24" s="29" t="s">
        <v>166</v>
      </c>
      <c r="B24" s="30" t="s">
        <v>38</v>
      </c>
      <c r="C24" s="75" t="s">
        <v>27</v>
      </c>
      <c r="D24" s="31">
        <v>8</v>
      </c>
      <c r="E24" s="31" t="s">
        <v>11</v>
      </c>
      <c r="F24" s="63">
        <v>6</v>
      </c>
      <c r="G24" s="31" t="s">
        <v>1156</v>
      </c>
      <c r="H24" s="31" t="s">
        <v>85</v>
      </c>
      <c r="I24" s="32" t="s">
        <v>18</v>
      </c>
      <c r="J24" s="32" t="s">
        <v>112</v>
      </c>
      <c r="K24" s="31">
        <v>2</v>
      </c>
      <c r="L24" s="33" t="s">
        <v>4</v>
      </c>
      <c r="M24" s="31" t="s">
        <v>17</v>
      </c>
      <c r="N24" s="31">
        <v>4</v>
      </c>
      <c r="O24" s="31" t="s">
        <v>0</v>
      </c>
      <c r="P24" s="31">
        <v>1</v>
      </c>
      <c r="Q24" s="34" t="s">
        <v>167</v>
      </c>
    </row>
    <row r="25" spans="1:17" s="4" customFormat="1" ht="15" customHeight="1">
      <c r="A25" s="29" t="s">
        <v>168</v>
      </c>
      <c r="B25" s="30" t="s">
        <v>38</v>
      </c>
      <c r="C25" s="75" t="s">
        <v>91</v>
      </c>
      <c r="D25" s="31">
        <v>8</v>
      </c>
      <c r="E25" s="31" t="s">
        <v>11</v>
      </c>
      <c r="F25" s="63">
        <v>6</v>
      </c>
      <c r="G25" s="31" t="s">
        <v>1156</v>
      </c>
      <c r="H25" s="31" t="s">
        <v>85</v>
      </c>
      <c r="I25" s="32" t="s">
        <v>18</v>
      </c>
      <c r="J25" s="32" t="s">
        <v>121</v>
      </c>
      <c r="K25" s="31">
        <v>3</v>
      </c>
      <c r="L25" s="33" t="s">
        <v>4</v>
      </c>
      <c r="M25" s="31" t="s">
        <v>25</v>
      </c>
      <c r="N25" s="31" t="s">
        <v>66</v>
      </c>
      <c r="O25" s="31" t="s">
        <v>66</v>
      </c>
      <c r="P25" s="31">
        <v>1</v>
      </c>
      <c r="Q25" s="34" t="s">
        <v>169</v>
      </c>
    </row>
    <row r="26" spans="1:17" s="4" customFormat="1" ht="15" customHeight="1">
      <c r="A26" s="29" t="s">
        <v>170</v>
      </c>
      <c r="B26" s="30" t="s">
        <v>38</v>
      </c>
      <c r="C26" s="75" t="s">
        <v>92</v>
      </c>
      <c r="D26" s="31">
        <v>8</v>
      </c>
      <c r="E26" s="31" t="s">
        <v>11</v>
      </c>
      <c r="F26" s="63">
        <v>6</v>
      </c>
      <c r="G26" s="31" t="s">
        <v>1156</v>
      </c>
      <c r="H26" s="31" t="s">
        <v>85</v>
      </c>
      <c r="I26" s="32" t="s">
        <v>18</v>
      </c>
      <c r="J26" s="32" t="s">
        <v>121</v>
      </c>
      <c r="K26" s="31">
        <v>3</v>
      </c>
      <c r="L26" s="33" t="s">
        <v>4</v>
      </c>
      <c r="M26" s="31" t="s">
        <v>25</v>
      </c>
      <c r="N26" s="31" t="s">
        <v>66</v>
      </c>
      <c r="O26" s="31" t="s">
        <v>66</v>
      </c>
      <c r="P26" s="31">
        <v>1</v>
      </c>
      <c r="Q26" s="34" t="s">
        <v>171</v>
      </c>
    </row>
    <row r="27" spans="1:17" s="4" customFormat="1" ht="15" customHeight="1">
      <c r="A27" s="29" t="s">
        <v>172</v>
      </c>
      <c r="B27" s="30" t="s">
        <v>38</v>
      </c>
      <c r="C27" s="75" t="s">
        <v>22</v>
      </c>
      <c r="D27" s="31">
        <v>8</v>
      </c>
      <c r="E27" s="31" t="s">
        <v>11</v>
      </c>
      <c r="F27" s="63">
        <v>6</v>
      </c>
      <c r="G27" s="31" t="s">
        <v>1156</v>
      </c>
      <c r="H27" s="31" t="s">
        <v>85</v>
      </c>
      <c r="I27" s="32" t="s">
        <v>117</v>
      </c>
      <c r="J27" s="32" t="s">
        <v>134</v>
      </c>
      <c r="K27" s="31">
        <v>2</v>
      </c>
      <c r="L27" s="33" t="s">
        <v>4</v>
      </c>
      <c r="M27" s="31" t="s">
        <v>25</v>
      </c>
      <c r="N27" s="31" t="s">
        <v>66</v>
      </c>
      <c r="O27" s="31" t="s">
        <v>66</v>
      </c>
      <c r="P27" s="31">
        <v>1</v>
      </c>
      <c r="Q27" s="34" t="s">
        <v>173</v>
      </c>
    </row>
    <row r="28" spans="1:17" s="4" customFormat="1" ht="15" customHeight="1">
      <c r="A28" s="29" t="s">
        <v>174</v>
      </c>
      <c r="B28" s="30" t="s">
        <v>38</v>
      </c>
      <c r="C28" s="75" t="s">
        <v>7</v>
      </c>
      <c r="D28" s="31">
        <v>8</v>
      </c>
      <c r="E28" s="31" t="s">
        <v>11</v>
      </c>
      <c r="F28" s="63">
        <v>6</v>
      </c>
      <c r="G28" s="31" t="s">
        <v>1156</v>
      </c>
      <c r="H28" s="31" t="s">
        <v>85</v>
      </c>
      <c r="I28" s="32" t="s">
        <v>117</v>
      </c>
      <c r="J28" s="32" t="s">
        <v>175</v>
      </c>
      <c r="K28" s="31">
        <v>2</v>
      </c>
      <c r="L28" s="33" t="s">
        <v>5</v>
      </c>
      <c r="M28" s="31" t="s">
        <v>25</v>
      </c>
      <c r="N28" s="31" t="s">
        <v>66</v>
      </c>
      <c r="O28" s="31" t="s">
        <v>66</v>
      </c>
      <c r="P28" s="31">
        <v>1</v>
      </c>
      <c r="Q28" s="34" t="s">
        <v>176</v>
      </c>
    </row>
    <row r="29" spans="1:17" s="4" customFormat="1" ht="15" customHeight="1">
      <c r="A29" s="29" t="s">
        <v>177</v>
      </c>
      <c r="B29" s="30" t="s">
        <v>38</v>
      </c>
      <c r="C29" s="75" t="s">
        <v>26</v>
      </c>
      <c r="D29" s="31">
        <v>8</v>
      </c>
      <c r="E29" s="31" t="s">
        <v>11</v>
      </c>
      <c r="F29" s="63">
        <v>6</v>
      </c>
      <c r="G29" s="31" t="s">
        <v>1156</v>
      </c>
      <c r="H29" s="31" t="s">
        <v>85</v>
      </c>
      <c r="I29" s="32" t="s">
        <v>117</v>
      </c>
      <c r="J29" s="32" t="s">
        <v>175</v>
      </c>
      <c r="K29" s="31">
        <v>3</v>
      </c>
      <c r="L29" s="33" t="s">
        <v>4</v>
      </c>
      <c r="M29" s="31" t="s">
        <v>17</v>
      </c>
      <c r="N29" s="31">
        <v>4</v>
      </c>
      <c r="O29" s="31" t="s">
        <v>3</v>
      </c>
      <c r="P29" s="31">
        <v>1</v>
      </c>
      <c r="Q29" s="34" t="s">
        <v>178</v>
      </c>
    </row>
    <row r="30" spans="1:17" s="4" customFormat="1" ht="15" customHeight="1">
      <c r="A30" s="29" t="s">
        <v>179</v>
      </c>
      <c r="B30" s="30" t="s">
        <v>38</v>
      </c>
      <c r="C30" s="75" t="s">
        <v>13</v>
      </c>
      <c r="D30" s="31">
        <v>8</v>
      </c>
      <c r="E30" s="31" t="s">
        <v>11</v>
      </c>
      <c r="F30" s="63">
        <v>6</v>
      </c>
      <c r="G30" s="31" t="s">
        <v>1156</v>
      </c>
      <c r="H30" s="31" t="s">
        <v>85</v>
      </c>
      <c r="I30" s="32" t="s">
        <v>141</v>
      </c>
      <c r="J30" s="32" t="s">
        <v>180</v>
      </c>
      <c r="K30" s="31">
        <v>2</v>
      </c>
      <c r="L30" s="33" t="s">
        <v>4</v>
      </c>
      <c r="M30" s="31" t="s">
        <v>25</v>
      </c>
      <c r="N30" s="31" t="s">
        <v>66</v>
      </c>
      <c r="O30" s="31" t="s">
        <v>66</v>
      </c>
      <c r="P30" s="31">
        <v>1</v>
      </c>
      <c r="Q30" s="34" t="s">
        <v>181</v>
      </c>
    </row>
    <row r="31" spans="1:17" s="4" customFormat="1" ht="15" customHeight="1">
      <c r="A31" s="29" t="s">
        <v>182</v>
      </c>
      <c r="B31" s="30" t="s">
        <v>38</v>
      </c>
      <c r="C31" s="75" t="s">
        <v>19</v>
      </c>
      <c r="D31" s="31">
        <v>8</v>
      </c>
      <c r="E31" s="31" t="s">
        <v>11</v>
      </c>
      <c r="F31" s="63">
        <v>6</v>
      </c>
      <c r="G31" s="31" t="s">
        <v>1156</v>
      </c>
      <c r="H31" s="31" t="s">
        <v>85</v>
      </c>
      <c r="I31" s="32" t="s">
        <v>141</v>
      </c>
      <c r="J31" s="32" t="s">
        <v>142</v>
      </c>
      <c r="K31" s="31">
        <v>4</v>
      </c>
      <c r="L31" s="33" t="s">
        <v>28</v>
      </c>
      <c r="M31" s="31" t="s">
        <v>17</v>
      </c>
      <c r="N31" s="31">
        <v>4</v>
      </c>
      <c r="O31" s="31" t="s">
        <v>0</v>
      </c>
      <c r="P31" s="31">
        <v>1</v>
      </c>
      <c r="Q31" s="34" t="s">
        <v>183</v>
      </c>
    </row>
    <row r="32" spans="1:17" s="4" customFormat="1" ht="15" customHeight="1">
      <c r="A32" s="29" t="s">
        <v>184</v>
      </c>
      <c r="B32" s="30" t="s">
        <v>38</v>
      </c>
      <c r="C32" s="75" t="s">
        <v>6</v>
      </c>
      <c r="D32" s="31">
        <v>8</v>
      </c>
      <c r="E32" s="31" t="s">
        <v>11</v>
      </c>
      <c r="F32" s="63">
        <v>6</v>
      </c>
      <c r="G32" s="31" t="s">
        <v>1156</v>
      </c>
      <c r="H32" s="31" t="s">
        <v>85</v>
      </c>
      <c r="I32" s="32" t="s">
        <v>141</v>
      </c>
      <c r="J32" s="32" t="s">
        <v>185</v>
      </c>
      <c r="K32" s="31">
        <v>1</v>
      </c>
      <c r="L32" s="33" t="s">
        <v>28</v>
      </c>
      <c r="M32" s="31" t="s">
        <v>17</v>
      </c>
      <c r="N32" s="31">
        <v>4</v>
      </c>
      <c r="O32" s="31" t="s">
        <v>3</v>
      </c>
      <c r="P32" s="31">
        <v>1</v>
      </c>
      <c r="Q32" s="34" t="s">
        <v>186</v>
      </c>
    </row>
    <row r="33" spans="1:17" s="4" customFormat="1" ht="15" customHeight="1">
      <c r="A33" s="29" t="s">
        <v>187</v>
      </c>
      <c r="B33" s="30" t="s">
        <v>38</v>
      </c>
      <c r="C33" s="75" t="s">
        <v>30</v>
      </c>
      <c r="D33" s="31">
        <v>8</v>
      </c>
      <c r="E33" s="31" t="s">
        <v>11</v>
      </c>
      <c r="F33" s="63">
        <v>6</v>
      </c>
      <c r="G33" s="31" t="s">
        <v>1156</v>
      </c>
      <c r="H33" s="31" t="s">
        <v>85</v>
      </c>
      <c r="I33" s="32" t="s">
        <v>141</v>
      </c>
      <c r="J33" s="32" t="s">
        <v>185</v>
      </c>
      <c r="K33" s="31">
        <v>2</v>
      </c>
      <c r="L33" s="33" t="s">
        <v>4</v>
      </c>
      <c r="M33" s="31" t="s">
        <v>25</v>
      </c>
      <c r="N33" s="31" t="s">
        <v>66</v>
      </c>
      <c r="O33" s="31" t="s">
        <v>66</v>
      </c>
      <c r="P33" s="31">
        <v>2</v>
      </c>
      <c r="Q33" s="34" t="s">
        <v>188</v>
      </c>
    </row>
    <row r="34" spans="1:17" s="4" customFormat="1" ht="15" customHeight="1">
      <c r="A34" s="29" t="s">
        <v>189</v>
      </c>
      <c r="B34" s="30" t="s">
        <v>38</v>
      </c>
      <c r="C34" s="75" t="s">
        <v>16</v>
      </c>
      <c r="D34" s="31">
        <v>8</v>
      </c>
      <c r="E34" s="31" t="s">
        <v>11</v>
      </c>
      <c r="F34" s="63">
        <v>6</v>
      </c>
      <c r="G34" s="31" t="s">
        <v>1156</v>
      </c>
      <c r="H34" s="31" t="s">
        <v>85</v>
      </c>
      <c r="I34" s="32" t="s">
        <v>147</v>
      </c>
      <c r="J34" s="32" t="s">
        <v>154</v>
      </c>
      <c r="K34" s="31">
        <v>1</v>
      </c>
      <c r="L34" s="33" t="s">
        <v>5</v>
      </c>
      <c r="M34" s="31" t="s">
        <v>17</v>
      </c>
      <c r="N34" s="31">
        <v>4</v>
      </c>
      <c r="O34" s="31" t="s">
        <v>2</v>
      </c>
      <c r="P34" s="31">
        <v>1</v>
      </c>
      <c r="Q34" s="34" t="s">
        <v>190</v>
      </c>
    </row>
    <row r="35" spans="1:17" s="4" customFormat="1" ht="15" customHeight="1">
      <c r="A35" s="29" t="s">
        <v>191</v>
      </c>
      <c r="B35" s="30" t="s">
        <v>38</v>
      </c>
      <c r="C35" s="75" t="s">
        <v>20</v>
      </c>
      <c r="D35" s="31">
        <v>8</v>
      </c>
      <c r="E35" s="31" t="s">
        <v>11</v>
      </c>
      <c r="F35" s="63">
        <v>6</v>
      </c>
      <c r="G35" s="31" t="s">
        <v>1156</v>
      </c>
      <c r="H35" s="31" t="s">
        <v>85</v>
      </c>
      <c r="I35" s="32" t="s">
        <v>147</v>
      </c>
      <c r="J35" s="32" t="s">
        <v>192</v>
      </c>
      <c r="K35" s="31">
        <v>2</v>
      </c>
      <c r="L35" s="33" t="s">
        <v>5</v>
      </c>
      <c r="M35" s="31" t="s">
        <v>17</v>
      </c>
      <c r="N35" s="31">
        <v>4</v>
      </c>
      <c r="O35" s="31" t="s">
        <v>3</v>
      </c>
      <c r="P35" s="31">
        <v>1</v>
      </c>
      <c r="Q35" s="34" t="s">
        <v>193</v>
      </c>
    </row>
    <row r="36" spans="1:17" s="4" customFormat="1" ht="15" customHeight="1">
      <c r="A36" s="35" t="s">
        <v>194</v>
      </c>
      <c r="B36" s="36" t="s">
        <v>38</v>
      </c>
      <c r="C36" s="76" t="s">
        <v>36</v>
      </c>
      <c r="D36" s="37">
        <v>8</v>
      </c>
      <c r="E36" s="37" t="s">
        <v>11</v>
      </c>
      <c r="F36" s="64">
        <v>6</v>
      </c>
      <c r="G36" s="37" t="s">
        <v>1156</v>
      </c>
      <c r="H36" s="37" t="s">
        <v>85</v>
      </c>
      <c r="I36" s="38" t="s">
        <v>147</v>
      </c>
      <c r="J36" s="38" t="s">
        <v>192</v>
      </c>
      <c r="K36" s="37">
        <v>3</v>
      </c>
      <c r="L36" s="39" t="s">
        <v>5</v>
      </c>
      <c r="M36" s="37" t="s">
        <v>17</v>
      </c>
      <c r="N36" s="37">
        <v>4</v>
      </c>
      <c r="O36" s="37" t="s">
        <v>1</v>
      </c>
      <c r="P36" s="37">
        <v>1</v>
      </c>
      <c r="Q36" s="40" t="s">
        <v>195</v>
      </c>
    </row>
    <row r="37" spans="1:17" s="4" customFormat="1" ht="15" customHeight="1">
      <c r="A37" s="41" t="s">
        <v>196</v>
      </c>
      <c r="B37" s="42" t="s">
        <v>21</v>
      </c>
      <c r="C37" s="71" t="s">
        <v>24</v>
      </c>
      <c r="D37" s="43">
        <v>8</v>
      </c>
      <c r="E37" s="43" t="s">
        <v>11</v>
      </c>
      <c r="F37" s="59">
        <v>5</v>
      </c>
      <c r="G37" s="43" t="s">
        <v>1156</v>
      </c>
      <c r="H37" s="43" t="s">
        <v>85</v>
      </c>
      <c r="I37" s="44" t="s">
        <v>18</v>
      </c>
      <c r="J37" s="44" t="s">
        <v>112</v>
      </c>
      <c r="K37" s="43">
        <v>2</v>
      </c>
      <c r="L37" s="45" t="s">
        <v>5</v>
      </c>
      <c r="M37" s="43" t="s">
        <v>17</v>
      </c>
      <c r="N37" s="43">
        <v>4</v>
      </c>
      <c r="O37" s="43" t="s">
        <v>2</v>
      </c>
      <c r="P37" s="43">
        <v>1</v>
      </c>
      <c r="Q37" s="46" t="s">
        <v>197</v>
      </c>
    </row>
    <row r="38" spans="1:17" s="4" customFormat="1" ht="15" customHeight="1">
      <c r="A38" s="47" t="s">
        <v>198</v>
      </c>
      <c r="B38" s="48" t="s">
        <v>21</v>
      </c>
      <c r="C38" s="72" t="s">
        <v>27</v>
      </c>
      <c r="D38" s="49">
        <v>8</v>
      </c>
      <c r="E38" s="49" t="s">
        <v>11</v>
      </c>
      <c r="F38" s="60">
        <v>5</v>
      </c>
      <c r="G38" s="49" t="s">
        <v>1156</v>
      </c>
      <c r="H38" s="49" t="s">
        <v>85</v>
      </c>
      <c r="I38" s="50" t="s">
        <v>18</v>
      </c>
      <c r="J38" s="50" t="s">
        <v>44</v>
      </c>
      <c r="K38" s="49">
        <v>2</v>
      </c>
      <c r="L38" s="51" t="s">
        <v>4</v>
      </c>
      <c r="M38" s="49" t="s">
        <v>17</v>
      </c>
      <c r="N38" s="49">
        <v>4</v>
      </c>
      <c r="O38" s="49" t="s">
        <v>1</v>
      </c>
      <c r="P38" s="49">
        <v>1</v>
      </c>
      <c r="Q38" s="52" t="s">
        <v>199</v>
      </c>
    </row>
    <row r="39" spans="1:17" s="4" customFormat="1" ht="15" customHeight="1">
      <c r="A39" s="47" t="s">
        <v>200</v>
      </c>
      <c r="B39" s="48" t="s">
        <v>21</v>
      </c>
      <c r="C39" s="72" t="s">
        <v>14</v>
      </c>
      <c r="D39" s="49">
        <v>8</v>
      </c>
      <c r="E39" s="49" t="s">
        <v>11</v>
      </c>
      <c r="F39" s="60">
        <v>5</v>
      </c>
      <c r="G39" s="49" t="s">
        <v>1156</v>
      </c>
      <c r="H39" s="49" t="s">
        <v>85</v>
      </c>
      <c r="I39" s="50" t="s">
        <v>18</v>
      </c>
      <c r="J39" s="50" t="s">
        <v>44</v>
      </c>
      <c r="K39" s="49">
        <v>3</v>
      </c>
      <c r="L39" s="51" t="s">
        <v>28</v>
      </c>
      <c r="M39" s="49" t="s">
        <v>17</v>
      </c>
      <c r="N39" s="49">
        <v>4</v>
      </c>
      <c r="O39" s="49" t="s">
        <v>3</v>
      </c>
      <c r="P39" s="49">
        <v>1</v>
      </c>
      <c r="Q39" s="52" t="s">
        <v>201</v>
      </c>
    </row>
    <row r="40" spans="1:17" s="4" customFormat="1" ht="15" customHeight="1">
      <c r="A40" s="47" t="s">
        <v>202</v>
      </c>
      <c r="B40" s="48" t="s">
        <v>21</v>
      </c>
      <c r="C40" s="72" t="s">
        <v>22</v>
      </c>
      <c r="D40" s="49">
        <v>8</v>
      </c>
      <c r="E40" s="49" t="s">
        <v>11</v>
      </c>
      <c r="F40" s="60">
        <v>5</v>
      </c>
      <c r="G40" s="49" t="s">
        <v>1156</v>
      </c>
      <c r="H40" s="49" t="s">
        <v>85</v>
      </c>
      <c r="I40" s="50" t="s">
        <v>18</v>
      </c>
      <c r="J40" s="50" t="s">
        <v>112</v>
      </c>
      <c r="K40" s="49">
        <v>1</v>
      </c>
      <c r="L40" s="51" t="s">
        <v>5</v>
      </c>
      <c r="M40" s="49" t="s">
        <v>25</v>
      </c>
      <c r="N40" s="49" t="s">
        <v>66</v>
      </c>
      <c r="O40" s="49" t="s">
        <v>66</v>
      </c>
      <c r="P40" s="49">
        <v>1</v>
      </c>
      <c r="Q40" s="52" t="s">
        <v>203</v>
      </c>
    </row>
    <row r="41" spans="1:17" s="4" customFormat="1" ht="15" customHeight="1">
      <c r="A41" s="47" t="s">
        <v>204</v>
      </c>
      <c r="B41" s="48" t="s">
        <v>21</v>
      </c>
      <c r="C41" s="72" t="s">
        <v>7</v>
      </c>
      <c r="D41" s="49">
        <v>8</v>
      </c>
      <c r="E41" s="49" t="s">
        <v>11</v>
      </c>
      <c r="F41" s="60">
        <v>5</v>
      </c>
      <c r="G41" s="49" t="s">
        <v>1156</v>
      </c>
      <c r="H41" s="49" t="s">
        <v>85</v>
      </c>
      <c r="I41" s="50" t="s">
        <v>18</v>
      </c>
      <c r="J41" s="50" t="s">
        <v>121</v>
      </c>
      <c r="K41" s="49">
        <v>3</v>
      </c>
      <c r="L41" s="51" t="s">
        <v>4</v>
      </c>
      <c r="M41" s="49" t="s">
        <v>25</v>
      </c>
      <c r="N41" s="49" t="s">
        <v>66</v>
      </c>
      <c r="O41" s="49" t="s">
        <v>66</v>
      </c>
      <c r="P41" s="49">
        <v>1</v>
      </c>
      <c r="Q41" s="52" t="s">
        <v>205</v>
      </c>
    </row>
    <row r="42" spans="1:17" s="4" customFormat="1" ht="15" customHeight="1">
      <c r="A42" s="47" t="s">
        <v>206</v>
      </c>
      <c r="B42" s="48" t="s">
        <v>21</v>
      </c>
      <c r="C42" s="72" t="s">
        <v>26</v>
      </c>
      <c r="D42" s="49">
        <v>8</v>
      </c>
      <c r="E42" s="49" t="s">
        <v>11</v>
      </c>
      <c r="F42" s="60">
        <v>5</v>
      </c>
      <c r="G42" s="49" t="s">
        <v>1156</v>
      </c>
      <c r="H42" s="49" t="s">
        <v>85</v>
      </c>
      <c r="I42" s="50" t="s">
        <v>117</v>
      </c>
      <c r="J42" s="50" t="s">
        <v>118</v>
      </c>
      <c r="K42" s="49">
        <v>1</v>
      </c>
      <c r="L42" s="51" t="s">
        <v>5</v>
      </c>
      <c r="M42" s="49" t="s">
        <v>17</v>
      </c>
      <c r="N42" s="49">
        <v>4</v>
      </c>
      <c r="O42" s="49" t="s">
        <v>2</v>
      </c>
      <c r="P42" s="49">
        <v>1</v>
      </c>
      <c r="Q42" s="52" t="s">
        <v>207</v>
      </c>
    </row>
    <row r="43" spans="1:17" s="4" customFormat="1" ht="15" customHeight="1">
      <c r="A43" s="47" t="s">
        <v>208</v>
      </c>
      <c r="B43" s="48" t="s">
        <v>21</v>
      </c>
      <c r="C43" s="72" t="s">
        <v>13</v>
      </c>
      <c r="D43" s="49">
        <v>8</v>
      </c>
      <c r="E43" s="49" t="s">
        <v>11</v>
      </c>
      <c r="F43" s="60">
        <v>5</v>
      </c>
      <c r="G43" s="49" t="s">
        <v>1156</v>
      </c>
      <c r="H43" s="49" t="s">
        <v>85</v>
      </c>
      <c r="I43" s="50" t="s">
        <v>117</v>
      </c>
      <c r="J43" s="50" t="s">
        <v>118</v>
      </c>
      <c r="K43" s="49">
        <v>3</v>
      </c>
      <c r="L43" s="51" t="s">
        <v>4</v>
      </c>
      <c r="M43" s="49" t="s">
        <v>25</v>
      </c>
      <c r="N43" s="49" t="s">
        <v>66</v>
      </c>
      <c r="O43" s="49" t="s">
        <v>66</v>
      </c>
      <c r="P43" s="49">
        <v>1</v>
      </c>
      <c r="Q43" s="52" t="s">
        <v>209</v>
      </c>
    </row>
    <row r="44" spans="1:17" s="4" customFormat="1" ht="15" customHeight="1">
      <c r="A44" s="47" t="s">
        <v>210</v>
      </c>
      <c r="B44" s="48" t="s">
        <v>21</v>
      </c>
      <c r="C44" s="72" t="s">
        <v>19</v>
      </c>
      <c r="D44" s="49">
        <v>8</v>
      </c>
      <c r="E44" s="49" t="s">
        <v>11</v>
      </c>
      <c r="F44" s="60">
        <v>5</v>
      </c>
      <c r="G44" s="49" t="s">
        <v>1156</v>
      </c>
      <c r="H44" s="49" t="s">
        <v>85</v>
      </c>
      <c r="I44" s="50" t="s">
        <v>117</v>
      </c>
      <c r="J44" s="50" t="s">
        <v>118</v>
      </c>
      <c r="K44" s="49">
        <v>1</v>
      </c>
      <c r="L44" s="51" t="s">
        <v>5</v>
      </c>
      <c r="M44" s="49" t="s">
        <v>17</v>
      </c>
      <c r="N44" s="49">
        <v>4</v>
      </c>
      <c r="O44" s="49" t="s">
        <v>0</v>
      </c>
      <c r="P44" s="49">
        <v>1</v>
      </c>
      <c r="Q44" s="52" t="s">
        <v>211</v>
      </c>
    </row>
    <row r="45" spans="1:17" s="4" customFormat="1" ht="15" customHeight="1">
      <c r="A45" s="47" t="s">
        <v>212</v>
      </c>
      <c r="B45" s="48" t="s">
        <v>21</v>
      </c>
      <c r="C45" s="72" t="s">
        <v>6</v>
      </c>
      <c r="D45" s="49">
        <v>8</v>
      </c>
      <c r="E45" s="49" t="s">
        <v>11</v>
      </c>
      <c r="F45" s="60">
        <v>5</v>
      </c>
      <c r="G45" s="49" t="s">
        <v>1156</v>
      </c>
      <c r="H45" s="49" t="s">
        <v>85</v>
      </c>
      <c r="I45" s="50" t="s">
        <v>117</v>
      </c>
      <c r="J45" s="50" t="s">
        <v>134</v>
      </c>
      <c r="K45" s="49">
        <v>1</v>
      </c>
      <c r="L45" s="51" t="s">
        <v>4</v>
      </c>
      <c r="M45" s="49" t="s">
        <v>17</v>
      </c>
      <c r="N45" s="49">
        <v>4</v>
      </c>
      <c r="O45" s="49" t="s">
        <v>2</v>
      </c>
      <c r="P45" s="49">
        <v>1</v>
      </c>
      <c r="Q45" s="52" t="s">
        <v>213</v>
      </c>
    </row>
    <row r="46" spans="1:17" s="4" customFormat="1" ht="15" customHeight="1">
      <c r="A46" s="47" t="s">
        <v>214</v>
      </c>
      <c r="B46" s="48" t="s">
        <v>21</v>
      </c>
      <c r="C46" s="72" t="s">
        <v>30</v>
      </c>
      <c r="D46" s="49">
        <v>8</v>
      </c>
      <c r="E46" s="49" t="s">
        <v>11</v>
      </c>
      <c r="F46" s="60">
        <v>5</v>
      </c>
      <c r="G46" s="49" t="s">
        <v>1156</v>
      </c>
      <c r="H46" s="49" t="s">
        <v>85</v>
      </c>
      <c r="I46" s="50" t="s">
        <v>141</v>
      </c>
      <c r="J46" s="50" t="s">
        <v>142</v>
      </c>
      <c r="K46" s="49">
        <v>3</v>
      </c>
      <c r="L46" s="51" t="s">
        <v>28</v>
      </c>
      <c r="M46" s="49" t="s">
        <v>25</v>
      </c>
      <c r="N46" s="49" t="s">
        <v>66</v>
      </c>
      <c r="O46" s="49" t="s">
        <v>66</v>
      </c>
      <c r="P46" s="49">
        <v>1</v>
      </c>
      <c r="Q46" s="52" t="s">
        <v>215</v>
      </c>
    </row>
    <row r="47" spans="1:17" s="4" customFormat="1" ht="15" customHeight="1">
      <c r="A47" s="47" t="s">
        <v>216</v>
      </c>
      <c r="B47" s="48" t="s">
        <v>21</v>
      </c>
      <c r="C47" s="72" t="s">
        <v>16</v>
      </c>
      <c r="D47" s="49">
        <v>8</v>
      </c>
      <c r="E47" s="49" t="s">
        <v>11</v>
      </c>
      <c r="F47" s="60">
        <v>5</v>
      </c>
      <c r="G47" s="49" t="s">
        <v>1156</v>
      </c>
      <c r="H47" s="49" t="s">
        <v>85</v>
      </c>
      <c r="I47" s="50" t="s">
        <v>141</v>
      </c>
      <c r="J47" s="50" t="s">
        <v>142</v>
      </c>
      <c r="K47" s="49">
        <v>4</v>
      </c>
      <c r="L47" s="51" t="s">
        <v>28</v>
      </c>
      <c r="M47" s="49" t="s">
        <v>17</v>
      </c>
      <c r="N47" s="49">
        <v>4</v>
      </c>
      <c r="O47" s="49" t="s">
        <v>3</v>
      </c>
      <c r="P47" s="49">
        <v>1</v>
      </c>
      <c r="Q47" s="52" t="s">
        <v>217</v>
      </c>
    </row>
    <row r="48" spans="1:17" s="4" customFormat="1" ht="15" customHeight="1">
      <c r="A48" s="47" t="s">
        <v>218</v>
      </c>
      <c r="B48" s="48" t="s">
        <v>21</v>
      </c>
      <c r="C48" s="72" t="s">
        <v>20</v>
      </c>
      <c r="D48" s="49">
        <v>8</v>
      </c>
      <c r="E48" s="49" t="s">
        <v>11</v>
      </c>
      <c r="F48" s="60">
        <v>5</v>
      </c>
      <c r="G48" s="49" t="s">
        <v>1156</v>
      </c>
      <c r="H48" s="49" t="s">
        <v>85</v>
      </c>
      <c r="I48" s="50" t="s">
        <v>141</v>
      </c>
      <c r="J48" s="50" t="s">
        <v>142</v>
      </c>
      <c r="K48" s="49">
        <v>1</v>
      </c>
      <c r="L48" s="51" t="s">
        <v>4</v>
      </c>
      <c r="M48" s="49" t="s">
        <v>25</v>
      </c>
      <c r="N48" s="49" t="s">
        <v>66</v>
      </c>
      <c r="O48" s="49" t="s">
        <v>66</v>
      </c>
      <c r="P48" s="49">
        <v>1</v>
      </c>
      <c r="Q48" s="52" t="s">
        <v>219</v>
      </c>
    </row>
    <row r="49" spans="1:17" s="4" customFormat="1" ht="15" customHeight="1">
      <c r="A49" s="47" t="s">
        <v>220</v>
      </c>
      <c r="B49" s="48" t="s">
        <v>21</v>
      </c>
      <c r="C49" s="72" t="s">
        <v>36</v>
      </c>
      <c r="D49" s="49">
        <v>8</v>
      </c>
      <c r="E49" s="49" t="s">
        <v>11</v>
      </c>
      <c r="F49" s="60">
        <v>5</v>
      </c>
      <c r="G49" s="49" t="s">
        <v>1156</v>
      </c>
      <c r="H49" s="49" t="s">
        <v>85</v>
      </c>
      <c r="I49" s="50" t="s">
        <v>147</v>
      </c>
      <c r="J49" s="50" t="s">
        <v>148</v>
      </c>
      <c r="K49" s="49">
        <v>3</v>
      </c>
      <c r="L49" s="51" t="s">
        <v>28</v>
      </c>
      <c r="M49" s="49" t="s">
        <v>25</v>
      </c>
      <c r="N49" s="49" t="s">
        <v>66</v>
      </c>
      <c r="O49" s="49" t="s">
        <v>66</v>
      </c>
      <c r="P49" s="49">
        <v>1</v>
      </c>
      <c r="Q49" s="52" t="s">
        <v>221</v>
      </c>
    </row>
    <row r="50" spans="1:17" s="4" customFormat="1" ht="15" customHeight="1">
      <c r="A50" s="47" t="s">
        <v>222</v>
      </c>
      <c r="B50" s="48" t="s">
        <v>21</v>
      </c>
      <c r="C50" s="72" t="s">
        <v>37</v>
      </c>
      <c r="D50" s="49">
        <v>8</v>
      </c>
      <c r="E50" s="49" t="s">
        <v>11</v>
      </c>
      <c r="F50" s="60">
        <v>5</v>
      </c>
      <c r="G50" s="49" t="s">
        <v>1156</v>
      </c>
      <c r="H50" s="49" t="s">
        <v>85</v>
      </c>
      <c r="I50" s="50" t="s">
        <v>147</v>
      </c>
      <c r="J50" s="50" t="s">
        <v>148</v>
      </c>
      <c r="K50" s="49">
        <v>1</v>
      </c>
      <c r="L50" s="51" t="s">
        <v>4</v>
      </c>
      <c r="M50" s="49" t="s">
        <v>17</v>
      </c>
      <c r="N50" s="49">
        <v>4</v>
      </c>
      <c r="O50" s="49" t="s">
        <v>0</v>
      </c>
      <c r="P50" s="49">
        <v>1</v>
      </c>
      <c r="Q50" s="52" t="s">
        <v>223</v>
      </c>
    </row>
    <row r="51" spans="1:17" s="4" customFormat="1" ht="15" customHeight="1">
      <c r="A51" s="53" t="s">
        <v>224</v>
      </c>
      <c r="B51" s="54" t="s">
        <v>21</v>
      </c>
      <c r="C51" s="73" t="s">
        <v>153</v>
      </c>
      <c r="D51" s="55">
        <v>8</v>
      </c>
      <c r="E51" s="55" t="s">
        <v>11</v>
      </c>
      <c r="F51" s="61">
        <v>5</v>
      </c>
      <c r="G51" s="55" t="s">
        <v>1156</v>
      </c>
      <c r="H51" s="55" t="s">
        <v>85</v>
      </c>
      <c r="I51" s="56" t="s">
        <v>147</v>
      </c>
      <c r="J51" s="56" t="s">
        <v>154</v>
      </c>
      <c r="K51" s="55">
        <v>1</v>
      </c>
      <c r="L51" s="57" t="s">
        <v>4</v>
      </c>
      <c r="M51" s="55" t="s">
        <v>17</v>
      </c>
      <c r="N51" s="55">
        <v>4</v>
      </c>
      <c r="O51" s="55" t="s">
        <v>0</v>
      </c>
      <c r="P51" s="55">
        <v>1</v>
      </c>
      <c r="Q51" s="58" t="s">
        <v>225</v>
      </c>
    </row>
    <row r="52" spans="1:17" s="4" customFormat="1" ht="15" customHeight="1">
      <c r="A52" s="23" t="s">
        <v>226</v>
      </c>
      <c r="B52" s="24" t="s">
        <v>39</v>
      </c>
      <c r="C52" s="74" t="s">
        <v>24</v>
      </c>
      <c r="D52" s="25">
        <v>8</v>
      </c>
      <c r="E52" s="25" t="s">
        <v>11</v>
      </c>
      <c r="F52" s="62">
        <v>6</v>
      </c>
      <c r="G52" s="25" t="s">
        <v>1157</v>
      </c>
      <c r="H52" s="25" t="s">
        <v>85</v>
      </c>
      <c r="I52" s="26" t="s">
        <v>18</v>
      </c>
      <c r="J52" s="26" t="s">
        <v>44</v>
      </c>
      <c r="K52" s="25">
        <v>1</v>
      </c>
      <c r="L52" s="27" t="s">
        <v>5</v>
      </c>
      <c r="M52" s="25" t="s">
        <v>17</v>
      </c>
      <c r="N52" s="25">
        <v>4</v>
      </c>
      <c r="O52" s="25" t="s">
        <v>0</v>
      </c>
      <c r="P52" s="25">
        <v>1</v>
      </c>
      <c r="Q52" s="28" t="s">
        <v>227</v>
      </c>
    </row>
    <row r="53" spans="1:17" s="4" customFormat="1" ht="15" customHeight="1">
      <c r="A53" s="29" t="s">
        <v>228</v>
      </c>
      <c r="B53" s="30" t="s">
        <v>39</v>
      </c>
      <c r="C53" s="75" t="s">
        <v>27</v>
      </c>
      <c r="D53" s="31">
        <v>8</v>
      </c>
      <c r="E53" s="31" t="s">
        <v>11</v>
      </c>
      <c r="F53" s="63">
        <v>6</v>
      </c>
      <c r="G53" s="31" t="s">
        <v>1157</v>
      </c>
      <c r="H53" s="31" t="s">
        <v>85</v>
      </c>
      <c r="I53" s="32" t="s">
        <v>18</v>
      </c>
      <c r="J53" s="32" t="s">
        <v>121</v>
      </c>
      <c r="K53" s="31">
        <v>3</v>
      </c>
      <c r="L53" s="33" t="s">
        <v>28</v>
      </c>
      <c r="M53" s="31" t="s">
        <v>25</v>
      </c>
      <c r="N53" s="31" t="s">
        <v>66</v>
      </c>
      <c r="O53" s="31" t="s">
        <v>66</v>
      </c>
      <c r="P53" s="31">
        <v>1</v>
      </c>
      <c r="Q53" s="34" t="s">
        <v>229</v>
      </c>
    </row>
    <row r="54" spans="1:17" s="4" customFormat="1" ht="15" customHeight="1">
      <c r="A54" s="29" t="s">
        <v>230</v>
      </c>
      <c r="B54" s="30" t="s">
        <v>39</v>
      </c>
      <c r="C54" s="75" t="s">
        <v>14</v>
      </c>
      <c r="D54" s="31">
        <v>8</v>
      </c>
      <c r="E54" s="31" t="s">
        <v>11</v>
      </c>
      <c r="F54" s="63">
        <v>6</v>
      </c>
      <c r="G54" s="31" t="s">
        <v>1157</v>
      </c>
      <c r="H54" s="31" t="s">
        <v>85</v>
      </c>
      <c r="I54" s="32" t="s">
        <v>18</v>
      </c>
      <c r="J54" s="32" t="s">
        <v>121</v>
      </c>
      <c r="K54" s="31">
        <v>3</v>
      </c>
      <c r="L54" s="33" t="s">
        <v>4</v>
      </c>
      <c r="M54" s="31" t="s">
        <v>25</v>
      </c>
      <c r="N54" s="31" t="s">
        <v>66</v>
      </c>
      <c r="O54" s="31" t="s">
        <v>66</v>
      </c>
      <c r="P54" s="31">
        <v>1</v>
      </c>
      <c r="Q54" s="34" t="s">
        <v>231</v>
      </c>
    </row>
    <row r="55" spans="1:17" s="4" customFormat="1" ht="15" customHeight="1">
      <c r="A55" s="29" t="s">
        <v>232</v>
      </c>
      <c r="B55" s="30" t="s">
        <v>39</v>
      </c>
      <c r="C55" s="75" t="s">
        <v>22</v>
      </c>
      <c r="D55" s="31">
        <v>8</v>
      </c>
      <c r="E55" s="31" t="s">
        <v>11</v>
      </c>
      <c r="F55" s="63">
        <v>6</v>
      </c>
      <c r="G55" s="31" t="s">
        <v>1157</v>
      </c>
      <c r="H55" s="31" t="s">
        <v>85</v>
      </c>
      <c r="I55" s="32" t="s">
        <v>18</v>
      </c>
      <c r="J55" s="32" t="s">
        <v>112</v>
      </c>
      <c r="K55" s="31">
        <v>1</v>
      </c>
      <c r="L55" s="33" t="s">
        <v>4</v>
      </c>
      <c r="M55" s="31" t="s">
        <v>17</v>
      </c>
      <c r="N55" s="31">
        <v>4</v>
      </c>
      <c r="O55" s="31" t="s">
        <v>0</v>
      </c>
      <c r="P55" s="31">
        <v>1</v>
      </c>
      <c r="Q55" s="34" t="s">
        <v>233</v>
      </c>
    </row>
    <row r="56" spans="1:17" s="4" customFormat="1" ht="15" customHeight="1">
      <c r="A56" s="29" t="s">
        <v>234</v>
      </c>
      <c r="B56" s="30" t="s">
        <v>39</v>
      </c>
      <c r="C56" s="75" t="s">
        <v>7</v>
      </c>
      <c r="D56" s="31">
        <v>8</v>
      </c>
      <c r="E56" s="31" t="s">
        <v>11</v>
      </c>
      <c r="F56" s="63">
        <v>6</v>
      </c>
      <c r="G56" s="31" t="s">
        <v>1157</v>
      </c>
      <c r="H56" s="31" t="s">
        <v>85</v>
      </c>
      <c r="I56" s="32" t="s">
        <v>117</v>
      </c>
      <c r="J56" s="32" t="s">
        <v>118</v>
      </c>
      <c r="K56" s="31">
        <v>2</v>
      </c>
      <c r="L56" s="33" t="s">
        <v>5</v>
      </c>
      <c r="M56" s="31" t="s">
        <v>25</v>
      </c>
      <c r="N56" s="31" t="s">
        <v>66</v>
      </c>
      <c r="O56" s="31" t="s">
        <v>66</v>
      </c>
      <c r="P56" s="31">
        <v>1</v>
      </c>
      <c r="Q56" s="34" t="s">
        <v>235</v>
      </c>
    </row>
    <row r="57" spans="1:17" s="4" customFormat="1" ht="15" customHeight="1">
      <c r="A57" s="29" t="s">
        <v>236</v>
      </c>
      <c r="B57" s="30" t="s">
        <v>39</v>
      </c>
      <c r="C57" s="75" t="s">
        <v>26</v>
      </c>
      <c r="D57" s="31">
        <v>8</v>
      </c>
      <c r="E57" s="31" t="s">
        <v>11</v>
      </c>
      <c r="F57" s="63">
        <v>6</v>
      </c>
      <c r="G57" s="31" t="s">
        <v>1157</v>
      </c>
      <c r="H57" s="31" t="s">
        <v>85</v>
      </c>
      <c r="I57" s="32" t="s">
        <v>117</v>
      </c>
      <c r="J57" s="32" t="s">
        <v>175</v>
      </c>
      <c r="K57" s="31">
        <v>2</v>
      </c>
      <c r="L57" s="33" t="s">
        <v>5</v>
      </c>
      <c r="M57" s="31" t="s">
        <v>25</v>
      </c>
      <c r="N57" s="31" t="s">
        <v>66</v>
      </c>
      <c r="O57" s="31" t="s">
        <v>66</v>
      </c>
      <c r="P57" s="31">
        <v>1</v>
      </c>
      <c r="Q57" s="34" t="s">
        <v>237</v>
      </c>
    </row>
    <row r="58" spans="1:17" s="4" customFormat="1" ht="15" customHeight="1">
      <c r="A58" s="29" t="s">
        <v>238</v>
      </c>
      <c r="B58" s="30" t="s">
        <v>39</v>
      </c>
      <c r="C58" s="75" t="s">
        <v>13</v>
      </c>
      <c r="D58" s="31">
        <v>8</v>
      </c>
      <c r="E58" s="31" t="s">
        <v>11</v>
      </c>
      <c r="F58" s="63">
        <v>6</v>
      </c>
      <c r="G58" s="31" t="s">
        <v>1157</v>
      </c>
      <c r="H58" s="31" t="s">
        <v>85</v>
      </c>
      <c r="I58" s="32" t="s">
        <v>117</v>
      </c>
      <c r="J58" s="32" t="s">
        <v>175</v>
      </c>
      <c r="K58" s="31">
        <v>3</v>
      </c>
      <c r="L58" s="33" t="s">
        <v>4</v>
      </c>
      <c r="M58" s="31" t="s">
        <v>17</v>
      </c>
      <c r="N58" s="31">
        <v>4</v>
      </c>
      <c r="O58" s="31" t="s">
        <v>3</v>
      </c>
      <c r="P58" s="31">
        <v>1</v>
      </c>
      <c r="Q58" s="34" t="s">
        <v>239</v>
      </c>
    </row>
    <row r="59" spans="1:17" s="4" customFormat="1" ht="15" customHeight="1">
      <c r="A59" s="29" t="s">
        <v>240</v>
      </c>
      <c r="B59" s="30" t="s">
        <v>39</v>
      </c>
      <c r="C59" s="75" t="s">
        <v>19</v>
      </c>
      <c r="D59" s="31">
        <v>8</v>
      </c>
      <c r="E59" s="31" t="s">
        <v>11</v>
      </c>
      <c r="F59" s="63">
        <v>6</v>
      </c>
      <c r="G59" s="31" t="s">
        <v>1157</v>
      </c>
      <c r="H59" s="31" t="s">
        <v>85</v>
      </c>
      <c r="I59" s="32" t="s">
        <v>117</v>
      </c>
      <c r="J59" s="32" t="s">
        <v>134</v>
      </c>
      <c r="K59" s="31">
        <v>2</v>
      </c>
      <c r="L59" s="33" t="s">
        <v>28</v>
      </c>
      <c r="M59" s="31" t="s">
        <v>25</v>
      </c>
      <c r="N59" s="31" t="s">
        <v>66</v>
      </c>
      <c r="O59" s="31" t="s">
        <v>66</v>
      </c>
      <c r="P59" s="31">
        <v>1</v>
      </c>
      <c r="Q59" s="34" t="s">
        <v>241</v>
      </c>
    </row>
    <row r="60" spans="1:17" s="4" customFormat="1" ht="15" customHeight="1">
      <c r="A60" s="29" t="s">
        <v>242</v>
      </c>
      <c r="B60" s="30" t="s">
        <v>39</v>
      </c>
      <c r="C60" s="75" t="s">
        <v>6</v>
      </c>
      <c r="D60" s="31">
        <v>8</v>
      </c>
      <c r="E60" s="31" t="s">
        <v>11</v>
      </c>
      <c r="F60" s="63">
        <v>6</v>
      </c>
      <c r="G60" s="31" t="s">
        <v>1157</v>
      </c>
      <c r="H60" s="31" t="s">
        <v>85</v>
      </c>
      <c r="I60" s="32" t="s">
        <v>141</v>
      </c>
      <c r="J60" s="32" t="s">
        <v>142</v>
      </c>
      <c r="K60" s="31">
        <v>3</v>
      </c>
      <c r="L60" s="33" t="s">
        <v>5</v>
      </c>
      <c r="M60" s="31" t="s">
        <v>17</v>
      </c>
      <c r="N60" s="31">
        <v>4</v>
      </c>
      <c r="O60" s="31" t="s">
        <v>0</v>
      </c>
      <c r="P60" s="31">
        <v>1</v>
      </c>
      <c r="Q60" s="34" t="s">
        <v>243</v>
      </c>
    </row>
    <row r="61" spans="1:17" s="4" customFormat="1" ht="15" customHeight="1">
      <c r="A61" s="29" t="s">
        <v>244</v>
      </c>
      <c r="B61" s="30" t="s">
        <v>39</v>
      </c>
      <c r="C61" s="75" t="s">
        <v>30</v>
      </c>
      <c r="D61" s="31">
        <v>8</v>
      </c>
      <c r="E61" s="31" t="s">
        <v>11</v>
      </c>
      <c r="F61" s="63">
        <v>6</v>
      </c>
      <c r="G61" s="31" t="s">
        <v>1157</v>
      </c>
      <c r="H61" s="31" t="s">
        <v>85</v>
      </c>
      <c r="I61" s="32" t="s">
        <v>141</v>
      </c>
      <c r="J61" s="32" t="s">
        <v>180</v>
      </c>
      <c r="K61" s="31">
        <v>1</v>
      </c>
      <c r="L61" s="33" t="s">
        <v>4</v>
      </c>
      <c r="M61" s="31" t="s">
        <v>17</v>
      </c>
      <c r="N61" s="31">
        <v>4</v>
      </c>
      <c r="O61" s="31" t="s">
        <v>1</v>
      </c>
      <c r="P61" s="31">
        <v>1</v>
      </c>
      <c r="Q61" s="34" t="s">
        <v>245</v>
      </c>
    </row>
    <row r="62" spans="1:17" s="4" customFormat="1" ht="15" customHeight="1">
      <c r="A62" s="29" t="s">
        <v>246</v>
      </c>
      <c r="B62" s="30" t="s">
        <v>39</v>
      </c>
      <c r="C62" s="75" t="s">
        <v>16</v>
      </c>
      <c r="D62" s="31">
        <v>8</v>
      </c>
      <c r="E62" s="31" t="s">
        <v>11</v>
      </c>
      <c r="F62" s="63">
        <v>6</v>
      </c>
      <c r="G62" s="31" t="s">
        <v>1157</v>
      </c>
      <c r="H62" s="31" t="s">
        <v>85</v>
      </c>
      <c r="I62" s="32" t="s">
        <v>141</v>
      </c>
      <c r="J62" s="32" t="s">
        <v>185</v>
      </c>
      <c r="K62" s="31">
        <v>2</v>
      </c>
      <c r="L62" s="33" t="s">
        <v>28</v>
      </c>
      <c r="M62" s="31" t="s">
        <v>25</v>
      </c>
      <c r="N62" s="31" t="s">
        <v>66</v>
      </c>
      <c r="O62" s="31" t="s">
        <v>66</v>
      </c>
      <c r="P62" s="31">
        <v>1</v>
      </c>
      <c r="Q62" s="34" t="s">
        <v>247</v>
      </c>
    </row>
    <row r="63" spans="1:17" s="4" customFormat="1" ht="15" customHeight="1">
      <c r="A63" s="29" t="s">
        <v>248</v>
      </c>
      <c r="B63" s="30" t="s">
        <v>39</v>
      </c>
      <c r="C63" s="75" t="s">
        <v>108</v>
      </c>
      <c r="D63" s="31">
        <v>8</v>
      </c>
      <c r="E63" s="31" t="s">
        <v>11</v>
      </c>
      <c r="F63" s="63">
        <v>6</v>
      </c>
      <c r="G63" s="31" t="s">
        <v>1157</v>
      </c>
      <c r="H63" s="31" t="s">
        <v>85</v>
      </c>
      <c r="I63" s="32" t="s">
        <v>147</v>
      </c>
      <c r="J63" s="32" t="s">
        <v>154</v>
      </c>
      <c r="K63" s="31">
        <v>2</v>
      </c>
      <c r="L63" s="33" t="s">
        <v>4</v>
      </c>
      <c r="M63" s="31" t="s">
        <v>25</v>
      </c>
      <c r="N63" s="31" t="s">
        <v>66</v>
      </c>
      <c r="O63" s="31" t="s">
        <v>66</v>
      </c>
      <c r="P63" s="31">
        <v>2</v>
      </c>
      <c r="Q63" s="34" t="s">
        <v>249</v>
      </c>
    </row>
    <row r="64" spans="1:17" s="4" customFormat="1" ht="15" customHeight="1">
      <c r="A64" s="29" t="s">
        <v>250</v>
      </c>
      <c r="B64" s="30" t="s">
        <v>39</v>
      </c>
      <c r="C64" s="75" t="s">
        <v>109</v>
      </c>
      <c r="D64" s="31">
        <v>8</v>
      </c>
      <c r="E64" s="31" t="s">
        <v>11</v>
      </c>
      <c r="F64" s="63">
        <v>6</v>
      </c>
      <c r="G64" s="31" t="s">
        <v>1157</v>
      </c>
      <c r="H64" s="31" t="s">
        <v>86</v>
      </c>
      <c r="I64" s="32" t="s">
        <v>147</v>
      </c>
      <c r="J64" s="32" t="s">
        <v>154</v>
      </c>
      <c r="K64" s="31">
        <v>2</v>
      </c>
      <c r="L64" s="33" t="s">
        <v>28</v>
      </c>
      <c r="M64" s="31" t="s">
        <v>25</v>
      </c>
      <c r="N64" s="31" t="s">
        <v>66</v>
      </c>
      <c r="O64" s="31" t="s">
        <v>66</v>
      </c>
      <c r="P64" s="31">
        <v>2</v>
      </c>
      <c r="Q64" s="34" t="s">
        <v>251</v>
      </c>
    </row>
    <row r="65" spans="1:17" s="4" customFormat="1" ht="15" customHeight="1">
      <c r="A65" s="29" t="s">
        <v>252</v>
      </c>
      <c r="B65" s="30" t="s">
        <v>39</v>
      </c>
      <c r="C65" s="75" t="s">
        <v>253</v>
      </c>
      <c r="D65" s="31">
        <v>8</v>
      </c>
      <c r="E65" s="31" t="s">
        <v>11</v>
      </c>
      <c r="F65" s="63">
        <v>6</v>
      </c>
      <c r="G65" s="31" t="s">
        <v>1157</v>
      </c>
      <c r="H65" s="31" t="s">
        <v>86</v>
      </c>
      <c r="I65" s="32" t="s">
        <v>147</v>
      </c>
      <c r="J65" s="32" t="s">
        <v>154</v>
      </c>
      <c r="K65" s="31">
        <v>2</v>
      </c>
      <c r="L65" s="33" t="s">
        <v>28</v>
      </c>
      <c r="M65" s="31" t="s">
        <v>17</v>
      </c>
      <c r="N65" s="31">
        <v>2</v>
      </c>
      <c r="O65" s="31" t="s">
        <v>0</v>
      </c>
      <c r="P65" s="31">
        <v>1</v>
      </c>
      <c r="Q65" s="34" t="s">
        <v>254</v>
      </c>
    </row>
    <row r="66" spans="1:17" s="4" customFormat="1" ht="15" customHeight="1">
      <c r="A66" s="29" t="s">
        <v>255</v>
      </c>
      <c r="B66" s="30" t="s">
        <v>39</v>
      </c>
      <c r="C66" s="75" t="s">
        <v>256</v>
      </c>
      <c r="D66" s="31">
        <v>8</v>
      </c>
      <c r="E66" s="31" t="s">
        <v>11</v>
      </c>
      <c r="F66" s="63">
        <v>6</v>
      </c>
      <c r="G66" s="31" t="s">
        <v>1157</v>
      </c>
      <c r="H66" s="31" t="s">
        <v>86</v>
      </c>
      <c r="I66" s="32" t="s">
        <v>147</v>
      </c>
      <c r="J66" s="32" t="s">
        <v>154</v>
      </c>
      <c r="K66" s="31">
        <v>2</v>
      </c>
      <c r="L66" s="33" t="s">
        <v>28</v>
      </c>
      <c r="M66" s="31" t="s">
        <v>17</v>
      </c>
      <c r="N66" s="31">
        <v>2</v>
      </c>
      <c r="O66" s="31" t="s">
        <v>1</v>
      </c>
      <c r="P66" s="31">
        <v>1</v>
      </c>
      <c r="Q66" s="34" t="s">
        <v>257</v>
      </c>
    </row>
    <row r="67" spans="1:17" s="4" customFormat="1" ht="15" customHeight="1">
      <c r="A67" s="29" t="s">
        <v>258</v>
      </c>
      <c r="B67" s="30" t="s">
        <v>39</v>
      </c>
      <c r="C67" s="75" t="s">
        <v>259</v>
      </c>
      <c r="D67" s="31">
        <v>8</v>
      </c>
      <c r="E67" s="31" t="s">
        <v>11</v>
      </c>
      <c r="F67" s="63">
        <v>6</v>
      </c>
      <c r="G67" s="31" t="s">
        <v>1157</v>
      </c>
      <c r="H67" s="31" t="s">
        <v>86</v>
      </c>
      <c r="I67" s="32" t="s">
        <v>147</v>
      </c>
      <c r="J67" s="32" t="s">
        <v>154</v>
      </c>
      <c r="K67" s="31">
        <v>2</v>
      </c>
      <c r="L67" s="33" t="s">
        <v>28</v>
      </c>
      <c r="M67" s="31" t="s">
        <v>17</v>
      </c>
      <c r="N67" s="31">
        <v>2</v>
      </c>
      <c r="O67" s="31" t="s">
        <v>0</v>
      </c>
      <c r="P67" s="31">
        <v>1</v>
      </c>
      <c r="Q67" s="34" t="s">
        <v>260</v>
      </c>
    </row>
    <row r="68" spans="1:17" s="4" customFormat="1" ht="15" customHeight="1">
      <c r="A68" s="29" t="s">
        <v>261</v>
      </c>
      <c r="B68" s="30" t="s">
        <v>39</v>
      </c>
      <c r="C68" s="75" t="s">
        <v>262</v>
      </c>
      <c r="D68" s="31">
        <v>8</v>
      </c>
      <c r="E68" s="31" t="s">
        <v>11</v>
      </c>
      <c r="F68" s="63">
        <v>6</v>
      </c>
      <c r="G68" s="31" t="s">
        <v>1157</v>
      </c>
      <c r="H68" s="31" t="s">
        <v>86</v>
      </c>
      <c r="I68" s="32" t="s">
        <v>147</v>
      </c>
      <c r="J68" s="32" t="s">
        <v>154</v>
      </c>
      <c r="K68" s="31">
        <v>2</v>
      </c>
      <c r="L68" s="33" t="s">
        <v>28</v>
      </c>
      <c r="M68" s="31" t="s">
        <v>17</v>
      </c>
      <c r="N68" s="31">
        <v>2</v>
      </c>
      <c r="O68" s="31" t="s">
        <v>1</v>
      </c>
      <c r="P68" s="31">
        <v>1</v>
      </c>
      <c r="Q68" s="34" t="s">
        <v>263</v>
      </c>
    </row>
    <row r="69" spans="1:17" s="4" customFormat="1" ht="15" customHeight="1">
      <c r="A69" s="35" t="s">
        <v>264</v>
      </c>
      <c r="B69" s="36" t="s">
        <v>39</v>
      </c>
      <c r="C69" s="76" t="s">
        <v>36</v>
      </c>
      <c r="D69" s="37">
        <v>8</v>
      </c>
      <c r="E69" s="37" t="s">
        <v>11</v>
      </c>
      <c r="F69" s="64">
        <v>6</v>
      </c>
      <c r="G69" s="37" t="s">
        <v>1157</v>
      </c>
      <c r="H69" s="37" t="s">
        <v>85</v>
      </c>
      <c r="I69" s="38" t="s">
        <v>147</v>
      </c>
      <c r="J69" s="38" t="s">
        <v>192</v>
      </c>
      <c r="K69" s="37">
        <v>3</v>
      </c>
      <c r="L69" s="39" t="s">
        <v>4</v>
      </c>
      <c r="M69" s="37" t="s">
        <v>17</v>
      </c>
      <c r="N69" s="37">
        <v>4</v>
      </c>
      <c r="O69" s="37" t="s">
        <v>2</v>
      </c>
      <c r="P69" s="37">
        <v>1</v>
      </c>
      <c r="Q69" s="40" t="s">
        <v>265</v>
      </c>
    </row>
    <row r="70" spans="1:17" s="4" customFormat="1" ht="15" customHeight="1">
      <c r="A70" s="41" t="s">
        <v>266</v>
      </c>
      <c r="B70" s="42" t="s">
        <v>8</v>
      </c>
      <c r="C70" s="71" t="s">
        <v>24</v>
      </c>
      <c r="D70" s="43">
        <v>8</v>
      </c>
      <c r="E70" s="43" t="s">
        <v>11</v>
      </c>
      <c r="F70" s="59">
        <v>4</v>
      </c>
      <c r="G70" s="43" t="s">
        <v>1156</v>
      </c>
      <c r="H70" s="43" t="s">
        <v>85</v>
      </c>
      <c r="I70" s="44" t="s">
        <v>18</v>
      </c>
      <c r="J70" s="44" t="s">
        <v>112</v>
      </c>
      <c r="K70" s="43">
        <v>1</v>
      </c>
      <c r="L70" s="45" t="s">
        <v>5</v>
      </c>
      <c r="M70" s="43" t="s">
        <v>17</v>
      </c>
      <c r="N70" s="43">
        <v>4</v>
      </c>
      <c r="O70" s="43" t="s">
        <v>3</v>
      </c>
      <c r="P70" s="43">
        <v>1</v>
      </c>
      <c r="Q70" s="46" t="s">
        <v>267</v>
      </c>
    </row>
    <row r="71" spans="1:17" s="4" customFormat="1" ht="15" customHeight="1">
      <c r="A71" s="47" t="s">
        <v>268</v>
      </c>
      <c r="B71" s="48" t="s">
        <v>8</v>
      </c>
      <c r="C71" s="72" t="s">
        <v>27</v>
      </c>
      <c r="D71" s="49">
        <v>8</v>
      </c>
      <c r="E71" s="49" t="s">
        <v>11</v>
      </c>
      <c r="F71" s="60">
        <v>4</v>
      </c>
      <c r="G71" s="49" t="s">
        <v>1156</v>
      </c>
      <c r="H71" s="49" t="s">
        <v>85</v>
      </c>
      <c r="I71" s="50" t="s">
        <v>18</v>
      </c>
      <c r="J71" s="50" t="s">
        <v>121</v>
      </c>
      <c r="K71" s="49">
        <v>2</v>
      </c>
      <c r="L71" s="51" t="s">
        <v>5</v>
      </c>
      <c r="M71" s="49" t="s">
        <v>17</v>
      </c>
      <c r="N71" s="49">
        <v>4</v>
      </c>
      <c r="O71" s="49" t="s">
        <v>0</v>
      </c>
      <c r="P71" s="49">
        <v>1</v>
      </c>
      <c r="Q71" s="52" t="s">
        <v>269</v>
      </c>
    </row>
    <row r="72" spans="1:17" s="4" customFormat="1" ht="15" customHeight="1">
      <c r="A72" s="47" t="s">
        <v>270</v>
      </c>
      <c r="B72" s="48" t="s">
        <v>8</v>
      </c>
      <c r="C72" s="72" t="s">
        <v>14</v>
      </c>
      <c r="D72" s="49">
        <v>8</v>
      </c>
      <c r="E72" s="49" t="s">
        <v>11</v>
      </c>
      <c r="F72" s="60">
        <v>4</v>
      </c>
      <c r="G72" s="49" t="s">
        <v>1156</v>
      </c>
      <c r="H72" s="49" t="s">
        <v>85</v>
      </c>
      <c r="I72" s="50" t="s">
        <v>18</v>
      </c>
      <c r="J72" s="50" t="s">
        <v>44</v>
      </c>
      <c r="K72" s="49">
        <v>2</v>
      </c>
      <c r="L72" s="51" t="s">
        <v>5</v>
      </c>
      <c r="M72" s="49" t="s">
        <v>25</v>
      </c>
      <c r="N72" s="49" t="s">
        <v>66</v>
      </c>
      <c r="O72" s="49" t="s">
        <v>66</v>
      </c>
      <c r="P72" s="49">
        <v>1</v>
      </c>
      <c r="Q72" s="52" t="s">
        <v>271</v>
      </c>
    </row>
    <row r="73" spans="1:17" s="4" customFormat="1" ht="15" customHeight="1">
      <c r="A73" s="47" t="s">
        <v>272</v>
      </c>
      <c r="B73" s="48" t="s">
        <v>8</v>
      </c>
      <c r="C73" s="72" t="s">
        <v>22</v>
      </c>
      <c r="D73" s="49">
        <v>8</v>
      </c>
      <c r="E73" s="49" t="s">
        <v>11</v>
      </c>
      <c r="F73" s="60">
        <v>4</v>
      </c>
      <c r="G73" s="49" t="s">
        <v>1156</v>
      </c>
      <c r="H73" s="49" t="s">
        <v>85</v>
      </c>
      <c r="I73" s="50" t="s">
        <v>18</v>
      </c>
      <c r="J73" s="50" t="s">
        <v>112</v>
      </c>
      <c r="K73" s="49">
        <v>1</v>
      </c>
      <c r="L73" s="51" t="s">
        <v>4</v>
      </c>
      <c r="M73" s="49" t="s">
        <v>25</v>
      </c>
      <c r="N73" s="49" t="s">
        <v>66</v>
      </c>
      <c r="O73" s="49" t="s">
        <v>66</v>
      </c>
      <c r="P73" s="49">
        <v>1</v>
      </c>
      <c r="Q73" s="52" t="s">
        <v>273</v>
      </c>
    </row>
    <row r="74" spans="1:17" s="4" customFormat="1" ht="15" customHeight="1">
      <c r="A74" s="47" t="s">
        <v>274</v>
      </c>
      <c r="B74" s="48" t="s">
        <v>8</v>
      </c>
      <c r="C74" s="72" t="s">
        <v>7</v>
      </c>
      <c r="D74" s="49">
        <v>8</v>
      </c>
      <c r="E74" s="49" t="s">
        <v>11</v>
      </c>
      <c r="F74" s="60">
        <v>4</v>
      </c>
      <c r="G74" s="49" t="s">
        <v>1156</v>
      </c>
      <c r="H74" s="49" t="s">
        <v>85</v>
      </c>
      <c r="I74" s="50" t="s">
        <v>117</v>
      </c>
      <c r="J74" s="50" t="s">
        <v>175</v>
      </c>
      <c r="K74" s="49">
        <v>1</v>
      </c>
      <c r="L74" s="51" t="s">
        <v>28</v>
      </c>
      <c r="M74" s="49" t="s">
        <v>25</v>
      </c>
      <c r="N74" s="49" t="s">
        <v>66</v>
      </c>
      <c r="O74" s="49" t="s">
        <v>66</v>
      </c>
      <c r="P74" s="49">
        <v>1</v>
      </c>
      <c r="Q74" s="52" t="s">
        <v>275</v>
      </c>
    </row>
    <row r="75" spans="1:17" s="4" customFormat="1" ht="15" customHeight="1">
      <c r="A75" s="47" t="s">
        <v>276</v>
      </c>
      <c r="B75" s="48" t="s">
        <v>8</v>
      </c>
      <c r="C75" s="72" t="s">
        <v>26</v>
      </c>
      <c r="D75" s="49">
        <v>8</v>
      </c>
      <c r="E75" s="49" t="s">
        <v>11</v>
      </c>
      <c r="F75" s="60">
        <v>4</v>
      </c>
      <c r="G75" s="49" t="s">
        <v>1156</v>
      </c>
      <c r="H75" s="49" t="s">
        <v>85</v>
      </c>
      <c r="I75" s="50" t="s">
        <v>117</v>
      </c>
      <c r="J75" s="50" t="s">
        <v>134</v>
      </c>
      <c r="K75" s="49">
        <v>2</v>
      </c>
      <c r="L75" s="51" t="s">
        <v>5</v>
      </c>
      <c r="M75" s="49" t="s">
        <v>17</v>
      </c>
      <c r="N75" s="49">
        <v>4</v>
      </c>
      <c r="O75" s="49" t="s">
        <v>2</v>
      </c>
      <c r="P75" s="49">
        <v>1</v>
      </c>
      <c r="Q75" s="52" t="s">
        <v>277</v>
      </c>
    </row>
    <row r="76" spans="1:17" s="4" customFormat="1" ht="15" customHeight="1">
      <c r="A76" s="47" t="s">
        <v>278</v>
      </c>
      <c r="B76" s="48" t="s">
        <v>8</v>
      </c>
      <c r="C76" s="72" t="s">
        <v>13</v>
      </c>
      <c r="D76" s="49">
        <v>8</v>
      </c>
      <c r="E76" s="49" t="s">
        <v>11</v>
      </c>
      <c r="F76" s="60">
        <v>4</v>
      </c>
      <c r="G76" s="49" t="s">
        <v>1156</v>
      </c>
      <c r="H76" s="49" t="s">
        <v>85</v>
      </c>
      <c r="I76" s="50" t="s">
        <v>117</v>
      </c>
      <c r="J76" s="50" t="s">
        <v>175</v>
      </c>
      <c r="K76" s="49">
        <v>1</v>
      </c>
      <c r="L76" s="51" t="s">
        <v>28</v>
      </c>
      <c r="M76" s="49" t="s">
        <v>25</v>
      </c>
      <c r="N76" s="49" t="s">
        <v>66</v>
      </c>
      <c r="O76" s="49" t="s">
        <v>66</v>
      </c>
      <c r="P76" s="49">
        <v>1</v>
      </c>
      <c r="Q76" s="52" t="s">
        <v>279</v>
      </c>
    </row>
    <row r="77" spans="1:17" s="4" customFormat="1" ht="15" customHeight="1">
      <c r="A77" s="47" t="s">
        <v>280</v>
      </c>
      <c r="B77" s="48" t="s">
        <v>8</v>
      </c>
      <c r="C77" s="72" t="s">
        <v>19</v>
      </c>
      <c r="D77" s="49">
        <v>8</v>
      </c>
      <c r="E77" s="49" t="s">
        <v>11</v>
      </c>
      <c r="F77" s="60">
        <v>4</v>
      </c>
      <c r="G77" s="49" t="s">
        <v>1156</v>
      </c>
      <c r="H77" s="49" t="s">
        <v>85</v>
      </c>
      <c r="I77" s="50" t="s">
        <v>117</v>
      </c>
      <c r="J77" s="50" t="s">
        <v>118</v>
      </c>
      <c r="K77" s="49">
        <v>1</v>
      </c>
      <c r="L77" s="51" t="s">
        <v>5</v>
      </c>
      <c r="M77" s="49" t="s">
        <v>17</v>
      </c>
      <c r="N77" s="49">
        <v>4</v>
      </c>
      <c r="O77" s="49" t="s">
        <v>1</v>
      </c>
      <c r="P77" s="49">
        <v>1</v>
      </c>
      <c r="Q77" s="52" t="s">
        <v>281</v>
      </c>
    </row>
    <row r="78" spans="1:17" s="4" customFormat="1" ht="15" customHeight="1">
      <c r="A78" s="47" t="s">
        <v>282</v>
      </c>
      <c r="B78" s="48" t="s">
        <v>8</v>
      </c>
      <c r="C78" s="72" t="s">
        <v>6</v>
      </c>
      <c r="D78" s="49">
        <v>8</v>
      </c>
      <c r="E78" s="49" t="s">
        <v>11</v>
      </c>
      <c r="F78" s="60">
        <v>4</v>
      </c>
      <c r="G78" s="49" t="s">
        <v>1156</v>
      </c>
      <c r="H78" s="49" t="s">
        <v>85</v>
      </c>
      <c r="I78" s="50" t="s">
        <v>117</v>
      </c>
      <c r="J78" s="50" t="s">
        <v>134</v>
      </c>
      <c r="K78" s="49">
        <v>2</v>
      </c>
      <c r="L78" s="51" t="s">
        <v>5</v>
      </c>
      <c r="M78" s="49" t="s">
        <v>25</v>
      </c>
      <c r="N78" s="49" t="s">
        <v>66</v>
      </c>
      <c r="O78" s="49" t="s">
        <v>66</v>
      </c>
      <c r="P78" s="49">
        <v>1</v>
      </c>
      <c r="Q78" s="52" t="s">
        <v>283</v>
      </c>
    </row>
    <row r="79" spans="1:17" s="4" customFormat="1" ht="15" customHeight="1">
      <c r="A79" s="47" t="s">
        <v>284</v>
      </c>
      <c r="B79" s="48" t="s">
        <v>8</v>
      </c>
      <c r="C79" s="72" t="s">
        <v>93</v>
      </c>
      <c r="D79" s="49">
        <v>8</v>
      </c>
      <c r="E79" s="49" t="s">
        <v>11</v>
      </c>
      <c r="F79" s="60">
        <v>4</v>
      </c>
      <c r="G79" s="49" t="s">
        <v>1156</v>
      </c>
      <c r="H79" s="49" t="s">
        <v>86</v>
      </c>
      <c r="I79" s="50" t="s">
        <v>117</v>
      </c>
      <c r="J79" s="50" t="s">
        <v>134</v>
      </c>
      <c r="K79" s="49">
        <v>1</v>
      </c>
      <c r="L79" s="51" t="s">
        <v>4</v>
      </c>
      <c r="M79" s="49" t="s">
        <v>25</v>
      </c>
      <c r="N79" s="49" t="s">
        <v>66</v>
      </c>
      <c r="O79" s="49" t="s">
        <v>66</v>
      </c>
      <c r="P79" s="49">
        <v>1</v>
      </c>
      <c r="Q79" s="52" t="s">
        <v>285</v>
      </c>
    </row>
    <row r="80" spans="1:17" s="4" customFormat="1" ht="15" customHeight="1">
      <c r="A80" s="47" t="s">
        <v>286</v>
      </c>
      <c r="B80" s="48" t="s">
        <v>8</v>
      </c>
      <c r="C80" s="72" t="s">
        <v>94</v>
      </c>
      <c r="D80" s="49">
        <v>8</v>
      </c>
      <c r="E80" s="49" t="s">
        <v>11</v>
      </c>
      <c r="F80" s="60">
        <v>4</v>
      </c>
      <c r="G80" s="49" t="s">
        <v>1156</v>
      </c>
      <c r="H80" s="49" t="s">
        <v>86</v>
      </c>
      <c r="I80" s="50" t="s">
        <v>117</v>
      </c>
      <c r="J80" s="50" t="s">
        <v>134</v>
      </c>
      <c r="K80" s="49">
        <v>2</v>
      </c>
      <c r="L80" s="51" t="s">
        <v>5</v>
      </c>
      <c r="M80" s="49" t="s">
        <v>25</v>
      </c>
      <c r="N80" s="49" t="s">
        <v>66</v>
      </c>
      <c r="O80" s="49" t="s">
        <v>66</v>
      </c>
      <c r="P80" s="49">
        <v>1</v>
      </c>
      <c r="Q80" s="52" t="s">
        <v>287</v>
      </c>
    </row>
    <row r="81" spans="1:17" s="4" customFormat="1" ht="15" customHeight="1">
      <c r="A81" s="47" t="s">
        <v>288</v>
      </c>
      <c r="B81" s="48" t="s">
        <v>8</v>
      </c>
      <c r="C81" s="72" t="s">
        <v>95</v>
      </c>
      <c r="D81" s="49">
        <v>8</v>
      </c>
      <c r="E81" s="49" t="s">
        <v>11</v>
      </c>
      <c r="F81" s="60">
        <v>4</v>
      </c>
      <c r="G81" s="49" t="s">
        <v>1156</v>
      </c>
      <c r="H81" s="49" t="s">
        <v>85</v>
      </c>
      <c r="I81" s="50" t="s">
        <v>117</v>
      </c>
      <c r="J81" s="50" t="s">
        <v>134</v>
      </c>
      <c r="K81" s="49">
        <v>1</v>
      </c>
      <c r="L81" s="51" t="s">
        <v>4</v>
      </c>
      <c r="M81" s="49" t="s">
        <v>25</v>
      </c>
      <c r="N81" s="49" t="s">
        <v>66</v>
      </c>
      <c r="O81" s="49" t="s">
        <v>66</v>
      </c>
      <c r="P81" s="49">
        <v>2</v>
      </c>
      <c r="Q81" s="52" t="s">
        <v>289</v>
      </c>
    </row>
    <row r="82" spans="1:17" s="4" customFormat="1" ht="15" customHeight="1">
      <c r="A82" s="47" t="s">
        <v>290</v>
      </c>
      <c r="B82" s="48" t="s">
        <v>8</v>
      </c>
      <c r="C82" s="72" t="s">
        <v>79</v>
      </c>
      <c r="D82" s="49">
        <v>8</v>
      </c>
      <c r="E82" s="49" t="s">
        <v>11</v>
      </c>
      <c r="F82" s="60">
        <v>4</v>
      </c>
      <c r="G82" s="49" t="s">
        <v>1156</v>
      </c>
      <c r="H82" s="49" t="s">
        <v>85</v>
      </c>
      <c r="I82" s="50" t="s">
        <v>117</v>
      </c>
      <c r="J82" s="50" t="s">
        <v>118</v>
      </c>
      <c r="K82" s="49">
        <v>2</v>
      </c>
      <c r="L82" s="51" t="s">
        <v>5</v>
      </c>
      <c r="M82" s="49" t="s">
        <v>25</v>
      </c>
      <c r="N82" s="49" t="s">
        <v>66</v>
      </c>
      <c r="O82" s="49" t="s">
        <v>66</v>
      </c>
      <c r="P82" s="49">
        <v>1</v>
      </c>
      <c r="Q82" s="52" t="s">
        <v>291</v>
      </c>
    </row>
    <row r="83" spans="1:17" s="4" customFormat="1" ht="15" customHeight="1">
      <c r="A83" s="47" t="s">
        <v>292</v>
      </c>
      <c r="B83" s="48" t="s">
        <v>8</v>
      </c>
      <c r="C83" s="72" t="s">
        <v>80</v>
      </c>
      <c r="D83" s="49">
        <v>8</v>
      </c>
      <c r="E83" s="49" t="s">
        <v>11</v>
      </c>
      <c r="F83" s="60">
        <v>4</v>
      </c>
      <c r="G83" s="49" t="s">
        <v>1156</v>
      </c>
      <c r="H83" s="49" t="s">
        <v>85</v>
      </c>
      <c r="I83" s="50" t="s">
        <v>117</v>
      </c>
      <c r="J83" s="50" t="s">
        <v>118</v>
      </c>
      <c r="K83" s="49">
        <v>2</v>
      </c>
      <c r="L83" s="51" t="s">
        <v>5</v>
      </c>
      <c r="M83" s="49" t="s">
        <v>25</v>
      </c>
      <c r="N83" s="49" t="s">
        <v>66</v>
      </c>
      <c r="O83" s="49" t="s">
        <v>66</v>
      </c>
      <c r="P83" s="49">
        <v>1</v>
      </c>
      <c r="Q83" s="52" t="s">
        <v>293</v>
      </c>
    </row>
    <row r="84" spans="1:17" s="4" customFormat="1" ht="15" customHeight="1">
      <c r="A84" s="47" t="s">
        <v>294</v>
      </c>
      <c r="B84" s="48" t="s">
        <v>8</v>
      </c>
      <c r="C84" s="72" t="s">
        <v>20</v>
      </c>
      <c r="D84" s="49">
        <v>8</v>
      </c>
      <c r="E84" s="49" t="s">
        <v>11</v>
      </c>
      <c r="F84" s="60">
        <v>4</v>
      </c>
      <c r="G84" s="49" t="s">
        <v>1156</v>
      </c>
      <c r="H84" s="49" t="s">
        <v>85</v>
      </c>
      <c r="I84" s="50" t="s">
        <v>141</v>
      </c>
      <c r="J84" s="50" t="s">
        <v>142</v>
      </c>
      <c r="K84" s="49">
        <v>1</v>
      </c>
      <c r="L84" s="51" t="s">
        <v>5</v>
      </c>
      <c r="M84" s="49" t="s">
        <v>17</v>
      </c>
      <c r="N84" s="49">
        <v>4</v>
      </c>
      <c r="O84" s="49" t="s">
        <v>1</v>
      </c>
      <c r="P84" s="49">
        <v>1</v>
      </c>
      <c r="Q84" s="52" t="s">
        <v>295</v>
      </c>
    </row>
    <row r="85" spans="1:17" s="4" customFormat="1" ht="15" customHeight="1">
      <c r="A85" s="47" t="s">
        <v>296</v>
      </c>
      <c r="B85" s="48" t="s">
        <v>8</v>
      </c>
      <c r="C85" s="72" t="s">
        <v>36</v>
      </c>
      <c r="D85" s="49">
        <v>8</v>
      </c>
      <c r="E85" s="49" t="s">
        <v>11</v>
      </c>
      <c r="F85" s="60">
        <v>4</v>
      </c>
      <c r="G85" s="49" t="s">
        <v>1156</v>
      </c>
      <c r="H85" s="49" t="s">
        <v>85</v>
      </c>
      <c r="I85" s="50" t="s">
        <v>141</v>
      </c>
      <c r="J85" s="50" t="s">
        <v>142</v>
      </c>
      <c r="K85" s="49">
        <v>2</v>
      </c>
      <c r="L85" s="51" t="s">
        <v>4</v>
      </c>
      <c r="M85" s="49" t="s">
        <v>17</v>
      </c>
      <c r="N85" s="49">
        <v>4</v>
      </c>
      <c r="O85" s="49" t="s">
        <v>2</v>
      </c>
      <c r="P85" s="49">
        <v>1</v>
      </c>
      <c r="Q85" s="52" t="s">
        <v>277</v>
      </c>
    </row>
    <row r="86" spans="1:17" s="4" customFormat="1" ht="15" customHeight="1">
      <c r="A86" s="47" t="s">
        <v>297</v>
      </c>
      <c r="B86" s="48" t="s">
        <v>8</v>
      </c>
      <c r="C86" s="72" t="s">
        <v>37</v>
      </c>
      <c r="D86" s="49">
        <v>8</v>
      </c>
      <c r="E86" s="49" t="s">
        <v>11</v>
      </c>
      <c r="F86" s="60">
        <v>4</v>
      </c>
      <c r="G86" s="49" t="s">
        <v>1156</v>
      </c>
      <c r="H86" s="49" t="s">
        <v>85</v>
      </c>
      <c r="I86" s="50" t="s">
        <v>141</v>
      </c>
      <c r="J86" s="50" t="s">
        <v>142</v>
      </c>
      <c r="K86" s="49">
        <v>3</v>
      </c>
      <c r="L86" s="51" t="s">
        <v>28</v>
      </c>
      <c r="M86" s="49" t="s">
        <v>25</v>
      </c>
      <c r="N86" s="49" t="s">
        <v>66</v>
      </c>
      <c r="O86" s="49" t="s">
        <v>66</v>
      </c>
      <c r="P86" s="49">
        <v>1</v>
      </c>
      <c r="Q86" s="52" t="s">
        <v>298</v>
      </c>
    </row>
    <row r="87" spans="1:17" s="4" customFormat="1" ht="15" customHeight="1">
      <c r="A87" s="47" t="s">
        <v>299</v>
      </c>
      <c r="B87" s="48" t="s">
        <v>8</v>
      </c>
      <c r="C87" s="72" t="s">
        <v>153</v>
      </c>
      <c r="D87" s="49">
        <v>8</v>
      </c>
      <c r="E87" s="49" t="s">
        <v>11</v>
      </c>
      <c r="F87" s="60">
        <v>4</v>
      </c>
      <c r="G87" s="49" t="s">
        <v>1156</v>
      </c>
      <c r="H87" s="49" t="s">
        <v>85</v>
      </c>
      <c r="I87" s="50" t="s">
        <v>147</v>
      </c>
      <c r="J87" s="50" t="s">
        <v>148</v>
      </c>
      <c r="K87" s="49">
        <v>1</v>
      </c>
      <c r="L87" s="51" t="s">
        <v>4</v>
      </c>
      <c r="M87" s="49" t="s">
        <v>17</v>
      </c>
      <c r="N87" s="49">
        <v>4</v>
      </c>
      <c r="O87" s="49" t="s">
        <v>0</v>
      </c>
      <c r="P87" s="49">
        <v>1</v>
      </c>
      <c r="Q87" s="52" t="s">
        <v>300</v>
      </c>
    </row>
    <row r="88" spans="1:17" s="4" customFormat="1" ht="15" customHeight="1">
      <c r="A88" s="53" t="s">
        <v>301</v>
      </c>
      <c r="B88" s="54" t="s">
        <v>8</v>
      </c>
      <c r="C88" s="73" t="s">
        <v>302</v>
      </c>
      <c r="D88" s="55">
        <v>8</v>
      </c>
      <c r="E88" s="55" t="s">
        <v>11</v>
      </c>
      <c r="F88" s="61">
        <v>4</v>
      </c>
      <c r="G88" s="55" t="s">
        <v>1156</v>
      </c>
      <c r="H88" s="55" t="s">
        <v>85</v>
      </c>
      <c r="I88" s="56" t="s">
        <v>147</v>
      </c>
      <c r="J88" s="56" t="s">
        <v>148</v>
      </c>
      <c r="K88" s="55">
        <v>2</v>
      </c>
      <c r="L88" s="57" t="s">
        <v>5</v>
      </c>
      <c r="M88" s="55" t="s">
        <v>25</v>
      </c>
      <c r="N88" s="55" t="s">
        <v>66</v>
      </c>
      <c r="O88" s="55" t="s">
        <v>66</v>
      </c>
      <c r="P88" s="55">
        <v>1</v>
      </c>
      <c r="Q88" s="58" t="s">
        <v>303</v>
      </c>
    </row>
    <row r="89" spans="1:17" s="4" customFormat="1" ht="15" customHeight="1">
      <c r="A89" s="23" t="s">
        <v>304</v>
      </c>
      <c r="B89" s="24" t="s">
        <v>34</v>
      </c>
      <c r="C89" s="74" t="s">
        <v>24</v>
      </c>
      <c r="D89" s="25">
        <v>8</v>
      </c>
      <c r="E89" s="25" t="s">
        <v>11</v>
      </c>
      <c r="F89" s="62">
        <v>5</v>
      </c>
      <c r="G89" s="25" t="s">
        <v>1156</v>
      </c>
      <c r="H89" s="25" t="s">
        <v>85</v>
      </c>
      <c r="I89" s="26" t="s">
        <v>18</v>
      </c>
      <c r="J89" s="26" t="s">
        <v>44</v>
      </c>
      <c r="K89" s="25">
        <v>1</v>
      </c>
      <c r="L89" s="27" t="s">
        <v>5</v>
      </c>
      <c r="M89" s="25" t="s">
        <v>17</v>
      </c>
      <c r="N89" s="25">
        <v>4</v>
      </c>
      <c r="O89" s="25" t="s">
        <v>3</v>
      </c>
      <c r="P89" s="25">
        <v>1</v>
      </c>
      <c r="Q89" s="28" t="s">
        <v>305</v>
      </c>
    </row>
    <row r="90" spans="1:17" s="4" customFormat="1" ht="15" customHeight="1">
      <c r="A90" s="29" t="s">
        <v>306</v>
      </c>
      <c r="B90" s="30" t="s">
        <v>34</v>
      </c>
      <c r="C90" s="75" t="s">
        <v>27</v>
      </c>
      <c r="D90" s="31">
        <v>8</v>
      </c>
      <c r="E90" s="31" t="s">
        <v>11</v>
      </c>
      <c r="F90" s="63">
        <v>5</v>
      </c>
      <c r="G90" s="31" t="s">
        <v>1156</v>
      </c>
      <c r="H90" s="31" t="s">
        <v>85</v>
      </c>
      <c r="I90" s="32" t="s">
        <v>18</v>
      </c>
      <c r="J90" s="32" t="s">
        <v>121</v>
      </c>
      <c r="K90" s="31">
        <v>2</v>
      </c>
      <c r="L90" s="33" t="s">
        <v>28</v>
      </c>
      <c r="M90" s="31" t="s">
        <v>25</v>
      </c>
      <c r="N90" s="31" t="s">
        <v>66</v>
      </c>
      <c r="O90" s="31" t="s">
        <v>66</v>
      </c>
      <c r="P90" s="31">
        <v>1</v>
      </c>
      <c r="Q90" s="34" t="s">
        <v>307</v>
      </c>
    </row>
    <row r="91" spans="1:17" s="4" customFormat="1" ht="15" customHeight="1">
      <c r="A91" s="29" t="s">
        <v>308</v>
      </c>
      <c r="B91" s="30" t="s">
        <v>34</v>
      </c>
      <c r="C91" s="75" t="s">
        <v>14</v>
      </c>
      <c r="D91" s="31">
        <v>8</v>
      </c>
      <c r="E91" s="31" t="s">
        <v>11</v>
      </c>
      <c r="F91" s="63">
        <v>5</v>
      </c>
      <c r="G91" s="31" t="s">
        <v>1156</v>
      </c>
      <c r="H91" s="31" t="s">
        <v>85</v>
      </c>
      <c r="I91" s="32" t="s">
        <v>18</v>
      </c>
      <c r="J91" s="32" t="s">
        <v>44</v>
      </c>
      <c r="K91" s="31">
        <v>2</v>
      </c>
      <c r="L91" s="33" t="s">
        <v>28</v>
      </c>
      <c r="M91" s="31" t="s">
        <v>25</v>
      </c>
      <c r="N91" s="31" t="s">
        <v>66</v>
      </c>
      <c r="O91" s="31" t="s">
        <v>66</v>
      </c>
      <c r="P91" s="31">
        <v>2</v>
      </c>
      <c r="Q91" s="34" t="s">
        <v>309</v>
      </c>
    </row>
    <row r="92" spans="1:17" s="4" customFormat="1" ht="15" customHeight="1">
      <c r="A92" s="29" t="s">
        <v>310</v>
      </c>
      <c r="B92" s="30" t="s">
        <v>34</v>
      </c>
      <c r="C92" s="75" t="s">
        <v>22</v>
      </c>
      <c r="D92" s="31">
        <v>8</v>
      </c>
      <c r="E92" s="31" t="s">
        <v>11</v>
      </c>
      <c r="F92" s="63">
        <v>5</v>
      </c>
      <c r="G92" s="31" t="s">
        <v>1156</v>
      </c>
      <c r="H92" s="31" t="s">
        <v>85</v>
      </c>
      <c r="I92" s="32" t="s">
        <v>18</v>
      </c>
      <c r="J92" s="32" t="s">
        <v>112</v>
      </c>
      <c r="K92" s="31">
        <v>1</v>
      </c>
      <c r="L92" s="33" t="s">
        <v>5</v>
      </c>
      <c r="M92" s="31" t="s">
        <v>25</v>
      </c>
      <c r="N92" s="31" t="s">
        <v>66</v>
      </c>
      <c r="O92" s="31" t="s">
        <v>66</v>
      </c>
      <c r="P92" s="31">
        <v>1</v>
      </c>
      <c r="Q92" s="34" t="s">
        <v>311</v>
      </c>
    </row>
    <row r="93" spans="1:17" s="4" customFormat="1" ht="15" customHeight="1">
      <c r="A93" s="29" t="s">
        <v>312</v>
      </c>
      <c r="B93" s="30" t="s">
        <v>34</v>
      </c>
      <c r="C93" s="75" t="s">
        <v>7</v>
      </c>
      <c r="D93" s="31">
        <v>8</v>
      </c>
      <c r="E93" s="31" t="s">
        <v>11</v>
      </c>
      <c r="F93" s="63">
        <v>5</v>
      </c>
      <c r="G93" s="31" t="s">
        <v>1156</v>
      </c>
      <c r="H93" s="31" t="s">
        <v>85</v>
      </c>
      <c r="I93" s="32" t="s">
        <v>18</v>
      </c>
      <c r="J93" s="32" t="s">
        <v>112</v>
      </c>
      <c r="K93" s="31">
        <v>2</v>
      </c>
      <c r="L93" s="33" t="s">
        <v>28</v>
      </c>
      <c r="M93" s="31" t="s">
        <v>25</v>
      </c>
      <c r="N93" s="31" t="s">
        <v>66</v>
      </c>
      <c r="O93" s="31" t="s">
        <v>66</v>
      </c>
      <c r="P93" s="31">
        <v>1</v>
      </c>
      <c r="Q93" s="34" t="s">
        <v>313</v>
      </c>
    </row>
    <row r="94" spans="1:17" s="4" customFormat="1" ht="15" customHeight="1">
      <c r="A94" s="29" t="s">
        <v>314</v>
      </c>
      <c r="B94" s="30" t="s">
        <v>34</v>
      </c>
      <c r="C94" s="75" t="s">
        <v>26</v>
      </c>
      <c r="D94" s="31">
        <v>8</v>
      </c>
      <c r="E94" s="31" t="s">
        <v>11</v>
      </c>
      <c r="F94" s="63">
        <v>5</v>
      </c>
      <c r="G94" s="31" t="s">
        <v>1156</v>
      </c>
      <c r="H94" s="31" t="s">
        <v>85</v>
      </c>
      <c r="I94" s="32" t="s">
        <v>117</v>
      </c>
      <c r="J94" s="32" t="s">
        <v>134</v>
      </c>
      <c r="K94" s="31">
        <v>2</v>
      </c>
      <c r="L94" s="33" t="s">
        <v>4</v>
      </c>
      <c r="M94" s="31" t="s">
        <v>17</v>
      </c>
      <c r="N94" s="31">
        <v>4</v>
      </c>
      <c r="O94" s="31" t="s">
        <v>1</v>
      </c>
      <c r="P94" s="31">
        <v>1</v>
      </c>
      <c r="Q94" s="34" t="s">
        <v>315</v>
      </c>
    </row>
    <row r="95" spans="1:17" s="4" customFormat="1" ht="15" customHeight="1">
      <c r="A95" s="29" t="s">
        <v>316</v>
      </c>
      <c r="B95" s="30" t="s">
        <v>34</v>
      </c>
      <c r="C95" s="75" t="s">
        <v>13</v>
      </c>
      <c r="D95" s="31">
        <v>8</v>
      </c>
      <c r="E95" s="31" t="s">
        <v>11</v>
      </c>
      <c r="F95" s="63">
        <v>5</v>
      </c>
      <c r="G95" s="31" t="s">
        <v>1156</v>
      </c>
      <c r="H95" s="31" t="s">
        <v>85</v>
      </c>
      <c r="I95" s="32" t="s">
        <v>117</v>
      </c>
      <c r="J95" s="32" t="s">
        <v>134</v>
      </c>
      <c r="K95" s="31">
        <v>1</v>
      </c>
      <c r="L95" s="33" t="s">
        <v>4</v>
      </c>
      <c r="M95" s="31" t="s">
        <v>17</v>
      </c>
      <c r="N95" s="31">
        <v>4</v>
      </c>
      <c r="O95" s="31" t="s">
        <v>2</v>
      </c>
      <c r="P95" s="31">
        <v>1</v>
      </c>
      <c r="Q95" s="34" t="s">
        <v>317</v>
      </c>
    </row>
    <row r="96" spans="1:17" s="4" customFormat="1" ht="15" customHeight="1">
      <c r="A96" s="29" t="s">
        <v>318</v>
      </c>
      <c r="B96" s="30" t="s">
        <v>34</v>
      </c>
      <c r="C96" s="75" t="s">
        <v>76</v>
      </c>
      <c r="D96" s="31">
        <v>8</v>
      </c>
      <c r="E96" s="31" t="s">
        <v>11</v>
      </c>
      <c r="F96" s="63">
        <v>5</v>
      </c>
      <c r="G96" s="31" t="s">
        <v>1156</v>
      </c>
      <c r="H96" s="31" t="s">
        <v>85</v>
      </c>
      <c r="I96" s="32" t="s">
        <v>117</v>
      </c>
      <c r="J96" s="32" t="s">
        <v>175</v>
      </c>
      <c r="K96" s="31">
        <v>1</v>
      </c>
      <c r="L96" s="33" t="s">
        <v>28</v>
      </c>
      <c r="M96" s="31" t="s">
        <v>17</v>
      </c>
      <c r="N96" s="31">
        <v>4</v>
      </c>
      <c r="O96" s="31" t="s">
        <v>1</v>
      </c>
      <c r="P96" s="31">
        <v>1</v>
      </c>
      <c r="Q96" s="34" t="s">
        <v>319</v>
      </c>
    </row>
    <row r="97" spans="1:17" s="4" customFormat="1" ht="15" customHeight="1">
      <c r="A97" s="29" t="s">
        <v>320</v>
      </c>
      <c r="B97" s="30" t="s">
        <v>34</v>
      </c>
      <c r="C97" s="75" t="s">
        <v>77</v>
      </c>
      <c r="D97" s="31">
        <v>8</v>
      </c>
      <c r="E97" s="31" t="s">
        <v>11</v>
      </c>
      <c r="F97" s="63">
        <v>5</v>
      </c>
      <c r="G97" s="31" t="s">
        <v>1156</v>
      </c>
      <c r="H97" s="31" t="s">
        <v>85</v>
      </c>
      <c r="I97" s="32" t="s">
        <v>117</v>
      </c>
      <c r="J97" s="32" t="s">
        <v>175</v>
      </c>
      <c r="K97" s="31">
        <v>1</v>
      </c>
      <c r="L97" s="33" t="s">
        <v>28</v>
      </c>
      <c r="M97" s="31" t="s">
        <v>25</v>
      </c>
      <c r="N97" s="31" t="s">
        <v>66</v>
      </c>
      <c r="O97" s="31" t="s">
        <v>66</v>
      </c>
      <c r="P97" s="31">
        <v>1</v>
      </c>
      <c r="Q97" s="34" t="s">
        <v>321</v>
      </c>
    </row>
    <row r="98" spans="1:17" s="4" customFormat="1" ht="15" customHeight="1">
      <c r="A98" s="29" t="s">
        <v>322</v>
      </c>
      <c r="B98" s="30" t="s">
        <v>34</v>
      </c>
      <c r="C98" s="75" t="s">
        <v>6</v>
      </c>
      <c r="D98" s="31">
        <v>8</v>
      </c>
      <c r="E98" s="31" t="s">
        <v>11</v>
      </c>
      <c r="F98" s="63">
        <v>5</v>
      </c>
      <c r="G98" s="31" t="s">
        <v>1156</v>
      </c>
      <c r="H98" s="31" t="s">
        <v>85</v>
      </c>
      <c r="I98" s="32" t="s">
        <v>141</v>
      </c>
      <c r="J98" s="32" t="s">
        <v>142</v>
      </c>
      <c r="K98" s="31">
        <v>5</v>
      </c>
      <c r="L98" s="33" t="s">
        <v>4</v>
      </c>
      <c r="M98" s="31" t="s">
        <v>25</v>
      </c>
      <c r="N98" s="31" t="s">
        <v>66</v>
      </c>
      <c r="O98" s="31" t="s">
        <v>66</v>
      </c>
      <c r="P98" s="31">
        <v>1</v>
      </c>
      <c r="Q98" s="34" t="s">
        <v>323</v>
      </c>
    </row>
    <row r="99" spans="1:17" s="4" customFormat="1" ht="15" customHeight="1">
      <c r="A99" s="29" t="s">
        <v>324</v>
      </c>
      <c r="B99" s="30" t="s">
        <v>34</v>
      </c>
      <c r="C99" s="75" t="s">
        <v>30</v>
      </c>
      <c r="D99" s="31">
        <v>8</v>
      </c>
      <c r="E99" s="31" t="s">
        <v>11</v>
      </c>
      <c r="F99" s="63">
        <v>5</v>
      </c>
      <c r="G99" s="31" t="s">
        <v>1156</v>
      </c>
      <c r="H99" s="31" t="s">
        <v>85</v>
      </c>
      <c r="I99" s="32" t="s">
        <v>141</v>
      </c>
      <c r="J99" s="32" t="s">
        <v>142</v>
      </c>
      <c r="K99" s="31">
        <v>1</v>
      </c>
      <c r="L99" s="33" t="s">
        <v>4</v>
      </c>
      <c r="M99" s="31" t="s">
        <v>25</v>
      </c>
      <c r="N99" s="31" t="s">
        <v>66</v>
      </c>
      <c r="O99" s="31" t="s">
        <v>66</v>
      </c>
      <c r="P99" s="31">
        <v>1</v>
      </c>
      <c r="Q99" s="34" t="s">
        <v>325</v>
      </c>
    </row>
    <row r="100" spans="1:17" s="4" customFormat="1" ht="15" customHeight="1">
      <c r="A100" s="29" t="s">
        <v>326</v>
      </c>
      <c r="B100" s="30" t="s">
        <v>34</v>
      </c>
      <c r="C100" s="75" t="s">
        <v>16</v>
      </c>
      <c r="D100" s="31">
        <v>8</v>
      </c>
      <c r="E100" s="31" t="s">
        <v>11</v>
      </c>
      <c r="F100" s="63">
        <v>5</v>
      </c>
      <c r="G100" s="31" t="s">
        <v>1156</v>
      </c>
      <c r="H100" s="31" t="s">
        <v>85</v>
      </c>
      <c r="I100" s="32" t="s">
        <v>141</v>
      </c>
      <c r="J100" s="32" t="s">
        <v>180</v>
      </c>
      <c r="K100" s="31">
        <v>1</v>
      </c>
      <c r="L100" s="33" t="s">
        <v>28</v>
      </c>
      <c r="M100" s="31" t="s">
        <v>17</v>
      </c>
      <c r="N100" s="31">
        <v>4</v>
      </c>
      <c r="O100" s="31" t="s">
        <v>1</v>
      </c>
      <c r="P100" s="31">
        <v>1</v>
      </c>
      <c r="Q100" s="34" t="s">
        <v>327</v>
      </c>
    </row>
    <row r="101" spans="1:17" s="4" customFormat="1" ht="15" customHeight="1">
      <c r="A101" s="29" t="s">
        <v>328</v>
      </c>
      <c r="B101" s="30" t="s">
        <v>34</v>
      </c>
      <c r="C101" s="75" t="s">
        <v>108</v>
      </c>
      <c r="D101" s="31">
        <v>8</v>
      </c>
      <c r="E101" s="31" t="s">
        <v>11</v>
      </c>
      <c r="F101" s="63">
        <v>5</v>
      </c>
      <c r="G101" s="31" t="s">
        <v>1156</v>
      </c>
      <c r="H101" s="31" t="s">
        <v>85</v>
      </c>
      <c r="I101" s="32" t="s">
        <v>147</v>
      </c>
      <c r="J101" s="32" t="s">
        <v>192</v>
      </c>
      <c r="K101" s="31">
        <v>1</v>
      </c>
      <c r="L101" s="33" t="s">
        <v>4</v>
      </c>
      <c r="M101" s="31" t="s">
        <v>17</v>
      </c>
      <c r="N101" s="31">
        <v>4</v>
      </c>
      <c r="O101" s="31" t="s">
        <v>0</v>
      </c>
      <c r="P101" s="31">
        <v>1</v>
      </c>
      <c r="Q101" s="34" t="s">
        <v>329</v>
      </c>
    </row>
    <row r="102" spans="1:17" s="4" customFormat="1" ht="15" customHeight="1">
      <c r="A102" s="29" t="s">
        <v>330</v>
      </c>
      <c r="B102" s="30" t="s">
        <v>34</v>
      </c>
      <c r="C102" s="75" t="s">
        <v>109</v>
      </c>
      <c r="D102" s="31">
        <v>8</v>
      </c>
      <c r="E102" s="31" t="s">
        <v>11</v>
      </c>
      <c r="F102" s="63">
        <v>5</v>
      </c>
      <c r="G102" s="31" t="s">
        <v>1156</v>
      </c>
      <c r="H102" s="31" t="s">
        <v>85</v>
      </c>
      <c r="I102" s="32" t="s">
        <v>147</v>
      </c>
      <c r="J102" s="32" t="s">
        <v>192</v>
      </c>
      <c r="K102" s="31">
        <v>1</v>
      </c>
      <c r="L102" s="33" t="s">
        <v>4</v>
      </c>
      <c r="M102" s="31" t="s">
        <v>17</v>
      </c>
      <c r="N102" s="31">
        <v>4</v>
      </c>
      <c r="O102" s="31" t="s">
        <v>3</v>
      </c>
      <c r="P102" s="31">
        <v>1</v>
      </c>
      <c r="Q102" s="34" t="s">
        <v>331</v>
      </c>
    </row>
    <row r="103" spans="1:17" s="4" customFormat="1" ht="15" customHeight="1">
      <c r="A103" s="35" t="s">
        <v>332</v>
      </c>
      <c r="B103" s="36" t="s">
        <v>34</v>
      </c>
      <c r="C103" s="76" t="s">
        <v>36</v>
      </c>
      <c r="D103" s="37">
        <v>8</v>
      </c>
      <c r="E103" s="37" t="s">
        <v>11</v>
      </c>
      <c r="F103" s="64">
        <v>5</v>
      </c>
      <c r="G103" s="37" t="s">
        <v>1156</v>
      </c>
      <c r="H103" s="37" t="s">
        <v>85</v>
      </c>
      <c r="I103" s="38" t="s">
        <v>147</v>
      </c>
      <c r="J103" s="38" t="s">
        <v>148</v>
      </c>
      <c r="K103" s="37">
        <v>1</v>
      </c>
      <c r="L103" s="39" t="s">
        <v>5</v>
      </c>
      <c r="M103" s="37" t="s">
        <v>17</v>
      </c>
      <c r="N103" s="37">
        <v>4</v>
      </c>
      <c r="O103" s="37" t="s">
        <v>0</v>
      </c>
      <c r="P103" s="37">
        <v>1</v>
      </c>
      <c r="Q103" s="40" t="s">
        <v>333</v>
      </c>
    </row>
    <row r="104" spans="1:17" s="4" customFormat="1" ht="15" customHeight="1">
      <c r="A104" s="41" t="s">
        <v>334</v>
      </c>
      <c r="B104" s="42" t="s">
        <v>12</v>
      </c>
      <c r="C104" s="71" t="s">
        <v>24</v>
      </c>
      <c r="D104" s="43">
        <v>8</v>
      </c>
      <c r="E104" s="43" t="s">
        <v>11</v>
      </c>
      <c r="F104" s="59">
        <v>4</v>
      </c>
      <c r="G104" s="43" t="s">
        <v>1156</v>
      </c>
      <c r="H104" s="43" t="s">
        <v>85</v>
      </c>
      <c r="I104" s="44" t="s">
        <v>18</v>
      </c>
      <c r="J104" s="44" t="s">
        <v>44</v>
      </c>
      <c r="K104" s="43">
        <v>3</v>
      </c>
      <c r="L104" s="45" t="s">
        <v>5</v>
      </c>
      <c r="M104" s="43" t="s">
        <v>17</v>
      </c>
      <c r="N104" s="43">
        <v>4</v>
      </c>
      <c r="O104" s="43" t="s">
        <v>2</v>
      </c>
      <c r="P104" s="43">
        <v>1</v>
      </c>
      <c r="Q104" s="46" t="s">
        <v>335</v>
      </c>
    </row>
    <row r="105" spans="1:17" s="4" customFormat="1" ht="15" customHeight="1">
      <c r="A105" s="47" t="s">
        <v>336</v>
      </c>
      <c r="B105" s="48" t="s">
        <v>12</v>
      </c>
      <c r="C105" s="72" t="s">
        <v>27</v>
      </c>
      <c r="D105" s="49">
        <v>8</v>
      </c>
      <c r="E105" s="49" t="s">
        <v>11</v>
      </c>
      <c r="F105" s="60">
        <v>4</v>
      </c>
      <c r="G105" s="49" t="s">
        <v>1156</v>
      </c>
      <c r="H105" s="49" t="s">
        <v>85</v>
      </c>
      <c r="I105" s="50" t="s">
        <v>147</v>
      </c>
      <c r="J105" s="50" t="s">
        <v>148</v>
      </c>
      <c r="K105" s="49">
        <v>1</v>
      </c>
      <c r="L105" s="51" t="s">
        <v>5</v>
      </c>
      <c r="M105" s="49" t="s">
        <v>17</v>
      </c>
      <c r="N105" s="49">
        <v>4</v>
      </c>
      <c r="O105" s="49" t="s">
        <v>2</v>
      </c>
      <c r="P105" s="49">
        <v>1</v>
      </c>
      <c r="Q105" s="52" t="s">
        <v>337</v>
      </c>
    </row>
    <row r="106" spans="1:17" s="4" customFormat="1" ht="15" customHeight="1">
      <c r="A106" s="47" t="s">
        <v>338</v>
      </c>
      <c r="B106" s="48" t="s">
        <v>12</v>
      </c>
      <c r="C106" s="72" t="s">
        <v>14</v>
      </c>
      <c r="D106" s="49">
        <v>8</v>
      </c>
      <c r="E106" s="49" t="s">
        <v>11</v>
      </c>
      <c r="F106" s="60">
        <v>4</v>
      </c>
      <c r="G106" s="49" t="s">
        <v>1156</v>
      </c>
      <c r="H106" s="49" t="s">
        <v>85</v>
      </c>
      <c r="I106" s="50" t="s">
        <v>18</v>
      </c>
      <c r="J106" s="50" t="s">
        <v>121</v>
      </c>
      <c r="K106" s="49">
        <v>3</v>
      </c>
      <c r="L106" s="51" t="s">
        <v>5</v>
      </c>
      <c r="M106" s="49" t="s">
        <v>25</v>
      </c>
      <c r="N106" s="49" t="s">
        <v>66</v>
      </c>
      <c r="O106" s="49" t="s">
        <v>66</v>
      </c>
      <c r="P106" s="49">
        <v>1</v>
      </c>
      <c r="Q106" s="52" t="s">
        <v>339</v>
      </c>
    </row>
    <row r="107" spans="1:17" s="4" customFormat="1" ht="15" customHeight="1">
      <c r="A107" s="47" t="s">
        <v>340</v>
      </c>
      <c r="B107" s="48" t="s">
        <v>12</v>
      </c>
      <c r="C107" s="72" t="s">
        <v>74</v>
      </c>
      <c r="D107" s="49">
        <v>8</v>
      </c>
      <c r="E107" s="49" t="s">
        <v>11</v>
      </c>
      <c r="F107" s="60">
        <v>4</v>
      </c>
      <c r="G107" s="49" t="s">
        <v>1156</v>
      </c>
      <c r="H107" s="49" t="s">
        <v>85</v>
      </c>
      <c r="I107" s="50" t="s">
        <v>18</v>
      </c>
      <c r="J107" s="50" t="s">
        <v>121</v>
      </c>
      <c r="K107" s="49">
        <v>1</v>
      </c>
      <c r="L107" s="51" t="s">
        <v>5</v>
      </c>
      <c r="M107" s="49" t="s">
        <v>25</v>
      </c>
      <c r="N107" s="49" t="s">
        <v>66</v>
      </c>
      <c r="O107" s="49" t="s">
        <v>66</v>
      </c>
      <c r="P107" s="49">
        <v>1</v>
      </c>
      <c r="Q107" s="52" t="s">
        <v>40</v>
      </c>
    </row>
    <row r="108" spans="1:17" s="4" customFormat="1" ht="15" customHeight="1">
      <c r="A108" s="47" t="s">
        <v>341</v>
      </c>
      <c r="B108" s="48" t="s">
        <v>12</v>
      </c>
      <c r="C108" s="72" t="s">
        <v>75</v>
      </c>
      <c r="D108" s="49">
        <v>8</v>
      </c>
      <c r="E108" s="49" t="s">
        <v>11</v>
      </c>
      <c r="F108" s="60">
        <v>4</v>
      </c>
      <c r="G108" s="49" t="s">
        <v>1156</v>
      </c>
      <c r="H108" s="49" t="s">
        <v>85</v>
      </c>
      <c r="I108" s="50" t="s">
        <v>18</v>
      </c>
      <c r="J108" s="50" t="s">
        <v>121</v>
      </c>
      <c r="K108" s="49">
        <v>3</v>
      </c>
      <c r="L108" s="51" t="s">
        <v>4</v>
      </c>
      <c r="M108" s="49" t="s">
        <v>25</v>
      </c>
      <c r="N108" s="49" t="s">
        <v>66</v>
      </c>
      <c r="O108" s="49" t="s">
        <v>66</v>
      </c>
      <c r="P108" s="49">
        <v>1</v>
      </c>
      <c r="Q108" s="52" t="s">
        <v>342</v>
      </c>
    </row>
    <row r="109" spans="1:17" s="4" customFormat="1" ht="15" customHeight="1">
      <c r="A109" s="47" t="s">
        <v>343</v>
      </c>
      <c r="B109" s="48" t="s">
        <v>12</v>
      </c>
      <c r="C109" s="72" t="s">
        <v>7</v>
      </c>
      <c r="D109" s="49">
        <v>8</v>
      </c>
      <c r="E109" s="49" t="s">
        <v>11</v>
      </c>
      <c r="F109" s="60">
        <v>4</v>
      </c>
      <c r="G109" s="49" t="s">
        <v>1156</v>
      </c>
      <c r="H109" s="49" t="s">
        <v>85</v>
      </c>
      <c r="I109" s="50" t="s">
        <v>117</v>
      </c>
      <c r="J109" s="50" t="s">
        <v>175</v>
      </c>
      <c r="K109" s="49">
        <v>2</v>
      </c>
      <c r="L109" s="51" t="s">
        <v>4</v>
      </c>
      <c r="M109" s="49" t="s">
        <v>17</v>
      </c>
      <c r="N109" s="49">
        <v>4</v>
      </c>
      <c r="O109" s="49" t="s">
        <v>3</v>
      </c>
      <c r="P109" s="49">
        <v>1</v>
      </c>
      <c r="Q109" s="52" t="s">
        <v>344</v>
      </c>
    </row>
    <row r="110" spans="1:17" s="4" customFormat="1" ht="15" customHeight="1">
      <c r="A110" s="47" t="s">
        <v>345</v>
      </c>
      <c r="B110" s="48" t="s">
        <v>12</v>
      </c>
      <c r="C110" s="72" t="s">
        <v>26</v>
      </c>
      <c r="D110" s="49">
        <v>8</v>
      </c>
      <c r="E110" s="49" t="s">
        <v>11</v>
      </c>
      <c r="F110" s="60">
        <v>4</v>
      </c>
      <c r="G110" s="49" t="s">
        <v>1156</v>
      </c>
      <c r="H110" s="49" t="s">
        <v>85</v>
      </c>
      <c r="I110" s="50" t="s">
        <v>117</v>
      </c>
      <c r="J110" s="50" t="s">
        <v>134</v>
      </c>
      <c r="K110" s="49">
        <v>1</v>
      </c>
      <c r="L110" s="51" t="s">
        <v>4</v>
      </c>
      <c r="M110" s="49" t="s">
        <v>17</v>
      </c>
      <c r="N110" s="49">
        <v>4</v>
      </c>
      <c r="O110" s="49" t="s">
        <v>3</v>
      </c>
      <c r="P110" s="49">
        <v>1</v>
      </c>
      <c r="Q110" s="52" t="s">
        <v>346</v>
      </c>
    </row>
    <row r="111" spans="1:17" s="4" customFormat="1" ht="15" customHeight="1">
      <c r="A111" s="47" t="s">
        <v>347</v>
      </c>
      <c r="B111" s="48" t="s">
        <v>12</v>
      </c>
      <c r="C111" s="72" t="s">
        <v>13</v>
      </c>
      <c r="D111" s="49">
        <v>8</v>
      </c>
      <c r="E111" s="49" t="s">
        <v>11</v>
      </c>
      <c r="F111" s="60">
        <v>4</v>
      </c>
      <c r="G111" s="49" t="s">
        <v>1156</v>
      </c>
      <c r="H111" s="49" t="s">
        <v>85</v>
      </c>
      <c r="I111" s="50" t="s">
        <v>117</v>
      </c>
      <c r="J111" s="50" t="s">
        <v>118</v>
      </c>
      <c r="K111" s="49">
        <v>1</v>
      </c>
      <c r="L111" s="51" t="s">
        <v>5</v>
      </c>
      <c r="M111" s="49" t="s">
        <v>25</v>
      </c>
      <c r="N111" s="49" t="s">
        <v>66</v>
      </c>
      <c r="O111" s="49" t="s">
        <v>66</v>
      </c>
      <c r="P111" s="49">
        <v>1</v>
      </c>
      <c r="Q111" s="52" t="s">
        <v>348</v>
      </c>
    </row>
    <row r="112" spans="1:17" s="4" customFormat="1" ht="15" customHeight="1">
      <c r="A112" s="47" t="s">
        <v>349</v>
      </c>
      <c r="B112" s="48" t="s">
        <v>12</v>
      </c>
      <c r="C112" s="72" t="s">
        <v>76</v>
      </c>
      <c r="D112" s="49">
        <v>8</v>
      </c>
      <c r="E112" s="49" t="s">
        <v>11</v>
      </c>
      <c r="F112" s="60">
        <v>4</v>
      </c>
      <c r="G112" s="49" t="s">
        <v>1156</v>
      </c>
      <c r="H112" s="49" t="s">
        <v>85</v>
      </c>
      <c r="I112" s="50" t="s">
        <v>117</v>
      </c>
      <c r="J112" s="50" t="s">
        <v>175</v>
      </c>
      <c r="K112" s="49">
        <v>1</v>
      </c>
      <c r="L112" s="51" t="s">
        <v>28</v>
      </c>
      <c r="M112" s="49" t="s">
        <v>25</v>
      </c>
      <c r="N112" s="49" t="s">
        <v>66</v>
      </c>
      <c r="O112" s="49" t="s">
        <v>66</v>
      </c>
      <c r="P112" s="49">
        <v>1</v>
      </c>
      <c r="Q112" s="52" t="s">
        <v>350</v>
      </c>
    </row>
    <row r="113" spans="1:17" s="4" customFormat="1" ht="15" customHeight="1">
      <c r="A113" s="47" t="s">
        <v>351</v>
      </c>
      <c r="B113" s="48" t="s">
        <v>12</v>
      </c>
      <c r="C113" s="72" t="s">
        <v>77</v>
      </c>
      <c r="D113" s="49">
        <v>8</v>
      </c>
      <c r="E113" s="49" t="s">
        <v>11</v>
      </c>
      <c r="F113" s="60">
        <v>4</v>
      </c>
      <c r="G113" s="49" t="s">
        <v>1156</v>
      </c>
      <c r="H113" s="49" t="s">
        <v>85</v>
      </c>
      <c r="I113" s="50" t="s">
        <v>117</v>
      </c>
      <c r="J113" s="50" t="s">
        <v>175</v>
      </c>
      <c r="K113" s="49">
        <v>1</v>
      </c>
      <c r="L113" s="51" t="s">
        <v>28</v>
      </c>
      <c r="M113" s="49" t="s">
        <v>25</v>
      </c>
      <c r="N113" s="49" t="s">
        <v>66</v>
      </c>
      <c r="O113" s="49" t="s">
        <v>66</v>
      </c>
      <c r="P113" s="49">
        <v>1</v>
      </c>
      <c r="Q113" s="52" t="s">
        <v>352</v>
      </c>
    </row>
    <row r="114" spans="1:17" s="4" customFormat="1" ht="15" customHeight="1">
      <c r="A114" s="47" t="s">
        <v>353</v>
      </c>
      <c r="B114" s="48" t="s">
        <v>12</v>
      </c>
      <c r="C114" s="72" t="s">
        <v>78</v>
      </c>
      <c r="D114" s="49">
        <v>8</v>
      </c>
      <c r="E114" s="49" t="s">
        <v>11</v>
      </c>
      <c r="F114" s="60">
        <v>4</v>
      </c>
      <c r="G114" s="49" t="s">
        <v>1156</v>
      </c>
      <c r="H114" s="49" t="s">
        <v>85</v>
      </c>
      <c r="I114" s="50" t="s">
        <v>117</v>
      </c>
      <c r="J114" s="50" t="s">
        <v>175</v>
      </c>
      <c r="K114" s="49">
        <v>1</v>
      </c>
      <c r="L114" s="51" t="s">
        <v>28</v>
      </c>
      <c r="M114" s="49" t="s">
        <v>25</v>
      </c>
      <c r="N114" s="49" t="s">
        <v>66</v>
      </c>
      <c r="O114" s="49" t="s">
        <v>66</v>
      </c>
      <c r="P114" s="49">
        <v>1</v>
      </c>
      <c r="Q114" s="52" t="s">
        <v>354</v>
      </c>
    </row>
    <row r="115" spans="1:17" s="4" customFormat="1" ht="15" customHeight="1">
      <c r="A115" s="47" t="s">
        <v>355</v>
      </c>
      <c r="B115" s="48" t="s">
        <v>12</v>
      </c>
      <c r="C115" s="72" t="s">
        <v>6</v>
      </c>
      <c r="D115" s="49">
        <v>8</v>
      </c>
      <c r="E115" s="49" t="s">
        <v>11</v>
      </c>
      <c r="F115" s="60">
        <v>4</v>
      </c>
      <c r="G115" s="49" t="s">
        <v>1156</v>
      </c>
      <c r="H115" s="49" t="s">
        <v>85</v>
      </c>
      <c r="I115" s="50" t="s">
        <v>141</v>
      </c>
      <c r="J115" s="50" t="s">
        <v>142</v>
      </c>
      <c r="K115" s="49">
        <v>2</v>
      </c>
      <c r="L115" s="51" t="s">
        <v>4</v>
      </c>
      <c r="M115" s="49" t="s">
        <v>25</v>
      </c>
      <c r="N115" s="49" t="s">
        <v>66</v>
      </c>
      <c r="O115" s="49" t="s">
        <v>66</v>
      </c>
      <c r="P115" s="49">
        <v>1</v>
      </c>
      <c r="Q115" s="52" t="s">
        <v>356</v>
      </c>
    </row>
    <row r="116" spans="1:17" s="4" customFormat="1" ht="15" customHeight="1">
      <c r="A116" s="47" t="s">
        <v>357</v>
      </c>
      <c r="B116" s="48" t="s">
        <v>12</v>
      </c>
      <c r="C116" s="72" t="s">
        <v>30</v>
      </c>
      <c r="D116" s="49">
        <v>8</v>
      </c>
      <c r="E116" s="49" t="s">
        <v>11</v>
      </c>
      <c r="F116" s="60">
        <v>4</v>
      </c>
      <c r="G116" s="49" t="s">
        <v>1156</v>
      </c>
      <c r="H116" s="49" t="s">
        <v>85</v>
      </c>
      <c r="I116" s="50" t="s">
        <v>141</v>
      </c>
      <c r="J116" s="50" t="s">
        <v>142</v>
      </c>
      <c r="K116" s="49">
        <v>5</v>
      </c>
      <c r="L116" s="51" t="s">
        <v>28</v>
      </c>
      <c r="M116" s="49" t="s">
        <v>17</v>
      </c>
      <c r="N116" s="49">
        <v>4</v>
      </c>
      <c r="O116" s="49" t="s">
        <v>1</v>
      </c>
      <c r="P116" s="49">
        <v>1</v>
      </c>
      <c r="Q116" s="52" t="s">
        <v>358</v>
      </c>
    </row>
    <row r="117" spans="1:17" s="4" customFormat="1" ht="15" customHeight="1">
      <c r="A117" s="47" t="s">
        <v>359</v>
      </c>
      <c r="B117" s="48" t="s">
        <v>12</v>
      </c>
      <c r="C117" s="72" t="s">
        <v>16</v>
      </c>
      <c r="D117" s="49">
        <v>8</v>
      </c>
      <c r="E117" s="49" t="s">
        <v>11</v>
      </c>
      <c r="F117" s="60">
        <v>4</v>
      </c>
      <c r="G117" s="49" t="s">
        <v>1156</v>
      </c>
      <c r="H117" s="49" t="s">
        <v>85</v>
      </c>
      <c r="I117" s="50" t="s">
        <v>141</v>
      </c>
      <c r="J117" s="50" t="s">
        <v>142</v>
      </c>
      <c r="K117" s="49">
        <v>2</v>
      </c>
      <c r="L117" s="51" t="s">
        <v>28</v>
      </c>
      <c r="M117" s="49" t="s">
        <v>17</v>
      </c>
      <c r="N117" s="49">
        <v>4</v>
      </c>
      <c r="O117" s="49" t="s">
        <v>2</v>
      </c>
      <c r="P117" s="49">
        <v>1</v>
      </c>
      <c r="Q117" s="52" t="s">
        <v>360</v>
      </c>
    </row>
    <row r="118" spans="1:17" s="4" customFormat="1" ht="15" customHeight="1">
      <c r="A118" s="47" t="s">
        <v>361</v>
      </c>
      <c r="B118" s="48" t="s">
        <v>12</v>
      </c>
      <c r="C118" s="72" t="s">
        <v>20</v>
      </c>
      <c r="D118" s="49">
        <v>8</v>
      </c>
      <c r="E118" s="49" t="s">
        <v>11</v>
      </c>
      <c r="F118" s="60">
        <v>4</v>
      </c>
      <c r="G118" s="49" t="s">
        <v>1156</v>
      </c>
      <c r="H118" s="49" t="s">
        <v>85</v>
      </c>
      <c r="I118" s="50" t="s">
        <v>147</v>
      </c>
      <c r="J118" s="50" t="s">
        <v>148</v>
      </c>
      <c r="K118" s="49">
        <v>2</v>
      </c>
      <c r="L118" s="51" t="s">
        <v>5</v>
      </c>
      <c r="M118" s="49" t="s">
        <v>17</v>
      </c>
      <c r="N118" s="49">
        <v>4</v>
      </c>
      <c r="O118" s="49" t="s">
        <v>0</v>
      </c>
      <c r="P118" s="49">
        <v>1</v>
      </c>
      <c r="Q118" s="52" t="s">
        <v>362</v>
      </c>
    </row>
    <row r="119" spans="1:17" s="4" customFormat="1" ht="15" customHeight="1">
      <c r="A119" s="47" t="s">
        <v>363</v>
      </c>
      <c r="B119" s="48" t="s">
        <v>12</v>
      </c>
      <c r="C119" s="72" t="s">
        <v>36</v>
      </c>
      <c r="D119" s="49">
        <v>8</v>
      </c>
      <c r="E119" s="49" t="s">
        <v>11</v>
      </c>
      <c r="F119" s="60">
        <v>4</v>
      </c>
      <c r="G119" s="49" t="s">
        <v>1156</v>
      </c>
      <c r="H119" s="49" t="s">
        <v>85</v>
      </c>
      <c r="I119" s="50" t="s">
        <v>147</v>
      </c>
      <c r="J119" s="50" t="s">
        <v>148</v>
      </c>
      <c r="K119" s="49">
        <v>2</v>
      </c>
      <c r="L119" s="51" t="s">
        <v>4</v>
      </c>
      <c r="M119" s="49" t="s">
        <v>17</v>
      </c>
      <c r="N119" s="49">
        <v>4</v>
      </c>
      <c r="O119" s="49" t="s">
        <v>1</v>
      </c>
      <c r="P119" s="49">
        <v>1</v>
      </c>
      <c r="Q119" s="52" t="s">
        <v>364</v>
      </c>
    </row>
    <row r="120" spans="1:17" s="4" customFormat="1" ht="15" customHeight="1">
      <c r="A120" s="53" t="s">
        <v>365</v>
      </c>
      <c r="B120" s="54" t="s">
        <v>12</v>
      </c>
      <c r="C120" s="73" t="s">
        <v>37</v>
      </c>
      <c r="D120" s="55">
        <v>8</v>
      </c>
      <c r="E120" s="55" t="s">
        <v>11</v>
      </c>
      <c r="F120" s="61">
        <v>4</v>
      </c>
      <c r="G120" s="55" t="s">
        <v>1156</v>
      </c>
      <c r="H120" s="55" t="s">
        <v>85</v>
      </c>
      <c r="I120" s="56" t="s">
        <v>147</v>
      </c>
      <c r="J120" s="56" t="s">
        <v>192</v>
      </c>
      <c r="K120" s="55">
        <v>1</v>
      </c>
      <c r="L120" s="57" t="s">
        <v>5</v>
      </c>
      <c r="M120" s="55" t="s">
        <v>17</v>
      </c>
      <c r="N120" s="55">
        <v>4</v>
      </c>
      <c r="O120" s="55" t="s">
        <v>2</v>
      </c>
      <c r="P120" s="55">
        <v>1</v>
      </c>
      <c r="Q120" s="58" t="s">
        <v>366</v>
      </c>
    </row>
    <row r="121" spans="1:17" s="4" customFormat="1" ht="15" customHeight="1">
      <c r="A121" s="23" t="s">
        <v>367</v>
      </c>
      <c r="B121" s="24" t="s">
        <v>32</v>
      </c>
      <c r="C121" s="74" t="s">
        <v>24</v>
      </c>
      <c r="D121" s="25">
        <v>8</v>
      </c>
      <c r="E121" s="25" t="s">
        <v>11</v>
      </c>
      <c r="F121" s="62">
        <v>6</v>
      </c>
      <c r="G121" s="25" t="s">
        <v>1157</v>
      </c>
      <c r="H121" s="25" t="s">
        <v>85</v>
      </c>
      <c r="I121" s="26" t="s">
        <v>18</v>
      </c>
      <c r="J121" s="26" t="s">
        <v>44</v>
      </c>
      <c r="K121" s="25">
        <v>1</v>
      </c>
      <c r="L121" s="27" t="s">
        <v>5</v>
      </c>
      <c r="M121" s="25" t="s">
        <v>17</v>
      </c>
      <c r="N121" s="25">
        <v>4</v>
      </c>
      <c r="O121" s="25" t="s">
        <v>2</v>
      </c>
      <c r="P121" s="25">
        <v>1</v>
      </c>
      <c r="Q121" s="28" t="s">
        <v>368</v>
      </c>
    </row>
    <row r="122" spans="1:17" s="4" customFormat="1" ht="15" customHeight="1">
      <c r="A122" s="29" t="s">
        <v>369</v>
      </c>
      <c r="B122" s="30" t="s">
        <v>32</v>
      </c>
      <c r="C122" s="75" t="s">
        <v>27</v>
      </c>
      <c r="D122" s="31">
        <v>8</v>
      </c>
      <c r="E122" s="31" t="s">
        <v>11</v>
      </c>
      <c r="F122" s="63">
        <v>6</v>
      </c>
      <c r="G122" s="31" t="s">
        <v>1157</v>
      </c>
      <c r="H122" s="31" t="s">
        <v>85</v>
      </c>
      <c r="I122" s="32" t="s">
        <v>18</v>
      </c>
      <c r="J122" s="32" t="s">
        <v>44</v>
      </c>
      <c r="K122" s="31">
        <v>2</v>
      </c>
      <c r="L122" s="33" t="s">
        <v>4</v>
      </c>
      <c r="M122" s="31" t="s">
        <v>25</v>
      </c>
      <c r="N122" s="31" t="s">
        <v>66</v>
      </c>
      <c r="O122" s="31" t="s">
        <v>66</v>
      </c>
      <c r="P122" s="31">
        <v>1</v>
      </c>
      <c r="Q122" s="34" t="s">
        <v>370</v>
      </c>
    </row>
    <row r="123" spans="1:17" s="4" customFormat="1" ht="15" customHeight="1">
      <c r="A123" s="29" t="s">
        <v>371</v>
      </c>
      <c r="B123" s="30" t="s">
        <v>32</v>
      </c>
      <c r="C123" s="75" t="s">
        <v>14</v>
      </c>
      <c r="D123" s="31">
        <v>8</v>
      </c>
      <c r="E123" s="31" t="s">
        <v>11</v>
      </c>
      <c r="F123" s="63">
        <v>6</v>
      </c>
      <c r="G123" s="31" t="s">
        <v>1157</v>
      </c>
      <c r="H123" s="31" t="s">
        <v>85</v>
      </c>
      <c r="I123" s="32" t="s">
        <v>18</v>
      </c>
      <c r="J123" s="32" t="s">
        <v>112</v>
      </c>
      <c r="K123" s="31">
        <v>2</v>
      </c>
      <c r="L123" s="33" t="s">
        <v>5</v>
      </c>
      <c r="M123" s="31" t="s">
        <v>17</v>
      </c>
      <c r="N123" s="31">
        <v>4</v>
      </c>
      <c r="O123" s="31" t="s">
        <v>1</v>
      </c>
      <c r="P123" s="31">
        <v>1</v>
      </c>
      <c r="Q123" s="34" t="s">
        <v>372</v>
      </c>
    </row>
    <row r="124" spans="1:17" s="4" customFormat="1" ht="15" customHeight="1">
      <c r="A124" s="29" t="s">
        <v>373</v>
      </c>
      <c r="B124" s="30" t="s">
        <v>32</v>
      </c>
      <c r="C124" s="75" t="s">
        <v>22</v>
      </c>
      <c r="D124" s="31">
        <v>8</v>
      </c>
      <c r="E124" s="31" t="s">
        <v>11</v>
      </c>
      <c r="F124" s="63">
        <v>6</v>
      </c>
      <c r="G124" s="31" t="s">
        <v>1157</v>
      </c>
      <c r="H124" s="31" t="s">
        <v>85</v>
      </c>
      <c r="I124" s="32" t="s">
        <v>18</v>
      </c>
      <c r="J124" s="32" t="s">
        <v>121</v>
      </c>
      <c r="K124" s="31">
        <v>2</v>
      </c>
      <c r="L124" s="33" t="s">
        <v>4</v>
      </c>
      <c r="M124" s="31" t="s">
        <v>25</v>
      </c>
      <c r="N124" s="31" t="s">
        <v>66</v>
      </c>
      <c r="O124" s="31" t="s">
        <v>66</v>
      </c>
      <c r="P124" s="31">
        <v>1</v>
      </c>
      <c r="Q124" s="34" t="s">
        <v>374</v>
      </c>
    </row>
    <row r="125" spans="1:17" s="4" customFormat="1" ht="15" customHeight="1">
      <c r="A125" s="29" t="s">
        <v>375</v>
      </c>
      <c r="B125" s="30" t="s">
        <v>32</v>
      </c>
      <c r="C125" s="75" t="s">
        <v>7</v>
      </c>
      <c r="D125" s="31">
        <v>8</v>
      </c>
      <c r="E125" s="31" t="s">
        <v>11</v>
      </c>
      <c r="F125" s="63">
        <v>6</v>
      </c>
      <c r="G125" s="31" t="s">
        <v>1157</v>
      </c>
      <c r="H125" s="31" t="s">
        <v>85</v>
      </c>
      <c r="I125" s="32" t="s">
        <v>117</v>
      </c>
      <c r="J125" s="32" t="s">
        <v>134</v>
      </c>
      <c r="K125" s="31">
        <v>2</v>
      </c>
      <c r="L125" s="33" t="s">
        <v>5</v>
      </c>
      <c r="M125" s="31" t="s">
        <v>17</v>
      </c>
      <c r="N125" s="31">
        <v>4</v>
      </c>
      <c r="O125" s="31" t="s">
        <v>1</v>
      </c>
      <c r="P125" s="31">
        <v>1</v>
      </c>
      <c r="Q125" s="34" t="s">
        <v>376</v>
      </c>
    </row>
    <row r="126" spans="1:17" s="4" customFormat="1" ht="15" customHeight="1">
      <c r="A126" s="29" t="s">
        <v>377</v>
      </c>
      <c r="B126" s="30" t="s">
        <v>32</v>
      </c>
      <c r="C126" s="75" t="s">
        <v>26</v>
      </c>
      <c r="D126" s="31">
        <v>8</v>
      </c>
      <c r="E126" s="31" t="s">
        <v>11</v>
      </c>
      <c r="F126" s="63">
        <v>6</v>
      </c>
      <c r="G126" s="31" t="s">
        <v>1157</v>
      </c>
      <c r="H126" s="31" t="s">
        <v>85</v>
      </c>
      <c r="I126" s="32" t="s">
        <v>117</v>
      </c>
      <c r="J126" s="32" t="s">
        <v>175</v>
      </c>
      <c r="K126" s="31">
        <v>3</v>
      </c>
      <c r="L126" s="33" t="s">
        <v>5</v>
      </c>
      <c r="M126" s="31" t="s">
        <v>17</v>
      </c>
      <c r="N126" s="31">
        <v>4</v>
      </c>
      <c r="O126" s="31" t="s">
        <v>0</v>
      </c>
      <c r="P126" s="31">
        <v>1</v>
      </c>
      <c r="Q126" s="34" t="s">
        <v>378</v>
      </c>
    </row>
    <row r="127" spans="1:17" s="4" customFormat="1" ht="15" customHeight="1">
      <c r="A127" s="29" t="s">
        <v>379</v>
      </c>
      <c r="B127" s="30" t="s">
        <v>32</v>
      </c>
      <c r="C127" s="75" t="s">
        <v>13</v>
      </c>
      <c r="D127" s="31">
        <v>8</v>
      </c>
      <c r="E127" s="31" t="s">
        <v>11</v>
      </c>
      <c r="F127" s="63">
        <v>6</v>
      </c>
      <c r="G127" s="31" t="s">
        <v>1157</v>
      </c>
      <c r="H127" s="31" t="s">
        <v>85</v>
      </c>
      <c r="I127" s="32" t="s">
        <v>117</v>
      </c>
      <c r="J127" s="32" t="s">
        <v>118</v>
      </c>
      <c r="K127" s="31">
        <v>3</v>
      </c>
      <c r="L127" s="33" t="s">
        <v>4</v>
      </c>
      <c r="M127" s="31" t="s">
        <v>17</v>
      </c>
      <c r="N127" s="31">
        <v>4</v>
      </c>
      <c r="O127" s="31" t="s">
        <v>3</v>
      </c>
      <c r="P127" s="31">
        <v>1</v>
      </c>
      <c r="Q127" s="34" t="s">
        <v>380</v>
      </c>
    </row>
    <row r="128" spans="1:17" s="4" customFormat="1" ht="15" customHeight="1">
      <c r="A128" s="29" t="s">
        <v>381</v>
      </c>
      <c r="B128" s="30" t="s">
        <v>32</v>
      </c>
      <c r="C128" s="75" t="s">
        <v>19</v>
      </c>
      <c r="D128" s="31">
        <v>8</v>
      </c>
      <c r="E128" s="31" t="s">
        <v>11</v>
      </c>
      <c r="F128" s="63">
        <v>6</v>
      </c>
      <c r="G128" s="31" t="s">
        <v>1157</v>
      </c>
      <c r="H128" s="31" t="s">
        <v>85</v>
      </c>
      <c r="I128" s="32" t="s">
        <v>117</v>
      </c>
      <c r="J128" s="32" t="s">
        <v>175</v>
      </c>
      <c r="K128" s="31">
        <v>2</v>
      </c>
      <c r="L128" s="33" t="s">
        <v>28</v>
      </c>
      <c r="M128" s="31" t="s">
        <v>25</v>
      </c>
      <c r="N128" s="31" t="s">
        <v>66</v>
      </c>
      <c r="O128" s="31" t="s">
        <v>66</v>
      </c>
      <c r="P128" s="31">
        <v>1</v>
      </c>
      <c r="Q128" s="34" t="s">
        <v>382</v>
      </c>
    </row>
    <row r="129" spans="1:17" s="4" customFormat="1" ht="15" customHeight="1">
      <c r="A129" s="29" t="s">
        <v>383</v>
      </c>
      <c r="B129" s="30" t="s">
        <v>32</v>
      </c>
      <c r="C129" s="75" t="s">
        <v>6</v>
      </c>
      <c r="D129" s="31">
        <v>8</v>
      </c>
      <c r="E129" s="31" t="s">
        <v>11</v>
      </c>
      <c r="F129" s="63">
        <v>6</v>
      </c>
      <c r="G129" s="31" t="s">
        <v>1157</v>
      </c>
      <c r="H129" s="31" t="s">
        <v>85</v>
      </c>
      <c r="I129" s="32" t="s">
        <v>141</v>
      </c>
      <c r="J129" s="32" t="s">
        <v>142</v>
      </c>
      <c r="K129" s="31">
        <v>5</v>
      </c>
      <c r="L129" s="33" t="s">
        <v>4</v>
      </c>
      <c r="M129" s="31" t="s">
        <v>17</v>
      </c>
      <c r="N129" s="31">
        <v>4</v>
      </c>
      <c r="O129" s="31" t="s">
        <v>0</v>
      </c>
      <c r="P129" s="31">
        <v>1</v>
      </c>
      <c r="Q129" s="34" t="s">
        <v>384</v>
      </c>
    </row>
    <row r="130" spans="1:17" s="4" customFormat="1" ht="15" customHeight="1">
      <c r="A130" s="29" t="s">
        <v>385</v>
      </c>
      <c r="B130" s="30" t="s">
        <v>32</v>
      </c>
      <c r="C130" s="75" t="s">
        <v>30</v>
      </c>
      <c r="D130" s="31">
        <v>8</v>
      </c>
      <c r="E130" s="31" t="s">
        <v>11</v>
      </c>
      <c r="F130" s="63">
        <v>6</v>
      </c>
      <c r="G130" s="31" t="s">
        <v>1157</v>
      </c>
      <c r="H130" s="31" t="s">
        <v>85</v>
      </c>
      <c r="I130" s="32" t="s">
        <v>141</v>
      </c>
      <c r="J130" s="32" t="s">
        <v>180</v>
      </c>
      <c r="K130" s="31">
        <v>1</v>
      </c>
      <c r="L130" s="33" t="s">
        <v>4</v>
      </c>
      <c r="M130" s="31" t="s">
        <v>25</v>
      </c>
      <c r="N130" s="31" t="s">
        <v>66</v>
      </c>
      <c r="O130" s="31" t="s">
        <v>66</v>
      </c>
      <c r="P130" s="31">
        <v>1</v>
      </c>
      <c r="Q130" s="34" t="s">
        <v>386</v>
      </c>
    </row>
    <row r="131" spans="1:17" s="4" customFormat="1" ht="15" customHeight="1">
      <c r="A131" s="29" t="s">
        <v>387</v>
      </c>
      <c r="B131" s="30" t="s">
        <v>32</v>
      </c>
      <c r="C131" s="75" t="s">
        <v>16</v>
      </c>
      <c r="D131" s="31">
        <v>8</v>
      </c>
      <c r="E131" s="31" t="s">
        <v>11</v>
      </c>
      <c r="F131" s="63">
        <v>6</v>
      </c>
      <c r="G131" s="31" t="s">
        <v>1157</v>
      </c>
      <c r="H131" s="31" t="s">
        <v>85</v>
      </c>
      <c r="I131" s="32" t="s">
        <v>141</v>
      </c>
      <c r="J131" s="32" t="s">
        <v>142</v>
      </c>
      <c r="K131" s="31">
        <v>3</v>
      </c>
      <c r="L131" s="33" t="s">
        <v>28</v>
      </c>
      <c r="M131" s="31" t="s">
        <v>17</v>
      </c>
      <c r="N131" s="31">
        <v>4</v>
      </c>
      <c r="O131" s="31" t="s">
        <v>2</v>
      </c>
      <c r="P131" s="31">
        <v>1</v>
      </c>
      <c r="Q131" s="34" t="s">
        <v>388</v>
      </c>
    </row>
    <row r="132" spans="1:17" s="4" customFormat="1" ht="15" customHeight="1">
      <c r="A132" s="29" t="s">
        <v>389</v>
      </c>
      <c r="B132" s="30" t="s">
        <v>32</v>
      </c>
      <c r="C132" s="75" t="s">
        <v>20</v>
      </c>
      <c r="D132" s="31">
        <v>8</v>
      </c>
      <c r="E132" s="31" t="s">
        <v>11</v>
      </c>
      <c r="F132" s="63">
        <v>6</v>
      </c>
      <c r="G132" s="31" t="s">
        <v>1157</v>
      </c>
      <c r="H132" s="31" t="s">
        <v>85</v>
      </c>
      <c r="I132" s="32" t="s">
        <v>141</v>
      </c>
      <c r="J132" s="32" t="s">
        <v>185</v>
      </c>
      <c r="K132" s="31">
        <v>1</v>
      </c>
      <c r="L132" s="33" t="s">
        <v>28</v>
      </c>
      <c r="M132" s="31" t="s">
        <v>25</v>
      </c>
      <c r="N132" s="31" t="s">
        <v>66</v>
      </c>
      <c r="O132" s="31" t="s">
        <v>66</v>
      </c>
      <c r="P132" s="31">
        <v>2</v>
      </c>
      <c r="Q132" s="34" t="s">
        <v>390</v>
      </c>
    </row>
    <row r="133" spans="1:17" s="4" customFormat="1" ht="15" customHeight="1">
      <c r="A133" s="29" t="s">
        <v>391</v>
      </c>
      <c r="B133" s="30" t="s">
        <v>32</v>
      </c>
      <c r="C133" s="75" t="s">
        <v>36</v>
      </c>
      <c r="D133" s="31">
        <v>8</v>
      </c>
      <c r="E133" s="31" t="s">
        <v>11</v>
      </c>
      <c r="F133" s="63">
        <v>6</v>
      </c>
      <c r="G133" s="31" t="s">
        <v>1157</v>
      </c>
      <c r="H133" s="31" t="s">
        <v>85</v>
      </c>
      <c r="I133" s="32" t="s">
        <v>147</v>
      </c>
      <c r="J133" s="32" t="s">
        <v>154</v>
      </c>
      <c r="K133" s="31">
        <v>1</v>
      </c>
      <c r="L133" s="33" t="s">
        <v>28</v>
      </c>
      <c r="M133" s="31" t="s">
        <v>25</v>
      </c>
      <c r="N133" s="31" t="s">
        <v>66</v>
      </c>
      <c r="O133" s="31" t="s">
        <v>66</v>
      </c>
      <c r="P133" s="31">
        <v>1</v>
      </c>
      <c r="Q133" s="34" t="s">
        <v>392</v>
      </c>
    </row>
    <row r="134" spans="1:17" s="4" customFormat="1" ht="15" customHeight="1">
      <c r="A134" s="29" t="s">
        <v>393</v>
      </c>
      <c r="B134" s="30" t="s">
        <v>32</v>
      </c>
      <c r="C134" s="75" t="s">
        <v>394</v>
      </c>
      <c r="D134" s="31">
        <v>8</v>
      </c>
      <c r="E134" s="31" t="s">
        <v>11</v>
      </c>
      <c r="F134" s="63">
        <v>6</v>
      </c>
      <c r="G134" s="31" t="s">
        <v>1157</v>
      </c>
      <c r="H134" s="31" t="s">
        <v>85</v>
      </c>
      <c r="I134" s="32" t="s">
        <v>147</v>
      </c>
      <c r="J134" s="32" t="s">
        <v>192</v>
      </c>
      <c r="K134" s="31">
        <v>2</v>
      </c>
      <c r="L134" s="33" t="s">
        <v>5</v>
      </c>
      <c r="M134" s="31" t="s">
        <v>25</v>
      </c>
      <c r="N134" s="31" t="s">
        <v>66</v>
      </c>
      <c r="O134" s="31" t="s">
        <v>66</v>
      </c>
      <c r="P134" s="31">
        <v>1</v>
      </c>
      <c r="Q134" s="34" t="s">
        <v>395</v>
      </c>
    </row>
    <row r="135" spans="1:17" s="4" customFormat="1" ht="15" customHeight="1">
      <c r="A135" s="35" t="s">
        <v>396</v>
      </c>
      <c r="B135" s="36" t="s">
        <v>32</v>
      </c>
      <c r="C135" s="76" t="s">
        <v>397</v>
      </c>
      <c r="D135" s="37">
        <v>8</v>
      </c>
      <c r="E135" s="37" t="s">
        <v>11</v>
      </c>
      <c r="F135" s="64">
        <v>6</v>
      </c>
      <c r="G135" s="37" t="s">
        <v>1157</v>
      </c>
      <c r="H135" s="37" t="s">
        <v>85</v>
      </c>
      <c r="I135" s="38" t="s">
        <v>147</v>
      </c>
      <c r="J135" s="38" t="s">
        <v>192</v>
      </c>
      <c r="K135" s="37">
        <v>2</v>
      </c>
      <c r="L135" s="39" t="s">
        <v>4</v>
      </c>
      <c r="M135" s="37" t="s">
        <v>17</v>
      </c>
      <c r="N135" s="37">
        <v>4</v>
      </c>
      <c r="O135" s="37" t="s">
        <v>0</v>
      </c>
      <c r="P135" s="37">
        <v>1</v>
      </c>
      <c r="Q135" s="40" t="s">
        <v>398</v>
      </c>
    </row>
    <row r="136" spans="1:17" s="4" customFormat="1" ht="15" customHeight="1">
      <c r="A136" s="41" t="s">
        <v>399</v>
      </c>
      <c r="B136" s="42" t="s">
        <v>23</v>
      </c>
      <c r="C136" s="71" t="s">
        <v>24</v>
      </c>
      <c r="D136" s="43">
        <v>8</v>
      </c>
      <c r="E136" s="43" t="s">
        <v>11</v>
      </c>
      <c r="F136" s="59">
        <v>5</v>
      </c>
      <c r="G136" s="43" t="s">
        <v>1157</v>
      </c>
      <c r="H136" s="43" t="s">
        <v>85</v>
      </c>
      <c r="I136" s="44" t="s">
        <v>18</v>
      </c>
      <c r="J136" s="44" t="s">
        <v>112</v>
      </c>
      <c r="K136" s="43">
        <v>2</v>
      </c>
      <c r="L136" s="45" t="s">
        <v>5</v>
      </c>
      <c r="M136" s="43" t="s">
        <v>17</v>
      </c>
      <c r="N136" s="43">
        <v>4</v>
      </c>
      <c r="O136" s="43" t="s">
        <v>1</v>
      </c>
      <c r="P136" s="43">
        <v>1</v>
      </c>
      <c r="Q136" s="46" t="s">
        <v>400</v>
      </c>
    </row>
    <row r="137" spans="1:17" s="4" customFormat="1" ht="15" customHeight="1">
      <c r="A137" s="47" t="s">
        <v>401</v>
      </c>
      <c r="B137" s="48" t="s">
        <v>23</v>
      </c>
      <c r="C137" s="72" t="s">
        <v>27</v>
      </c>
      <c r="D137" s="49">
        <v>8</v>
      </c>
      <c r="E137" s="49" t="s">
        <v>11</v>
      </c>
      <c r="F137" s="60">
        <v>5</v>
      </c>
      <c r="G137" s="49" t="s">
        <v>1157</v>
      </c>
      <c r="H137" s="49" t="s">
        <v>85</v>
      </c>
      <c r="I137" s="50" t="s">
        <v>18</v>
      </c>
      <c r="J137" s="50" t="s">
        <v>112</v>
      </c>
      <c r="K137" s="49">
        <v>1</v>
      </c>
      <c r="L137" s="51" t="s">
        <v>5</v>
      </c>
      <c r="M137" s="49" t="s">
        <v>17</v>
      </c>
      <c r="N137" s="49">
        <v>4</v>
      </c>
      <c r="O137" s="49" t="s">
        <v>3</v>
      </c>
      <c r="P137" s="49">
        <v>1</v>
      </c>
      <c r="Q137" s="52" t="s">
        <v>402</v>
      </c>
    </row>
    <row r="138" spans="1:17" s="4" customFormat="1" ht="15" customHeight="1">
      <c r="A138" s="47" t="s">
        <v>403</v>
      </c>
      <c r="B138" s="48" t="s">
        <v>23</v>
      </c>
      <c r="C138" s="72" t="s">
        <v>14</v>
      </c>
      <c r="D138" s="49">
        <v>8</v>
      </c>
      <c r="E138" s="49" t="s">
        <v>11</v>
      </c>
      <c r="F138" s="60">
        <v>5</v>
      </c>
      <c r="G138" s="49" t="s">
        <v>1157</v>
      </c>
      <c r="H138" s="49" t="s">
        <v>85</v>
      </c>
      <c r="I138" s="50" t="s">
        <v>18</v>
      </c>
      <c r="J138" s="50" t="s">
        <v>121</v>
      </c>
      <c r="K138" s="49">
        <v>3</v>
      </c>
      <c r="L138" s="51" t="s">
        <v>4</v>
      </c>
      <c r="M138" s="49" t="s">
        <v>17</v>
      </c>
      <c r="N138" s="49">
        <v>4</v>
      </c>
      <c r="O138" s="49" t="s">
        <v>0</v>
      </c>
      <c r="P138" s="49">
        <v>1</v>
      </c>
      <c r="Q138" s="52" t="s">
        <v>404</v>
      </c>
    </row>
    <row r="139" spans="1:17" s="4" customFormat="1" ht="15" customHeight="1">
      <c r="A139" s="47" t="s">
        <v>405</v>
      </c>
      <c r="B139" s="48" t="s">
        <v>23</v>
      </c>
      <c r="C139" s="72" t="s">
        <v>22</v>
      </c>
      <c r="D139" s="49">
        <v>8</v>
      </c>
      <c r="E139" s="49" t="s">
        <v>11</v>
      </c>
      <c r="F139" s="60">
        <v>5</v>
      </c>
      <c r="G139" s="49" t="s">
        <v>1157</v>
      </c>
      <c r="H139" s="49" t="s">
        <v>85</v>
      </c>
      <c r="I139" s="50" t="s">
        <v>18</v>
      </c>
      <c r="J139" s="50" t="s">
        <v>112</v>
      </c>
      <c r="K139" s="49">
        <v>1</v>
      </c>
      <c r="L139" s="51" t="s">
        <v>5</v>
      </c>
      <c r="M139" s="49" t="s">
        <v>17</v>
      </c>
      <c r="N139" s="49">
        <v>4</v>
      </c>
      <c r="O139" s="49" t="s">
        <v>2</v>
      </c>
      <c r="P139" s="49">
        <v>1</v>
      </c>
      <c r="Q139" s="52" t="s">
        <v>406</v>
      </c>
    </row>
    <row r="140" spans="1:17" s="4" customFormat="1" ht="15" customHeight="1">
      <c r="A140" s="47" t="s">
        <v>407</v>
      </c>
      <c r="B140" s="48" t="s">
        <v>23</v>
      </c>
      <c r="C140" s="72" t="s">
        <v>96</v>
      </c>
      <c r="D140" s="49">
        <v>8</v>
      </c>
      <c r="E140" s="49" t="s">
        <v>11</v>
      </c>
      <c r="F140" s="60">
        <v>5</v>
      </c>
      <c r="G140" s="49" t="s">
        <v>1157</v>
      </c>
      <c r="H140" s="49" t="s">
        <v>85</v>
      </c>
      <c r="I140" s="50" t="s">
        <v>18</v>
      </c>
      <c r="J140" s="50" t="s">
        <v>44</v>
      </c>
      <c r="K140" s="49">
        <v>2</v>
      </c>
      <c r="L140" s="51" t="s">
        <v>4</v>
      </c>
      <c r="M140" s="49" t="s">
        <v>25</v>
      </c>
      <c r="N140" s="49" t="s">
        <v>66</v>
      </c>
      <c r="O140" s="49" t="s">
        <v>66</v>
      </c>
      <c r="P140" s="49">
        <v>1</v>
      </c>
      <c r="Q140" s="52" t="s">
        <v>408</v>
      </c>
    </row>
    <row r="141" spans="1:17" s="4" customFormat="1" ht="15" customHeight="1">
      <c r="A141" s="47" t="s">
        <v>409</v>
      </c>
      <c r="B141" s="48" t="s">
        <v>23</v>
      </c>
      <c r="C141" s="72" t="s">
        <v>97</v>
      </c>
      <c r="D141" s="49">
        <v>8</v>
      </c>
      <c r="E141" s="49" t="s">
        <v>11</v>
      </c>
      <c r="F141" s="60">
        <v>5</v>
      </c>
      <c r="G141" s="49" t="s">
        <v>1157</v>
      </c>
      <c r="H141" s="49" t="s">
        <v>85</v>
      </c>
      <c r="I141" s="50" t="s">
        <v>18</v>
      </c>
      <c r="J141" s="50" t="s">
        <v>44</v>
      </c>
      <c r="K141" s="49">
        <v>2</v>
      </c>
      <c r="L141" s="51" t="s">
        <v>4</v>
      </c>
      <c r="M141" s="49" t="s">
        <v>25</v>
      </c>
      <c r="N141" s="49" t="s">
        <v>66</v>
      </c>
      <c r="O141" s="49" t="s">
        <v>66</v>
      </c>
      <c r="P141" s="49">
        <v>1</v>
      </c>
      <c r="Q141" s="52" t="s">
        <v>410</v>
      </c>
    </row>
    <row r="142" spans="1:17" s="4" customFormat="1" ht="15" customHeight="1">
      <c r="A142" s="47" t="s">
        <v>411</v>
      </c>
      <c r="B142" s="48" t="s">
        <v>23</v>
      </c>
      <c r="C142" s="72" t="s">
        <v>26</v>
      </c>
      <c r="D142" s="49">
        <v>8</v>
      </c>
      <c r="E142" s="49" t="s">
        <v>11</v>
      </c>
      <c r="F142" s="60">
        <v>5</v>
      </c>
      <c r="G142" s="49" t="s">
        <v>1157</v>
      </c>
      <c r="H142" s="49" t="s">
        <v>85</v>
      </c>
      <c r="I142" s="50" t="s">
        <v>117</v>
      </c>
      <c r="J142" s="50" t="s">
        <v>118</v>
      </c>
      <c r="K142" s="49">
        <v>2</v>
      </c>
      <c r="L142" s="51" t="s">
        <v>5</v>
      </c>
      <c r="M142" s="49" t="s">
        <v>17</v>
      </c>
      <c r="N142" s="49">
        <v>4</v>
      </c>
      <c r="O142" s="49" t="s">
        <v>0</v>
      </c>
      <c r="P142" s="49">
        <v>1</v>
      </c>
      <c r="Q142" s="52" t="s">
        <v>412</v>
      </c>
    </row>
    <row r="143" spans="1:17" s="4" customFormat="1" ht="15" customHeight="1">
      <c r="A143" s="47" t="s">
        <v>413</v>
      </c>
      <c r="B143" s="48" t="s">
        <v>23</v>
      </c>
      <c r="C143" s="72" t="s">
        <v>13</v>
      </c>
      <c r="D143" s="49">
        <v>8</v>
      </c>
      <c r="E143" s="49" t="s">
        <v>11</v>
      </c>
      <c r="F143" s="60">
        <v>5</v>
      </c>
      <c r="G143" s="49" t="s">
        <v>1157</v>
      </c>
      <c r="H143" s="49" t="s">
        <v>85</v>
      </c>
      <c r="I143" s="50" t="s">
        <v>117</v>
      </c>
      <c r="J143" s="50" t="s">
        <v>118</v>
      </c>
      <c r="K143" s="49">
        <v>1</v>
      </c>
      <c r="L143" s="51" t="s">
        <v>5</v>
      </c>
      <c r="M143" s="49" t="s">
        <v>17</v>
      </c>
      <c r="N143" s="49">
        <v>4</v>
      </c>
      <c r="O143" s="49" t="s">
        <v>2</v>
      </c>
      <c r="P143" s="49">
        <v>1</v>
      </c>
      <c r="Q143" s="52" t="s">
        <v>414</v>
      </c>
    </row>
    <row r="144" spans="1:17" s="4" customFormat="1" ht="15" customHeight="1">
      <c r="A144" s="47" t="s">
        <v>415</v>
      </c>
      <c r="B144" s="48" t="s">
        <v>23</v>
      </c>
      <c r="C144" s="72" t="s">
        <v>19</v>
      </c>
      <c r="D144" s="49">
        <v>8</v>
      </c>
      <c r="E144" s="49" t="s">
        <v>11</v>
      </c>
      <c r="F144" s="60">
        <v>5</v>
      </c>
      <c r="G144" s="49" t="s">
        <v>1157</v>
      </c>
      <c r="H144" s="49" t="s">
        <v>85</v>
      </c>
      <c r="I144" s="50" t="s">
        <v>117</v>
      </c>
      <c r="J144" s="50" t="s">
        <v>118</v>
      </c>
      <c r="K144" s="49">
        <v>1</v>
      </c>
      <c r="L144" s="51" t="s">
        <v>5</v>
      </c>
      <c r="M144" s="49" t="s">
        <v>25</v>
      </c>
      <c r="N144" s="49" t="s">
        <v>66</v>
      </c>
      <c r="O144" s="49" t="s">
        <v>66</v>
      </c>
      <c r="P144" s="49">
        <v>1</v>
      </c>
      <c r="Q144" s="52" t="s">
        <v>416</v>
      </c>
    </row>
    <row r="145" spans="1:17" s="4" customFormat="1" ht="15" customHeight="1">
      <c r="A145" s="47" t="s">
        <v>417</v>
      </c>
      <c r="B145" s="48" t="s">
        <v>23</v>
      </c>
      <c r="C145" s="72" t="s">
        <v>6</v>
      </c>
      <c r="D145" s="49">
        <v>8</v>
      </c>
      <c r="E145" s="49" t="s">
        <v>11</v>
      </c>
      <c r="F145" s="60">
        <v>5</v>
      </c>
      <c r="G145" s="49" t="s">
        <v>1157</v>
      </c>
      <c r="H145" s="49" t="s">
        <v>85</v>
      </c>
      <c r="I145" s="50" t="s">
        <v>117</v>
      </c>
      <c r="J145" s="50" t="s">
        <v>175</v>
      </c>
      <c r="K145" s="49">
        <v>3</v>
      </c>
      <c r="L145" s="51" t="s">
        <v>4</v>
      </c>
      <c r="M145" s="49" t="s">
        <v>25</v>
      </c>
      <c r="N145" s="49" t="s">
        <v>66</v>
      </c>
      <c r="O145" s="49" t="s">
        <v>66</v>
      </c>
      <c r="P145" s="49">
        <v>1</v>
      </c>
      <c r="Q145" s="52" t="s">
        <v>418</v>
      </c>
    </row>
    <row r="146" spans="1:17" s="4" customFormat="1" ht="15" customHeight="1">
      <c r="A146" s="7" t="s">
        <v>419</v>
      </c>
      <c r="B146" s="8" t="s">
        <v>23</v>
      </c>
      <c r="C146" s="77" t="s">
        <v>30</v>
      </c>
      <c r="D146" s="9">
        <v>8</v>
      </c>
      <c r="E146" s="9" t="s">
        <v>11</v>
      </c>
      <c r="F146" s="65">
        <v>5</v>
      </c>
      <c r="G146" s="9" t="s">
        <v>1157</v>
      </c>
      <c r="H146" s="9" t="s">
        <v>85</v>
      </c>
      <c r="I146" s="10" t="s">
        <v>141</v>
      </c>
      <c r="J146" s="10" t="s">
        <v>142</v>
      </c>
      <c r="K146" s="9">
        <v>1</v>
      </c>
      <c r="L146" s="11" t="s">
        <v>4</v>
      </c>
      <c r="M146" s="9" t="s">
        <v>17</v>
      </c>
      <c r="N146" s="9">
        <v>4</v>
      </c>
      <c r="O146" s="9" t="s">
        <v>1</v>
      </c>
      <c r="P146" s="9">
        <v>1</v>
      </c>
      <c r="Q146" s="12" t="s">
        <v>420</v>
      </c>
    </row>
    <row r="147" spans="1:17" s="4" customFormat="1" ht="15" customHeight="1">
      <c r="A147" s="47" t="s">
        <v>421</v>
      </c>
      <c r="B147" s="48" t="s">
        <v>23</v>
      </c>
      <c r="C147" s="72" t="s">
        <v>16</v>
      </c>
      <c r="D147" s="49">
        <v>8</v>
      </c>
      <c r="E147" s="49" t="s">
        <v>11</v>
      </c>
      <c r="F147" s="60">
        <v>5</v>
      </c>
      <c r="G147" s="49" t="s">
        <v>1157</v>
      </c>
      <c r="H147" s="49" t="s">
        <v>85</v>
      </c>
      <c r="I147" s="50" t="s">
        <v>141</v>
      </c>
      <c r="J147" s="50" t="s">
        <v>185</v>
      </c>
      <c r="K147" s="49">
        <v>1</v>
      </c>
      <c r="L147" s="51" t="s">
        <v>4</v>
      </c>
      <c r="M147" s="49" t="s">
        <v>25</v>
      </c>
      <c r="N147" s="49" t="s">
        <v>66</v>
      </c>
      <c r="O147" s="49" t="s">
        <v>66</v>
      </c>
      <c r="P147" s="49">
        <v>1</v>
      </c>
      <c r="Q147" s="52" t="s">
        <v>422</v>
      </c>
    </row>
    <row r="148" spans="1:17" s="4" customFormat="1" ht="15" customHeight="1">
      <c r="A148" s="47" t="s">
        <v>423</v>
      </c>
      <c r="B148" s="48" t="s">
        <v>23</v>
      </c>
      <c r="C148" s="72" t="s">
        <v>20</v>
      </c>
      <c r="D148" s="49">
        <v>8</v>
      </c>
      <c r="E148" s="49" t="s">
        <v>11</v>
      </c>
      <c r="F148" s="60">
        <v>5</v>
      </c>
      <c r="G148" s="49" t="s">
        <v>1157</v>
      </c>
      <c r="H148" s="49" t="s">
        <v>85</v>
      </c>
      <c r="I148" s="50" t="s">
        <v>147</v>
      </c>
      <c r="J148" s="50" t="s">
        <v>148</v>
      </c>
      <c r="K148" s="49">
        <v>2</v>
      </c>
      <c r="L148" s="51" t="s">
        <v>4</v>
      </c>
      <c r="M148" s="49" t="s">
        <v>25</v>
      </c>
      <c r="N148" s="49" t="s">
        <v>66</v>
      </c>
      <c r="O148" s="49" t="s">
        <v>66</v>
      </c>
      <c r="P148" s="49">
        <v>1</v>
      </c>
      <c r="Q148" s="52" t="s">
        <v>424</v>
      </c>
    </row>
    <row r="149" spans="1:17" s="4" customFormat="1" ht="15" customHeight="1">
      <c r="A149" s="7" t="s">
        <v>425</v>
      </c>
      <c r="B149" s="8" t="s">
        <v>23</v>
      </c>
      <c r="C149" s="77" t="s">
        <v>36</v>
      </c>
      <c r="D149" s="9">
        <v>8</v>
      </c>
      <c r="E149" s="9" t="s">
        <v>11</v>
      </c>
      <c r="F149" s="65">
        <v>5</v>
      </c>
      <c r="G149" s="9" t="s">
        <v>1157</v>
      </c>
      <c r="H149" s="9" t="s">
        <v>85</v>
      </c>
      <c r="I149" s="10" t="s">
        <v>147</v>
      </c>
      <c r="J149" s="10" t="s">
        <v>148</v>
      </c>
      <c r="K149" s="9">
        <v>3</v>
      </c>
      <c r="L149" s="11" t="s">
        <v>4</v>
      </c>
      <c r="M149" s="9" t="s">
        <v>25</v>
      </c>
      <c r="N149" s="9" t="s">
        <v>66</v>
      </c>
      <c r="O149" s="9" t="s">
        <v>66</v>
      </c>
      <c r="P149" s="9">
        <v>1</v>
      </c>
      <c r="Q149" s="12" t="s">
        <v>426</v>
      </c>
    </row>
    <row r="150" spans="1:17" s="4" customFormat="1" ht="15" customHeight="1">
      <c r="A150" s="13" t="s">
        <v>427</v>
      </c>
      <c r="B150" s="14" t="s">
        <v>23</v>
      </c>
      <c r="C150" s="78" t="s">
        <v>37</v>
      </c>
      <c r="D150" s="15">
        <v>8</v>
      </c>
      <c r="E150" s="15" t="s">
        <v>11</v>
      </c>
      <c r="F150" s="66">
        <v>5</v>
      </c>
      <c r="G150" s="15" t="s">
        <v>1157</v>
      </c>
      <c r="H150" s="15" t="s">
        <v>85</v>
      </c>
      <c r="I150" s="16" t="s">
        <v>147</v>
      </c>
      <c r="J150" s="16" t="s">
        <v>148</v>
      </c>
      <c r="K150" s="15">
        <v>1</v>
      </c>
      <c r="L150" s="17" t="s">
        <v>5</v>
      </c>
      <c r="M150" s="15" t="s">
        <v>17</v>
      </c>
      <c r="N150" s="15">
        <v>4</v>
      </c>
      <c r="O150" s="15" t="s">
        <v>3</v>
      </c>
      <c r="P150" s="15">
        <v>1</v>
      </c>
      <c r="Q150" s="18" t="s">
        <v>428</v>
      </c>
    </row>
    <row r="151" spans="1:17" s="4" customFormat="1" ht="15" customHeight="1">
      <c r="A151" s="23" t="s">
        <v>429</v>
      </c>
      <c r="B151" s="24" t="s">
        <v>41</v>
      </c>
      <c r="C151" s="74" t="s">
        <v>24</v>
      </c>
      <c r="D151" s="25">
        <v>8</v>
      </c>
      <c r="E151" s="25" t="s">
        <v>11</v>
      </c>
      <c r="F151" s="62">
        <v>6</v>
      </c>
      <c r="G151" s="25" t="s">
        <v>1157</v>
      </c>
      <c r="H151" s="25" t="s">
        <v>85</v>
      </c>
      <c r="I151" s="26" t="s">
        <v>18</v>
      </c>
      <c r="J151" s="26" t="s">
        <v>112</v>
      </c>
      <c r="K151" s="25">
        <v>2</v>
      </c>
      <c r="L151" s="27" t="s">
        <v>5</v>
      </c>
      <c r="M151" s="25" t="s">
        <v>25</v>
      </c>
      <c r="N151" s="25" t="s">
        <v>66</v>
      </c>
      <c r="O151" s="25" t="s">
        <v>66</v>
      </c>
      <c r="P151" s="25">
        <v>1</v>
      </c>
      <c r="Q151" s="28" t="s">
        <v>430</v>
      </c>
    </row>
    <row r="152" spans="1:17" s="4" customFormat="1" ht="15" customHeight="1">
      <c r="A152" s="29" t="s">
        <v>431</v>
      </c>
      <c r="B152" s="30" t="s">
        <v>41</v>
      </c>
      <c r="C152" s="75" t="s">
        <v>27</v>
      </c>
      <c r="D152" s="31">
        <v>8</v>
      </c>
      <c r="E152" s="31" t="s">
        <v>11</v>
      </c>
      <c r="F152" s="63">
        <v>6</v>
      </c>
      <c r="G152" s="31" t="s">
        <v>1157</v>
      </c>
      <c r="H152" s="31" t="s">
        <v>85</v>
      </c>
      <c r="I152" s="32" t="s">
        <v>18</v>
      </c>
      <c r="J152" s="32" t="s">
        <v>121</v>
      </c>
      <c r="K152" s="31">
        <v>1</v>
      </c>
      <c r="L152" s="33" t="s">
        <v>5</v>
      </c>
      <c r="M152" s="31" t="s">
        <v>17</v>
      </c>
      <c r="N152" s="31">
        <v>4</v>
      </c>
      <c r="O152" s="31" t="s">
        <v>0</v>
      </c>
      <c r="P152" s="31">
        <v>1</v>
      </c>
      <c r="Q152" s="34" t="s">
        <v>432</v>
      </c>
    </row>
    <row r="153" spans="1:17" s="4" customFormat="1" ht="15" customHeight="1">
      <c r="A153" s="29" t="s">
        <v>433</v>
      </c>
      <c r="B153" s="30" t="s">
        <v>41</v>
      </c>
      <c r="C153" s="75" t="s">
        <v>14</v>
      </c>
      <c r="D153" s="31">
        <v>8</v>
      </c>
      <c r="E153" s="31" t="s">
        <v>11</v>
      </c>
      <c r="F153" s="63">
        <v>6</v>
      </c>
      <c r="G153" s="31" t="s">
        <v>1157</v>
      </c>
      <c r="H153" s="31" t="s">
        <v>85</v>
      </c>
      <c r="I153" s="32" t="s">
        <v>18</v>
      </c>
      <c r="J153" s="32" t="s">
        <v>121</v>
      </c>
      <c r="K153" s="31">
        <v>3</v>
      </c>
      <c r="L153" s="33" t="s">
        <v>4</v>
      </c>
      <c r="M153" s="31" t="s">
        <v>17</v>
      </c>
      <c r="N153" s="31">
        <v>4</v>
      </c>
      <c r="O153" s="31" t="s">
        <v>1</v>
      </c>
      <c r="P153" s="31">
        <v>1</v>
      </c>
      <c r="Q153" s="34" t="s">
        <v>434</v>
      </c>
    </row>
    <row r="154" spans="1:17" s="4" customFormat="1" ht="15" customHeight="1">
      <c r="A154" s="29" t="s">
        <v>435</v>
      </c>
      <c r="B154" s="30" t="s">
        <v>41</v>
      </c>
      <c r="C154" s="75" t="s">
        <v>22</v>
      </c>
      <c r="D154" s="31">
        <v>8</v>
      </c>
      <c r="E154" s="31" t="s">
        <v>11</v>
      </c>
      <c r="F154" s="63">
        <v>6</v>
      </c>
      <c r="G154" s="31" t="s">
        <v>1157</v>
      </c>
      <c r="H154" s="31" t="s">
        <v>85</v>
      </c>
      <c r="I154" s="32" t="s">
        <v>18</v>
      </c>
      <c r="J154" s="32" t="s">
        <v>44</v>
      </c>
      <c r="K154" s="31">
        <v>1</v>
      </c>
      <c r="L154" s="33" t="s">
        <v>28</v>
      </c>
      <c r="M154" s="31" t="s">
        <v>25</v>
      </c>
      <c r="N154" s="31" t="s">
        <v>66</v>
      </c>
      <c r="O154" s="31" t="s">
        <v>66</v>
      </c>
      <c r="P154" s="31">
        <v>1</v>
      </c>
      <c r="Q154" s="34" t="s">
        <v>436</v>
      </c>
    </row>
    <row r="155" spans="1:17" s="4" customFormat="1" ht="15" customHeight="1">
      <c r="A155" s="29" t="s">
        <v>437</v>
      </c>
      <c r="B155" s="30" t="s">
        <v>41</v>
      </c>
      <c r="C155" s="75" t="s">
        <v>7</v>
      </c>
      <c r="D155" s="31">
        <v>8</v>
      </c>
      <c r="E155" s="31" t="s">
        <v>11</v>
      </c>
      <c r="F155" s="63">
        <v>6</v>
      </c>
      <c r="G155" s="31" t="s">
        <v>1157</v>
      </c>
      <c r="H155" s="31" t="s">
        <v>85</v>
      </c>
      <c r="I155" s="32" t="s">
        <v>117</v>
      </c>
      <c r="J155" s="32" t="s">
        <v>118</v>
      </c>
      <c r="K155" s="31">
        <v>3</v>
      </c>
      <c r="L155" s="33" t="s">
        <v>4</v>
      </c>
      <c r="M155" s="31" t="s">
        <v>17</v>
      </c>
      <c r="N155" s="31">
        <v>4</v>
      </c>
      <c r="O155" s="31" t="s">
        <v>3</v>
      </c>
      <c r="P155" s="31">
        <v>1</v>
      </c>
      <c r="Q155" s="34" t="s">
        <v>438</v>
      </c>
    </row>
    <row r="156" spans="1:17" s="4" customFormat="1" ht="15" customHeight="1">
      <c r="A156" s="29" t="s">
        <v>439</v>
      </c>
      <c r="B156" s="30" t="s">
        <v>41</v>
      </c>
      <c r="C156" s="75" t="s">
        <v>26</v>
      </c>
      <c r="D156" s="31">
        <v>8</v>
      </c>
      <c r="E156" s="31" t="s">
        <v>11</v>
      </c>
      <c r="F156" s="63">
        <v>6</v>
      </c>
      <c r="G156" s="31" t="s">
        <v>1157</v>
      </c>
      <c r="H156" s="31" t="s">
        <v>85</v>
      </c>
      <c r="I156" s="32" t="s">
        <v>117</v>
      </c>
      <c r="J156" s="32" t="s">
        <v>175</v>
      </c>
      <c r="K156" s="31">
        <v>2</v>
      </c>
      <c r="L156" s="33" t="s">
        <v>4</v>
      </c>
      <c r="M156" s="31" t="s">
        <v>25</v>
      </c>
      <c r="N156" s="31" t="s">
        <v>66</v>
      </c>
      <c r="O156" s="31" t="s">
        <v>66</v>
      </c>
      <c r="P156" s="31">
        <v>1</v>
      </c>
      <c r="Q156" s="34" t="s">
        <v>440</v>
      </c>
    </row>
    <row r="157" spans="1:17" s="4" customFormat="1" ht="15" customHeight="1">
      <c r="A157" s="29" t="s">
        <v>441</v>
      </c>
      <c r="B157" s="30" t="s">
        <v>41</v>
      </c>
      <c r="C157" s="75" t="s">
        <v>13</v>
      </c>
      <c r="D157" s="31">
        <v>8</v>
      </c>
      <c r="E157" s="31" t="s">
        <v>11</v>
      </c>
      <c r="F157" s="63">
        <v>6</v>
      </c>
      <c r="G157" s="31" t="s">
        <v>1157</v>
      </c>
      <c r="H157" s="31" t="s">
        <v>86</v>
      </c>
      <c r="I157" s="32" t="s">
        <v>117</v>
      </c>
      <c r="J157" s="32" t="s">
        <v>175</v>
      </c>
      <c r="K157" s="31">
        <v>3</v>
      </c>
      <c r="L157" s="33" t="s">
        <v>4</v>
      </c>
      <c r="M157" s="31" t="s">
        <v>17</v>
      </c>
      <c r="N157" s="31">
        <v>4</v>
      </c>
      <c r="O157" s="31" t="s">
        <v>1</v>
      </c>
      <c r="P157" s="31">
        <v>1</v>
      </c>
      <c r="Q157" s="34" t="s">
        <v>442</v>
      </c>
    </row>
    <row r="158" spans="1:17" s="4" customFormat="1" ht="15" customHeight="1">
      <c r="A158" s="29" t="s">
        <v>443</v>
      </c>
      <c r="B158" s="30" t="s">
        <v>41</v>
      </c>
      <c r="C158" s="75" t="s">
        <v>19</v>
      </c>
      <c r="D158" s="31">
        <v>8</v>
      </c>
      <c r="E158" s="31" t="s">
        <v>11</v>
      </c>
      <c r="F158" s="63">
        <v>6</v>
      </c>
      <c r="G158" s="31" t="s">
        <v>1157</v>
      </c>
      <c r="H158" s="31" t="s">
        <v>85</v>
      </c>
      <c r="I158" s="32" t="s">
        <v>117</v>
      </c>
      <c r="J158" s="32" t="s">
        <v>134</v>
      </c>
      <c r="K158" s="31">
        <v>2</v>
      </c>
      <c r="L158" s="33" t="s">
        <v>28</v>
      </c>
      <c r="M158" s="31" t="s">
        <v>25</v>
      </c>
      <c r="N158" s="31" t="s">
        <v>66</v>
      </c>
      <c r="O158" s="31" t="s">
        <v>66</v>
      </c>
      <c r="P158" s="31">
        <v>2</v>
      </c>
      <c r="Q158" s="34" t="s">
        <v>444</v>
      </c>
    </row>
    <row r="159" spans="1:17" s="4" customFormat="1" ht="15" customHeight="1">
      <c r="A159" s="29" t="s">
        <v>445</v>
      </c>
      <c r="B159" s="30" t="s">
        <v>41</v>
      </c>
      <c r="C159" s="75" t="s">
        <v>6</v>
      </c>
      <c r="D159" s="31">
        <v>8</v>
      </c>
      <c r="E159" s="31" t="s">
        <v>11</v>
      </c>
      <c r="F159" s="63">
        <v>6</v>
      </c>
      <c r="G159" s="31" t="s">
        <v>1157</v>
      </c>
      <c r="H159" s="31" t="s">
        <v>85</v>
      </c>
      <c r="I159" s="32" t="s">
        <v>141</v>
      </c>
      <c r="J159" s="32" t="s">
        <v>185</v>
      </c>
      <c r="K159" s="31">
        <v>1</v>
      </c>
      <c r="L159" s="33" t="s">
        <v>4</v>
      </c>
      <c r="M159" s="31" t="s">
        <v>17</v>
      </c>
      <c r="N159" s="31">
        <v>4</v>
      </c>
      <c r="O159" s="31" t="s">
        <v>2</v>
      </c>
      <c r="P159" s="31">
        <v>1</v>
      </c>
      <c r="Q159" s="34" t="s">
        <v>446</v>
      </c>
    </row>
    <row r="160" spans="1:17" s="4" customFormat="1" ht="15" customHeight="1">
      <c r="A160" s="29" t="s">
        <v>447</v>
      </c>
      <c r="B160" s="30" t="s">
        <v>41</v>
      </c>
      <c r="C160" s="75" t="s">
        <v>30</v>
      </c>
      <c r="D160" s="31">
        <v>8</v>
      </c>
      <c r="E160" s="31" t="s">
        <v>11</v>
      </c>
      <c r="F160" s="63">
        <v>6</v>
      </c>
      <c r="G160" s="31" t="s">
        <v>1157</v>
      </c>
      <c r="H160" s="31" t="s">
        <v>85</v>
      </c>
      <c r="I160" s="32" t="s">
        <v>141</v>
      </c>
      <c r="J160" s="32" t="s">
        <v>180</v>
      </c>
      <c r="K160" s="31">
        <v>1</v>
      </c>
      <c r="L160" s="33" t="s">
        <v>4</v>
      </c>
      <c r="M160" s="31" t="s">
        <v>25</v>
      </c>
      <c r="N160" s="31" t="s">
        <v>66</v>
      </c>
      <c r="O160" s="31" t="s">
        <v>66</v>
      </c>
      <c r="P160" s="31">
        <v>2</v>
      </c>
      <c r="Q160" s="34" t="s">
        <v>448</v>
      </c>
    </row>
    <row r="161" spans="1:17" s="4" customFormat="1" ht="15" customHeight="1">
      <c r="A161" s="29" t="s">
        <v>449</v>
      </c>
      <c r="B161" s="30" t="s">
        <v>41</v>
      </c>
      <c r="C161" s="75" t="s">
        <v>16</v>
      </c>
      <c r="D161" s="31">
        <v>8</v>
      </c>
      <c r="E161" s="31" t="s">
        <v>11</v>
      </c>
      <c r="F161" s="63">
        <v>6</v>
      </c>
      <c r="G161" s="31" t="s">
        <v>1157</v>
      </c>
      <c r="H161" s="31" t="s">
        <v>85</v>
      </c>
      <c r="I161" s="32" t="s">
        <v>141</v>
      </c>
      <c r="J161" s="32" t="s">
        <v>142</v>
      </c>
      <c r="K161" s="31">
        <v>5</v>
      </c>
      <c r="L161" s="33" t="s">
        <v>28</v>
      </c>
      <c r="M161" s="31" t="s">
        <v>25</v>
      </c>
      <c r="N161" s="31" t="s">
        <v>66</v>
      </c>
      <c r="O161" s="31" t="s">
        <v>66</v>
      </c>
      <c r="P161" s="31">
        <v>1</v>
      </c>
      <c r="Q161" s="34" t="s">
        <v>450</v>
      </c>
    </row>
    <row r="162" spans="1:17" s="4" customFormat="1" ht="15" customHeight="1">
      <c r="A162" s="29" t="s">
        <v>451</v>
      </c>
      <c r="B162" s="30" t="s">
        <v>41</v>
      </c>
      <c r="C162" s="75" t="s">
        <v>20</v>
      </c>
      <c r="D162" s="31">
        <v>8</v>
      </c>
      <c r="E162" s="31" t="s">
        <v>11</v>
      </c>
      <c r="F162" s="63">
        <v>6</v>
      </c>
      <c r="G162" s="31" t="s">
        <v>1157</v>
      </c>
      <c r="H162" s="31" t="s">
        <v>85</v>
      </c>
      <c r="I162" s="32" t="s">
        <v>147</v>
      </c>
      <c r="J162" s="32" t="s">
        <v>192</v>
      </c>
      <c r="K162" s="31">
        <v>2</v>
      </c>
      <c r="L162" s="33" t="s">
        <v>4</v>
      </c>
      <c r="M162" s="31" t="s">
        <v>17</v>
      </c>
      <c r="N162" s="31">
        <v>4</v>
      </c>
      <c r="O162" s="31" t="s">
        <v>3</v>
      </c>
      <c r="P162" s="31">
        <v>1</v>
      </c>
      <c r="Q162" s="34" t="s">
        <v>452</v>
      </c>
    </row>
    <row r="163" spans="1:17" s="4" customFormat="1" ht="15" customHeight="1">
      <c r="A163" s="29" t="s">
        <v>453</v>
      </c>
      <c r="B163" s="30" t="s">
        <v>41</v>
      </c>
      <c r="C163" s="75" t="s">
        <v>81</v>
      </c>
      <c r="D163" s="31">
        <v>8</v>
      </c>
      <c r="E163" s="31" t="s">
        <v>11</v>
      </c>
      <c r="F163" s="63">
        <v>6</v>
      </c>
      <c r="G163" s="31" t="s">
        <v>1157</v>
      </c>
      <c r="H163" s="31" t="s">
        <v>85</v>
      </c>
      <c r="I163" s="32" t="s">
        <v>147</v>
      </c>
      <c r="J163" s="32" t="s">
        <v>154</v>
      </c>
      <c r="K163" s="31">
        <v>2</v>
      </c>
      <c r="L163" s="33" t="s">
        <v>5</v>
      </c>
      <c r="M163" s="31" t="s">
        <v>17</v>
      </c>
      <c r="N163" s="31">
        <v>4</v>
      </c>
      <c r="O163" s="31" t="s">
        <v>2</v>
      </c>
      <c r="P163" s="31">
        <v>1</v>
      </c>
      <c r="Q163" s="34" t="s">
        <v>454</v>
      </c>
    </row>
    <row r="164" spans="1:17" s="4" customFormat="1" ht="15" customHeight="1">
      <c r="A164" s="35" t="s">
        <v>455</v>
      </c>
      <c r="B164" s="36" t="s">
        <v>41</v>
      </c>
      <c r="C164" s="76" t="s">
        <v>82</v>
      </c>
      <c r="D164" s="37">
        <v>8</v>
      </c>
      <c r="E164" s="37" t="s">
        <v>11</v>
      </c>
      <c r="F164" s="64">
        <v>6</v>
      </c>
      <c r="G164" s="37" t="s">
        <v>1157</v>
      </c>
      <c r="H164" s="37" t="s">
        <v>85</v>
      </c>
      <c r="I164" s="38" t="s">
        <v>147</v>
      </c>
      <c r="J164" s="38" t="s">
        <v>154</v>
      </c>
      <c r="K164" s="37">
        <v>2</v>
      </c>
      <c r="L164" s="39" t="s">
        <v>4</v>
      </c>
      <c r="M164" s="37" t="s">
        <v>17</v>
      </c>
      <c r="N164" s="37">
        <v>4</v>
      </c>
      <c r="O164" s="37" t="s">
        <v>0</v>
      </c>
      <c r="P164" s="37">
        <v>1</v>
      </c>
      <c r="Q164" s="40" t="s">
        <v>456</v>
      </c>
    </row>
    <row r="165" spans="1:17" s="4" customFormat="1" ht="15" customHeight="1">
      <c r="A165" s="41" t="s">
        <v>457</v>
      </c>
      <c r="B165" s="42" t="s">
        <v>31</v>
      </c>
      <c r="C165" s="71" t="s">
        <v>24</v>
      </c>
      <c r="D165" s="43">
        <v>8</v>
      </c>
      <c r="E165" s="43" t="s">
        <v>11</v>
      </c>
      <c r="F165" s="59">
        <v>5</v>
      </c>
      <c r="G165" s="43" t="s">
        <v>1157</v>
      </c>
      <c r="H165" s="43" t="s">
        <v>85</v>
      </c>
      <c r="I165" s="44" t="s">
        <v>18</v>
      </c>
      <c r="J165" s="44" t="s">
        <v>121</v>
      </c>
      <c r="K165" s="43">
        <v>1</v>
      </c>
      <c r="L165" s="45" t="s">
        <v>4</v>
      </c>
      <c r="M165" s="43" t="s">
        <v>17</v>
      </c>
      <c r="N165" s="43">
        <v>4</v>
      </c>
      <c r="O165" s="43" t="s">
        <v>0</v>
      </c>
      <c r="P165" s="43">
        <v>1</v>
      </c>
      <c r="Q165" s="46" t="s">
        <v>458</v>
      </c>
    </row>
    <row r="166" spans="1:17" s="4" customFormat="1" ht="15" customHeight="1">
      <c r="A166" s="47" t="s">
        <v>459</v>
      </c>
      <c r="B166" s="48" t="s">
        <v>31</v>
      </c>
      <c r="C166" s="72" t="s">
        <v>27</v>
      </c>
      <c r="D166" s="49">
        <v>8</v>
      </c>
      <c r="E166" s="49" t="s">
        <v>11</v>
      </c>
      <c r="F166" s="60">
        <v>5</v>
      </c>
      <c r="G166" s="49" t="s">
        <v>1157</v>
      </c>
      <c r="H166" s="49" t="s">
        <v>85</v>
      </c>
      <c r="I166" s="50" t="s">
        <v>18</v>
      </c>
      <c r="J166" s="50" t="s">
        <v>44</v>
      </c>
      <c r="K166" s="49">
        <v>3</v>
      </c>
      <c r="L166" s="51" t="s">
        <v>5</v>
      </c>
      <c r="M166" s="49" t="s">
        <v>17</v>
      </c>
      <c r="N166" s="49">
        <v>4</v>
      </c>
      <c r="O166" s="49" t="s">
        <v>2</v>
      </c>
      <c r="P166" s="49">
        <v>1</v>
      </c>
      <c r="Q166" s="52" t="s">
        <v>460</v>
      </c>
    </row>
    <row r="167" spans="1:17" s="4" customFormat="1" ht="15" customHeight="1">
      <c r="A167" s="47" t="s">
        <v>461</v>
      </c>
      <c r="B167" s="48" t="s">
        <v>31</v>
      </c>
      <c r="C167" s="72" t="s">
        <v>14</v>
      </c>
      <c r="D167" s="49">
        <v>8</v>
      </c>
      <c r="E167" s="49" t="s">
        <v>11</v>
      </c>
      <c r="F167" s="60">
        <v>5</v>
      </c>
      <c r="G167" s="49" t="s">
        <v>1157</v>
      </c>
      <c r="H167" s="49" t="s">
        <v>85</v>
      </c>
      <c r="I167" s="50" t="s">
        <v>18</v>
      </c>
      <c r="J167" s="50" t="s">
        <v>44</v>
      </c>
      <c r="K167" s="49">
        <v>2</v>
      </c>
      <c r="L167" s="51" t="s">
        <v>4</v>
      </c>
      <c r="M167" s="49" t="s">
        <v>25</v>
      </c>
      <c r="N167" s="49" t="s">
        <v>66</v>
      </c>
      <c r="O167" s="49" t="s">
        <v>66</v>
      </c>
      <c r="P167" s="49">
        <v>1</v>
      </c>
      <c r="Q167" s="52" t="s">
        <v>462</v>
      </c>
    </row>
    <row r="168" spans="1:17" s="4" customFormat="1" ht="15" customHeight="1">
      <c r="A168" s="47" t="s">
        <v>463</v>
      </c>
      <c r="B168" s="48" t="s">
        <v>31</v>
      </c>
      <c r="C168" s="72" t="s">
        <v>22</v>
      </c>
      <c r="D168" s="49">
        <v>8</v>
      </c>
      <c r="E168" s="49" t="s">
        <v>11</v>
      </c>
      <c r="F168" s="60">
        <v>5</v>
      </c>
      <c r="G168" s="49" t="s">
        <v>1157</v>
      </c>
      <c r="H168" s="49" t="s">
        <v>85</v>
      </c>
      <c r="I168" s="50" t="s">
        <v>18</v>
      </c>
      <c r="J168" s="50" t="s">
        <v>112</v>
      </c>
      <c r="K168" s="49">
        <v>1</v>
      </c>
      <c r="L168" s="51" t="s">
        <v>5</v>
      </c>
      <c r="M168" s="49" t="s">
        <v>25</v>
      </c>
      <c r="N168" s="49" t="s">
        <v>66</v>
      </c>
      <c r="O168" s="49" t="s">
        <v>66</v>
      </c>
      <c r="P168" s="49">
        <v>1</v>
      </c>
      <c r="Q168" s="52" t="s">
        <v>464</v>
      </c>
    </row>
    <row r="169" spans="1:17" s="4" customFormat="1" ht="15" customHeight="1">
      <c r="A169" s="47" t="s">
        <v>465</v>
      </c>
      <c r="B169" s="48" t="s">
        <v>31</v>
      </c>
      <c r="C169" s="72" t="s">
        <v>7</v>
      </c>
      <c r="D169" s="49">
        <v>8</v>
      </c>
      <c r="E169" s="49" t="s">
        <v>11</v>
      </c>
      <c r="F169" s="60">
        <v>5</v>
      </c>
      <c r="G169" s="49" t="s">
        <v>1157</v>
      </c>
      <c r="H169" s="49" t="s">
        <v>85</v>
      </c>
      <c r="I169" s="50" t="s">
        <v>18</v>
      </c>
      <c r="J169" s="50" t="s">
        <v>121</v>
      </c>
      <c r="K169" s="49">
        <v>3</v>
      </c>
      <c r="L169" s="51" t="s">
        <v>4</v>
      </c>
      <c r="M169" s="49" t="s">
        <v>17</v>
      </c>
      <c r="N169" s="49">
        <v>4</v>
      </c>
      <c r="O169" s="49" t="s">
        <v>0</v>
      </c>
      <c r="P169" s="49">
        <v>1</v>
      </c>
      <c r="Q169" s="52" t="s">
        <v>466</v>
      </c>
    </row>
    <row r="170" spans="1:17" s="4" customFormat="1" ht="15" customHeight="1">
      <c r="A170" s="47" t="s">
        <v>467</v>
      </c>
      <c r="B170" s="48" t="s">
        <v>31</v>
      </c>
      <c r="C170" s="72" t="s">
        <v>26</v>
      </c>
      <c r="D170" s="49">
        <v>8</v>
      </c>
      <c r="E170" s="49" t="s">
        <v>11</v>
      </c>
      <c r="F170" s="60">
        <v>5</v>
      </c>
      <c r="G170" s="49" t="s">
        <v>1157</v>
      </c>
      <c r="H170" s="49" t="s">
        <v>85</v>
      </c>
      <c r="I170" s="50" t="s">
        <v>117</v>
      </c>
      <c r="J170" s="50" t="s">
        <v>118</v>
      </c>
      <c r="K170" s="49">
        <v>2</v>
      </c>
      <c r="L170" s="51" t="s">
        <v>5</v>
      </c>
      <c r="M170" s="49" t="s">
        <v>17</v>
      </c>
      <c r="N170" s="49">
        <v>4</v>
      </c>
      <c r="O170" s="49" t="s">
        <v>0</v>
      </c>
      <c r="P170" s="49">
        <v>1</v>
      </c>
      <c r="Q170" s="52" t="s">
        <v>468</v>
      </c>
    </row>
    <row r="171" spans="1:17" s="4" customFormat="1" ht="15" customHeight="1">
      <c r="A171" s="47" t="s">
        <v>469</v>
      </c>
      <c r="B171" s="48" t="s">
        <v>31</v>
      </c>
      <c r="C171" s="72" t="s">
        <v>13</v>
      </c>
      <c r="D171" s="49">
        <v>8</v>
      </c>
      <c r="E171" s="49" t="s">
        <v>11</v>
      </c>
      <c r="F171" s="60">
        <v>5</v>
      </c>
      <c r="G171" s="49" t="s">
        <v>1157</v>
      </c>
      <c r="H171" s="49" t="s">
        <v>85</v>
      </c>
      <c r="I171" s="50" t="s">
        <v>117</v>
      </c>
      <c r="J171" s="50" t="s">
        <v>118</v>
      </c>
      <c r="K171" s="49">
        <v>2</v>
      </c>
      <c r="L171" s="51" t="s">
        <v>5</v>
      </c>
      <c r="M171" s="49" t="s">
        <v>17</v>
      </c>
      <c r="N171" s="49">
        <v>4</v>
      </c>
      <c r="O171" s="49" t="s">
        <v>1</v>
      </c>
      <c r="P171" s="49">
        <v>1</v>
      </c>
      <c r="Q171" s="52" t="s">
        <v>470</v>
      </c>
    </row>
    <row r="172" spans="1:17" s="4" customFormat="1" ht="15" customHeight="1">
      <c r="A172" s="47" t="s">
        <v>471</v>
      </c>
      <c r="B172" s="48" t="s">
        <v>31</v>
      </c>
      <c r="C172" s="72" t="s">
        <v>19</v>
      </c>
      <c r="D172" s="49">
        <v>8</v>
      </c>
      <c r="E172" s="49" t="s">
        <v>11</v>
      </c>
      <c r="F172" s="60">
        <v>5</v>
      </c>
      <c r="G172" s="49" t="s">
        <v>1157</v>
      </c>
      <c r="H172" s="49" t="s">
        <v>85</v>
      </c>
      <c r="I172" s="50" t="s">
        <v>117</v>
      </c>
      <c r="J172" s="50" t="s">
        <v>134</v>
      </c>
      <c r="K172" s="49">
        <v>2</v>
      </c>
      <c r="L172" s="51" t="s">
        <v>4</v>
      </c>
      <c r="M172" s="49" t="s">
        <v>25</v>
      </c>
      <c r="N172" s="49" t="s">
        <v>66</v>
      </c>
      <c r="O172" s="49" t="s">
        <v>66</v>
      </c>
      <c r="P172" s="49">
        <v>1</v>
      </c>
      <c r="Q172" s="52" t="s">
        <v>472</v>
      </c>
    </row>
    <row r="173" spans="1:17" s="4" customFormat="1" ht="15" customHeight="1">
      <c r="A173" s="47" t="s">
        <v>473</v>
      </c>
      <c r="B173" s="48" t="s">
        <v>31</v>
      </c>
      <c r="C173" s="72" t="s">
        <v>6</v>
      </c>
      <c r="D173" s="49">
        <v>8</v>
      </c>
      <c r="E173" s="49" t="s">
        <v>11</v>
      </c>
      <c r="F173" s="60">
        <v>5</v>
      </c>
      <c r="G173" s="49" t="s">
        <v>1157</v>
      </c>
      <c r="H173" s="49" t="s">
        <v>85</v>
      </c>
      <c r="I173" s="50" t="s">
        <v>141</v>
      </c>
      <c r="J173" s="50" t="s">
        <v>142</v>
      </c>
      <c r="K173" s="49">
        <v>2</v>
      </c>
      <c r="L173" s="51" t="s">
        <v>4</v>
      </c>
      <c r="M173" s="49" t="s">
        <v>25</v>
      </c>
      <c r="N173" s="49" t="s">
        <v>66</v>
      </c>
      <c r="O173" s="49" t="s">
        <v>66</v>
      </c>
      <c r="P173" s="49">
        <v>1</v>
      </c>
      <c r="Q173" s="52" t="s">
        <v>474</v>
      </c>
    </row>
    <row r="174" spans="1:17" s="4" customFormat="1" ht="15" customHeight="1">
      <c r="A174" s="47" t="s">
        <v>475</v>
      </c>
      <c r="B174" s="48" t="s">
        <v>31</v>
      </c>
      <c r="C174" s="72" t="s">
        <v>30</v>
      </c>
      <c r="D174" s="49">
        <v>8</v>
      </c>
      <c r="E174" s="49" t="s">
        <v>11</v>
      </c>
      <c r="F174" s="60">
        <v>5</v>
      </c>
      <c r="G174" s="49" t="s">
        <v>1157</v>
      </c>
      <c r="H174" s="49" t="s">
        <v>85</v>
      </c>
      <c r="I174" s="50" t="s">
        <v>141</v>
      </c>
      <c r="J174" s="50" t="s">
        <v>142</v>
      </c>
      <c r="K174" s="49">
        <v>3</v>
      </c>
      <c r="L174" s="51" t="s">
        <v>4</v>
      </c>
      <c r="M174" s="49" t="s">
        <v>25</v>
      </c>
      <c r="N174" s="49" t="s">
        <v>66</v>
      </c>
      <c r="O174" s="49" t="s">
        <v>66</v>
      </c>
      <c r="P174" s="49">
        <v>1</v>
      </c>
      <c r="Q174" s="52" t="s">
        <v>476</v>
      </c>
    </row>
    <row r="175" spans="1:17" s="4" customFormat="1" ht="15" customHeight="1">
      <c r="A175" s="7" t="s">
        <v>477</v>
      </c>
      <c r="B175" s="8" t="s">
        <v>31</v>
      </c>
      <c r="C175" s="77" t="s">
        <v>16</v>
      </c>
      <c r="D175" s="9">
        <v>8</v>
      </c>
      <c r="E175" s="9" t="s">
        <v>11</v>
      </c>
      <c r="F175" s="65">
        <v>5</v>
      </c>
      <c r="G175" s="9" t="s">
        <v>1157</v>
      </c>
      <c r="H175" s="9" t="s">
        <v>85</v>
      </c>
      <c r="I175" s="10" t="s">
        <v>141</v>
      </c>
      <c r="J175" s="10" t="s">
        <v>185</v>
      </c>
      <c r="K175" s="9">
        <v>2</v>
      </c>
      <c r="L175" s="11" t="s">
        <v>28</v>
      </c>
      <c r="M175" s="9" t="s">
        <v>17</v>
      </c>
      <c r="N175" s="9">
        <v>4</v>
      </c>
      <c r="O175" s="9" t="s">
        <v>3</v>
      </c>
      <c r="P175" s="9">
        <v>1</v>
      </c>
      <c r="Q175" s="12" t="s">
        <v>478</v>
      </c>
    </row>
    <row r="176" spans="1:17" s="4" customFormat="1" ht="15" customHeight="1">
      <c r="A176" s="47" t="s">
        <v>479</v>
      </c>
      <c r="B176" s="48" t="s">
        <v>31</v>
      </c>
      <c r="C176" s="72" t="s">
        <v>108</v>
      </c>
      <c r="D176" s="49">
        <v>8</v>
      </c>
      <c r="E176" s="49" t="s">
        <v>11</v>
      </c>
      <c r="F176" s="60">
        <v>5</v>
      </c>
      <c r="G176" s="49" t="s">
        <v>1157</v>
      </c>
      <c r="H176" s="49" t="s">
        <v>85</v>
      </c>
      <c r="I176" s="50" t="s">
        <v>147</v>
      </c>
      <c r="J176" s="50" t="s">
        <v>148</v>
      </c>
      <c r="K176" s="49">
        <v>1</v>
      </c>
      <c r="L176" s="51" t="s">
        <v>5</v>
      </c>
      <c r="M176" s="49" t="s">
        <v>17</v>
      </c>
      <c r="N176" s="49">
        <v>4</v>
      </c>
      <c r="O176" s="49" t="s">
        <v>2</v>
      </c>
      <c r="P176" s="49">
        <v>1</v>
      </c>
      <c r="Q176" s="52" t="s">
        <v>480</v>
      </c>
    </row>
    <row r="177" spans="1:17" s="4" customFormat="1" ht="15" customHeight="1">
      <c r="A177" s="47" t="s">
        <v>481</v>
      </c>
      <c r="B177" s="48" t="s">
        <v>31</v>
      </c>
      <c r="C177" s="72" t="s">
        <v>109</v>
      </c>
      <c r="D177" s="49">
        <v>8</v>
      </c>
      <c r="E177" s="49" t="s">
        <v>11</v>
      </c>
      <c r="F177" s="60">
        <v>5</v>
      </c>
      <c r="G177" s="49" t="s">
        <v>1157</v>
      </c>
      <c r="H177" s="49" t="s">
        <v>85</v>
      </c>
      <c r="I177" s="50" t="s">
        <v>147</v>
      </c>
      <c r="J177" s="50" t="s">
        <v>148</v>
      </c>
      <c r="K177" s="49">
        <v>1</v>
      </c>
      <c r="L177" s="51" t="s">
        <v>5</v>
      </c>
      <c r="M177" s="49" t="s">
        <v>17</v>
      </c>
      <c r="N177" s="49">
        <v>4</v>
      </c>
      <c r="O177" s="49" t="s">
        <v>2</v>
      </c>
      <c r="P177" s="49">
        <v>1</v>
      </c>
      <c r="Q177" s="52" t="s">
        <v>482</v>
      </c>
    </row>
    <row r="178" spans="1:17" s="4" customFormat="1" ht="15" customHeight="1">
      <c r="A178" s="7" t="s">
        <v>483</v>
      </c>
      <c r="B178" s="8" t="s">
        <v>31</v>
      </c>
      <c r="C178" s="77" t="s">
        <v>36</v>
      </c>
      <c r="D178" s="9">
        <v>8</v>
      </c>
      <c r="E178" s="9" t="s">
        <v>11</v>
      </c>
      <c r="F178" s="65">
        <v>5</v>
      </c>
      <c r="G178" s="9" t="s">
        <v>1157</v>
      </c>
      <c r="H178" s="9" t="s">
        <v>85</v>
      </c>
      <c r="I178" s="10" t="s">
        <v>147</v>
      </c>
      <c r="J178" s="10" t="s">
        <v>148</v>
      </c>
      <c r="K178" s="9">
        <v>2</v>
      </c>
      <c r="L178" s="11" t="s">
        <v>4</v>
      </c>
      <c r="M178" s="9" t="s">
        <v>17</v>
      </c>
      <c r="N178" s="9">
        <v>4</v>
      </c>
      <c r="O178" s="9" t="s">
        <v>3</v>
      </c>
      <c r="P178" s="9">
        <v>1</v>
      </c>
      <c r="Q178" s="12" t="s">
        <v>484</v>
      </c>
    </row>
    <row r="179" spans="1:17" s="4" customFormat="1" ht="15" customHeight="1">
      <c r="A179" s="13" t="s">
        <v>485</v>
      </c>
      <c r="B179" s="14" t="s">
        <v>31</v>
      </c>
      <c r="C179" s="78" t="s">
        <v>37</v>
      </c>
      <c r="D179" s="15">
        <v>8</v>
      </c>
      <c r="E179" s="15" t="s">
        <v>11</v>
      </c>
      <c r="F179" s="66">
        <v>5</v>
      </c>
      <c r="G179" s="15" t="s">
        <v>1157</v>
      </c>
      <c r="H179" s="15" t="s">
        <v>85</v>
      </c>
      <c r="I179" s="16" t="s">
        <v>147</v>
      </c>
      <c r="J179" s="16" t="s">
        <v>154</v>
      </c>
      <c r="K179" s="15">
        <v>1</v>
      </c>
      <c r="L179" s="17" t="s">
        <v>28</v>
      </c>
      <c r="M179" s="15" t="s">
        <v>25</v>
      </c>
      <c r="N179" s="15" t="s">
        <v>66</v>
      </c>
      <c r="O179" s="15" t="s">
        <v>66</v>
      </c>
      <c r="P179" s="15">
        <v>1</v>
      </c>
      <c r="Q179" s="18" t="s">
        <v>486</v>
      </c>
    </row>
    <row r="180" spans="1:17" s="4" customFormat="1" ht="15" customHeight="1">
      <c r="A180" s="23" t="s">
        <v>487</v>
      </c>
      <c r="B180" s="24" t="s">
        <v>33</v>
      </c>
      <c r="C180" s="74" t="s">
        <v>24</v>
      </c>
      <c r="D180" s="25">
        <v>8</v>
      </c>
      <c r="E180" s="25" t="s">
        <v>11</v>
      </c>
      <c r="F180" s="62">
        <v>6</v>
      </c>
      <c r="G180" s="25" t="s">
        <v>1157</v>
      </c>
      <c r="H180" s="25" t="s">
        <v>85</v>
      </c>
      <c r="I180" s="26" t="s">
        <v>18</v>
      </c>
      <c r="J180" s="26" t="s">
        <v>112</v>
      </c>
      <c r="K180" s="25">
        <v>2</v>
      </c>
      <c r="L180" s="27" t="s">
        <v>5</v>
      </c>
      <c r="M180" s="25" t="s">
        <v>17</v>
      </c>
      <c r="N180" s="25">
        <v>4</v>
      </c>
      <c r="O180" s="25" t="s">
        <v>3</v>
      </c>
      <c r="P180" s="25">
        <v>1</v>
      </c>
      <c r="Q180" s="28" t="s">
        <v>488</v>
      </c>
    </row>
    <row r="181" spans="1:17" s="4" customFormat="1" ht="15" customHeight="1">
      <c r="A181" s="29" t="s">
        <v>489</v>
      </c>
      <c r="B181" s="30" t="s">
        <v>33</v>
      </c>
      <c r="C181" s="75" t="s">
        <v>27</v>
      </c>
      <c r="D181" s="31">
        <v>8</v>
      </c>
      <c r="E181" s="31" t="s">
        <v>11</v>
      </c>
      <c r="F181" s="63">
        <v>6</v>
      </c>
      <c r="G181" s="31" t="s">
        <v>1157</v>
      </c>
      <c r="H181" s="31" t="s">
        <v>85</v>
      </c>
      <c r="I181" s="32" t="s">
        <v>18</v>
      </c>
      <c r="J181" s="32" t="s">
        <v>44</v>
      </c>
      <c r="K181" s="31">
        <v>2</v>
      </c>
      <c r="L181" s="33" t="s">
        <v>4</v>
      </c>
      <c r="M181" s="31" t="s">
        <v>25</v>
      </c>
      <c r="N181" s="31" t="s">
        <v>66</v>
      </c>
      <c r="O181" s="31" t="s">
        <v>66</v>
      </c>
      <c r="P181" s="31">
        <v>1</v>
      </c>
      <c r="Q181" s="34" t="s">
        <v>490</v>
      </c>
    </row>
    <row r="182" spans="1:17" s="4" customFormat="1" ht="15" customHeight="1">
      <c r="A182" s="29" t="s">
        <v>491</v>
      </c>
      <c r="B182" s="30" t="s">
        <v>33</v>
      </c>
      <c r="C182" s="75" t="s">
        <v>14</v>
      </c>
      <c r="D182" s="31">
        <v>8</v>
      </c>
      <c r="E182" s="31" t="s">
        <v>11</v>
      </c>
      <c r="F182" s="63">
        <v>6</v>
      </c>
      <c r="G182" s="31" t="s">
        <v>1157</v>
      </c>
      <c r="H182" s="31" t="s">
        <v>85</v>
      </c>
      <c r="I182" s="32" t="s">
        <v>18</v>
      </c>
      <c r="J182" s="32" t="s">
        <v>121</v>
      </c>
      <c r="K182" s="31">
        <v>3</v>
      </c>
      <c r="L182" s="33" t="s">
        <v>4</v>
      </c>
      <c r="M182" s="31" t="s">
        <v>25</v>
      </c>
      <c r="N182" s="31" t="s">
        <v>66</v>
      </c>
      <c r="O182" s="31" t="s">
        <v>66</v>
      </c>
      <c r="P182" s="31">
        <v>2</v>
      </c>
      <c r="Q182" s="34" t="s">
        <v>492</v>
      </c>
    </row>
    <row r="183" spans="1:17" s="4" customFormat="1" ht="15" customHeight="1">
      <c r="A183" s="29" t="s">
        <v>493</v>
      </c>
      <c r="B183" s="30" t="s">
        <v>33</v>
      </c>
      <c r="C183" s="75" t="s">
        <v>22</v>
      </c>
      <c r="D183" s="31">
        <v>8</v>
      </c>
      <c r="E183" s="31" t="s">
        <v>11</v>
      </c>
      <c r="F183" s="63">
        <v>6</v>
      </c>
      <c r="G183" s="31" t="s">
        <v>1157</v>
      </c>
      <c r="H183" s="31" t="s">
        <v>85</v>
      </c>
      <c r="I183" s="32" t="s">
        <v>18</v>
      </c>
      <c r="J183" s="32" t="s">
        <v>121</v>
      </c>
      <c r="K183" s="31">
        <v>1</v>
      </c>
      <c r="L183" s="33" t="s">
        <v>28</v>
      </c>
      <c r="M183" s="31" t="s">
        <v>25</v>
      </c>
      <c r="N183" s="31" t="s">
        <v>66</v>
      </c>
      <c r="O183" s="31" t="s">
        <v>66</v>
      </c>
      <c r="P183" s="31">
        <v>1</v>
      </c>
      <c r="Q183" s="34" t="s">
        <v>494</v>
      </c>
    </row>
    <row r="184" spans="1:17" s="4" customFormat="1" ht="15" customHeight="1">
      <c r="A184" s="29" t="s">
        <v>495</v>
      </c>
      <c r="B184" s="30" t="s">
        <v>33</v>
      </c>
      <c r="C184" s="75" t="s">
        <v>7</v>
      </c>
      <c r="D184" s="31">
        <v>8</v>
      </c>
      <c r="E184" s="31" t="s">
        <v>11</v>
      </c>
      <c r="F184" s="63">
        <v>6</v>
      </c>
      <c r="G184" s="31" t="s">
        <v>1157</v>
      </c>
      <c r="H184" s="31" t="s">
        <v>85</v>
      </c>
      <c r="I184" s="32" t="s">
        <v>117</v>
      </c>
      <c r="J184" s="32" t="s">
        <v>118</v>
      </c>
      <c r="K184" s="31">
        <v>2</v>
      </c>
      <c r="L184" s="33" t="s">
        <v>5</v>
      </c>
      <c r="M184" s="31" t="s">
        <v>17</v>
      </c>
      <c r="N184" s="31">
        <v>4</v>
      </c>
      <c r="O184" s="31" t="s">
        <v>0</v>
      </c>
      <c r="P184" s="31">
        <v>1</v>
      </c>
      <c r="Q184" s="34" t="s">
        <v>496</v>
      </c>
    </row>
    <row r="185" spans="1:17" s="4" customFormat="1" ht="15" customHeight="1">
      <c r="A185" s="29" t="s">
        <v>497</v>
      </c>
      <c r="B185" s="30" t="s">
        <v>33</v>
      </c>
      <c r="C185" s="75" t="s">
        <v>26</v>
      </c>
      <c r="D185" s="31">
        <v>8</v>
      </c>
      <c r="E185" s="31" t="s">
        <v>11</v>
      </c>
      <c r="F185" s="63">
        <v>6</v>
      </c>
      <c r="G185" s="31" t="s">
        <v>1157</v>
      </c>
      <c r="H185" s="31" t="s">
        <v>85</v>
      </c>
      <c r="I185" s="32" t="s">
        <v>117</v>
      </c>
      <c r="J185" s="32" t="s">
        <v>134</v>
      </c>
      <c r="K185" s="31">
        <v>1</v>
      </c>
      <c r="L185" s="33" t="s">
        <v>4</v>
      </c>
      <c r="M185" s="31" t="s">
        <v>17</v>
      </c>
      <c r="N185" s="31">
        <v>4</v>
      </c>
      <c r="O185" s="31" t="s">
        <v>1</v>
      </c>
      <c r="P185" s="31">
        <v>1</v>
      </c>
      <c r="Q185" s="34" t="s">
        <v>498</v>
      </c>
    </row>
    <row r="186" spans="1:17" s="4" customFormat="1" ht="15" customHeight="1">
      <c r="A186" s="29" t="s">
        <v>499</v>
      </c>
      <c r="B186" s="30" t="s">
        <v>33</v>
      </c>
      <c r="C186" s="75" t="s">
        <v>13</v>
      </c>
      <c r="D186" s="31">
        <v>8</v>
      </c>
      <c r="E186" s="31" t="s">
        <v>11</v>
      </c>
      <c r="F186" s="63">
        <v>6</v>
      </c>
      <c r="G186" s="31" t="s">
        <v>1157</v>
      </c>
      <c r="H186" s="31" t="s">
        <v>85</v>
      </c>
      <c r="I186" s="32" t="s">
        <v>117</v>
      </c>
      <c r="J186" s="32" t="s">
        <v>118</v>
      </c>
      <c r="K186" s="31">
        <v>3</v>
      </c>
      <c r="L186" s="33" t="s">
        <v>4</v>
      </c>
      <c r="M186" s="31" t="s">
        <v>17</v>
      </c>
      <c r="N186" s="31">
        <v>4</v>
      </c>
      <c r="O186" s="31" t="s">
        <v>1</v>
      </c>
      <c r="P186" s="31">
        <v>1</v>
      </c>
      <c r="Q186" s="34" t="s">
        <v>500</v>
      </c>
    </row>
    <row r="187" spans="1:17" s="4" customFormat="1" ht="15" customHeight="1">
      <c r="A187" s="29" t="s">
        <v>501</v>
      </c>
      <c r="B187" s="30" t="s">
        <v>33</v>
      </c>
      <c r="C187" s="75" t="s">
        <v>19</v>
      </c>
      <c r="D187" s="31">
        <v>8</v>
      </c>
      <c r="E187" s="31" t="s">
        <v>11</v>
      </c>
      <c r="F187" s="63">
        <v>6</v>
      </c>
      <c r="G187" s="31" t="s">
        <v>1157</v>
      </c>
      <c r="H187" s="31" t="s">
        <v>85</v>
      </c>
      <c r="I187" s="32" t="s">
        <v>117</v>
      </c>
      <c r="J187" s="32" t="s">
        <v>175</v>
      </c>
      <c r="K187" s="31">
        <v>2</v>
      </c>
      <c r="L187" s="33" t="s">
        <v>4</v>
      </c>
      <c r="M187" s="31" t="s">
        <v>25</v>
      </c>
      <c r="N187" s="31" t="s">
        <v>66</v>
      </c>
      <c r="O187" s="31" t="s">
        <v>66</v>
      </c>
      <c r="P187" s="31">
        <v>1</v>
      </c>
      <c r="Q187" s="34" t="s">
        <v>502</v>
      </c>
    </row>
    <row r="188" spans="1:17" s="4" customFormat="1" ht="15" customHeight="1">
      <c r="A188" s="29" t="s">
        <v>503</v>
      </c>
      <c r="B188" s="30" t="s">
        <v>33</v>
      </c>
      <c r="C188" s="75" t="s">
        <v>6</v>
      </c>
      <c r="D188" s="31">
        <v>8</v>
      </c>
      <c r="E188" s="31" t="s">
        <v>11</v>
      </c>
      <c r="F188" s="63">
        <v>6</v>
      </c>
      <c r="G188" s="31" t="s">
        <v>1157</v>
      </c>
      <c r="H188" s="31" t="s">
        <v>85</v>
      </c>
      <c r="I188" s="32" t="s">
        <v>141</v>
      </c>
      <c r="J188" s="32" t="s">
        <v>180</v>
      </c>
      <c r="K188" s="31">
        <v>2</v>
      </c>
      <c r="L188" s="33" t="s">
        <v>5</v>
      </c>
      <c r="M188" s="31" t="s">
        <v>17</v>
      </c>
      <c r="N188" s="31">
        <v>4</v>
      </c>
      <c r="O188" s="31" t="s">
        <v>3</v>
      </c>
      <c r="P188" s="31">
        <v>1</v>
      </c>
      <c r="Q188" s="34" t="s">
        <v>504</v>
      </c>
    </row>
    <row r="189" spans="1:17" s="4" customFormat="1" ht="15" customHeight="1">
      <c r="A189" s="29" t="s">
        <v>505</v>
      </c>
      <c r="B189" s="30" t="s">
        <v>33</v>
      </c>
      <c r="C189" s="75" t="s">
        <v>30</v>
      </c>
      <c r="D189" s="31">
        <v>8</v>
      </c>
      <c r="E189" s="31" t="s">
        <v>11</v>
      </c>
      <c r="F189" s="63">
        <v>6</v>
      </c>
      <c r="G189" s="31" t="s">
        <v>1157</v>
      </c>
      <c r="H189" s="31" t="s">
        <v>85</v>
      </c>
      <c r="I189" s="32" t="s">
        <v>141</v>
      </c>
      <c r="J189" s="32" t="s">
        <v>142</v>
      </c>
      <c r="K189" s="31">
        <v>4</v>
      </c>
      <c r="L189" s="33" t="s">
        <v>28</v>
      </c>
      <c r="M189" s="31" t="s">
        <v>25</v>
      </c>
      <c r="N189" s="31" t="s">
        <v>66</v>
      </c>
      <c r="O189" s="31" t="s">
        <v>66</v>
      </c>
      <c r="P189" s="31">
        <v>1</v>
      </c>
      <c r="Q189" s="34" t="s">
        <v>506</v>
      </c>
    </row>
    <row r="190" spans="1:17" s="4" customFormat="1" ht="15" customHeight="1">
      <c r="A190" s="29" t="s">
        <v>507</v>
      </c>
      <c r="B190" s="30" t="s">
        <v>33</v>
      </c>
      <c r="C190" s="75" t="s">
        <v>16</v>
      </c>
      <c r="D190" s="31">
        <v>8</v>
      </c>
      <c r="E190" s="31" t="s">
        <v>11</v>
      </c>
      <c r="F190" s="63">
        <v>6</v>
      </c>
      <c r="G190" s="31" t="s">
        <v>1157</v>
      </c>
      <c r="H190" s="31" t="s">
        <v>85</v>
      </c>
      <c r="I190" s="32" t="s">
        <v>141</v>
      </c>
      <c r="J190" s="32" t="s">
        <v>185</v>
      </c>
      <c r="K190" s="31">
        <v>1</v>
      </c>
      <c r="L190" s="33" t="s">
        <v>28</v>
      </c>
      <c r="M190" s="31" t="s">
        <v>17</v>
      </c>
      <c r="N190" s="31">
        <v>4</v>
      </c>
      <c r="O190" s="31" t="s">
        <v>2</v>
      </c>
      <c r="P190" s="31">
        <v>1</v>
      </c>
      <c r="Q190" s="34" t="s">
        <v>508</v>
      </c>
    </row>
    <row r="191" spans="1:17" s="4" customFormat="1" ht="15" customHeight="1">
      <c r="A191" s="29" t="s">
        <v>509</v>
      </c>
      <c r="B191" s="30" t="s">
        <v>33</v>
      </c>
      <c r="C191" s="75" t="s">
        <v>20</v>
      </c>
      <c r="D191" s="31">
        <v>8</v>
      </c>
      <c r="E191" s="31" t="s">
        <v>11</v>
      </c>
      <c r="F191" s="63">
        <v>6</v>
      </c>
      <c r="G191" s="31" t="s">
        <v>1157</v>
      </c>
      <c r="H191" s="31" t="s">
        <v>85</v>
      </c>
      <c r="I191" s="32" t="s">
        <v>147</v>
      </c>
      <c r="J191" s="32" t="s">
        <v>154</v>
      </c>
      <c r="K191" s="31">
        <v>2</v>
      </c>
      <c r="L191" s="33" t="s">
        <v>4</v>
      </c>
      <c r="M191" s="31" t="s">
        <v>25</v>
      </c>
      <c r="N191" s="31" t="s">
        <v>66</v>
      </c>
      <c r="O191" s="31" t="s">
        <v>66</v>
      </c>
      <c r="P191" s="31">
        <v>1</v>
      </c>
      <c r="Q191" s="34" t="s">
        <v>510</v>
      </c>
    </row>
    <row r="192" spans="1:17" s="4" customFormat="1" ht="15" customHeight="1">
      <c r="A192" s="29" t="s">
        <v>511</v>
      </c>
      <c r="B192" s="30" t="s">
        <v>33</v>
      </c>
      <c r="C192" s="75" t="s">
        <v>36</v>
      </c>
      <c r="D192" s="31">
        <v>8</v>
      </c>
      <c r="E192" s="31" t="s">
        <v>11</v>
      </c>
      <c r="F192" s="63">
        <v>6</v>
      </c>
      <c r="G192" s="31" t="s">
        <v>1157</v>
      </c>
      <c r="H192" s="31" t="s">
        <v>85</v>
      </c>
      <c r="I192" s="32" t="s">
        <v>147</v>
      </c>
      <c r="J192" s="32" t="s">
        <v>148</v>
      </c>
      <c r="K192" s="31">
        <v>2</v>
      </c>
      <c r="L192" s="33" t="s">
        <v>4</v>
      </c>
      <c r="M192" s="31" t="s">
        <v>17</v>
      </c>
      <c r="N192" s="31">
        <v>4</v>
      </c>
      <c r="O192" s="31" t="s">
        <v>3</v>
      </c>
      <c r="P192" s="31">
        <v>1</v>
      </c>
      <c r="Q192" s="34" t="s">
        <v>512</v>
      </c>
    </row>
    <row r="193" spans="1:17" s="4" customFormat="1" ht="15" customHeight="1">
      <c r="A193" s="35" t="s">
        <v>513</v>
      </c>
      <c r="B193" s="36" t="s">
        <v>33</v>
      </c>
      <c r="C193" s="76" t="s">
        <v>37</v>
      </c>
      <c r="D193" s="37">
        <v>8</v>
      </c>
      <c r="E193" s="37" t="s">
        <v>11</v>
      </c>
      <c r="F193" s="64">
        <v>6</v>
      </c>
      <c r="G193" s="37" t="s">
        <v>1157</v>
      </c>
      <c r="H193" s="37" t="s">
        <v>85</v>
      </c>
      <c r="I193" s="38" t="s">
        <v>147</v>
      </c>
      <c r="J193" s="38" t="s">
        <v>192</v>
      </c>
      <c r="K193" s="37">
        <v>3</v>
      </c>
      <c r="L193" s="39" t="s">
        <v>28</v>
      </c>
      <c r="M193" s="37" t="s">
        <v>25</v>
      </c>
      <c r="N193" s="37" t="s">
        <v>66</v>
      </c>
      <c r="O193" s="37" t="s">
        <v>66</v>
      </c>
      <c r="P193" s="37">
        <v>1</v>
      </c>
      <c r="Q193" s="40" t="s">
        <v>514</v>
      </c>
    </row>
    <row r="194" spans="1:17" s="4" customFormat="1" ht="15" customHeight="1">
      <c r="A194" s="41" t="s">
        <v>515</v>
      </c>
      <c r="B194" s="42" t="s">
        <v>29</v>
      </c>
      <c r="C194" s="71" t="s">
        <v>24</v>
      </c>
      <c r="D194" s="43">
        <v>8</v>
      </c>
      <c r="E194" s="43" t="s">
        <v>11</v>
      </c>
      <c r="F194" s="59">
        <v>5</v>
      </c>
      <c r="G194" s="43" t="s">
        <v>1157</v>
      </c>
      <c r="H194" s="43" t="s">
        <v>85</v>
      </c>
      <c r="I194" s="44" t="s">
        <v>18</v>
      </c>
      <c r="J194" s="44" t="s">
        <v>112</v>
      </c>
      <c r="K194" s="43">
        <v>1</v>
      </c>
      <c r="L194" s="45" t="s">
        <v>5</v>
      </c>
      <c r="M194" s="43" t="s">
        <v>17</v>
      </c>
      <c r="N194" s="43">
        <v>4</v>
      </c>
      <c r="O194" s="43" t="s">
        <v>0</v>
      </c>
      <c r="P194" s="43">
        <v>1</v>
      </c>
      <c r="Q194" s="46" t="s">
        <v>516</v>
      </c>
    </row>
    <row r="195" spans="1:17" s="4" customFormat="1" ht="15" customHeight="1">
      <c r="A195" s="47" t="s">
        <v>517</v>
      </c>
      <c r="B195" s="48" t="s">
        <v>29</v>
      </c>
      <c r="C195" s="72" t="s">
        <v>518</v>
      </c>
      <c r="D195" s="49">
        <v>8</v>
      </c>
      <c r="E195" s="49" t="s">
        <v>11</v>
      </c>
      <c r="F195" s="60">
        <v>5</v>
      </c>
      <c r="G195" s="49" t="s">
        <v>1157</v>
      </c>
      <c r="H195" s="49" t="s">
        <v>85</v>
      </c>
      <c r="I195" s="50" t="s">
        <v>18</v>
      </c>
      <c r="J195" s="50" t="s">
        <v>44</v>
      </c>
      <c r="K195" s="49">
        <v>2</v>
      </c>
      <c r="L195" s="51" t="s">
        <v>4</v>
      </c>
      <c r="M195" s="49" t="s">
        <v>25</v>
      </c>
      <c r="N195" s="49" t="s">
        <v>66</v>
      </c>
      <c r="O195" s="49" t="s">
        <v>66</v>
      </c>
      <c r="P195" s="49">
        <v>1</v>
      </c>
      <c r="Q195" s="52" t="s">
        <v>519</v>
      </c>
    </row>
    <row r="196" spans="1:17" s="4" customFormat="1" ht="15" customHeight="1">
      <c r="A196" s="47" t="s">
        <v>520</v>
      </c>
      <c r="B196" s="48" t="s">
        <v>29</v>
      </c>
      <c r="C196" s="72" t="s">
        <v>521</v>
      </c>
      <c r="D196" s="49">
        <v>8</v>
      </c>
      <c r="E196" s="49" t="s">
        <v>11</v>
      </c>
      <c r="F196" s="60">
        <v>5</v>
      </c>
      <c r="G196" s="49" t="s">
        <v>1157</v>
      </c>
      <c r="H196" s="49" t="s">
        <v>85</v>
      </c>
      <c r="I196" s="50" t="s">
        <v>18</v>
      </c>
      <c r="J196" s="50" t="s">
        <v>121</v>
      </c>
      <c r="K196" s="49">
        <v>3</v>
      </c>
      <c r="L196" s="51" t="s">
        <v>4</v>
      </c>
      <c r="M196" s="49" t="s">
        <v>25</v>
      </c>
      <c r="N196" s="49" t="s">
        <v>66</v>
      </c>
      <c r="O196" s="49" t="s">
        <v>66</v>
      </c>
      <c r="P196" s="49">
        <v>1</v>
      </c>
      <c r="Q196" s="52" t="s">
        <v>522</v>
      </c>
    </row>
    <row r="197" spans="1:17" s="4" customFormat="1" ht="15" customHeight="1">
      <c r="A197" s="47" t="s">
        <v>523</v>
      </c>
      <c r="B197" s="48" t="s">
        <v>29</v>
      </c>
      <c r="C197" s="72" t="s">
        <v>14</v>
      </c>
      <c r="D197" s="49">
        <v>8</v>
      </c>
      <c r="E197" s="49" t="s">
        <v>11</v>
      </c>
      <c r="F197" s="60">
        <v>5</v>
      </c>
      <c r="G197" s="49" t="s">
        <v>1157</v>
      </c>
      <c r="H197" s="49" t="s">
        <v>85</v>
      </c>
      <c r="I197" s="50" t="s">
        <v>18</v>
      </c>
      <c r="J197" s="50" t="s">
        <v>44</v>
      </c>
      <c r="K197" s="49">
        <v>3</v>
      </c>
      <c r="L197" s="51" t="s">
        <v>28</v>
      </c>
      <c r="M197" s="49" t="s">
        <v>17</v>
      </c>
      <c r="N197" s="49">
        <v>4</v>
      </c>
      <c r="O197" s="49" t="s">
        <v>3</v>
      </c>
      <c r="P197" s="49">
        <v>1</v>
      </c>
      <c r="Q197" s="52" t="s">
        <v>42</v>
      </c>
    </row>
    <row r="198" spans="1:17" s="4" customFormat="1" ht="15" customHeight="1">
      <c r="A198" s="47" t="s">
        <v>524</v>
      </c>
      <c r="B198" s="48" t="s">
        <v>29</v>
      </c>
      <c r="C198" s="72" t="s">
        <v>22</v>
      </c>
      <c r="D198" s="49">
        <v>8</v>
      </c>
      <c r="E198" s="49" t="s">
        <v>11</v>
      </c>
      <c r="F198" s="60">
        <v>5</v>
      </c>
      <c r="G198" s="49" t="s">
        <v>1157</v>
      </c>
      <c r="H198" s="49" t="s">
        <v>85</v>
      </c>
      <c r="I198" s="50" t="s">
        <v>18</v>
      </c>
      <c r="J198" s="50" t="s">
        <v>112</v>
      </c>
      <c r="K198" s="49">
        <v>1</v>
      </c>
      <c r="L198" s="51" t="s">
        <v>5</v>
      </c>
      <c r="M198" s="49" t="s">
        <v>25</v>
      </c>
      <c r="N198" s="49" t="s">
        <v>66</v>
      </c>
      <c r="O198" s="49" t="s">
        <v>66</v>
      </c>
      <c r="P198" s="49">
        <v>1</v>
      </c>
      <c r="Q198" s="52" t="s">
        <v>525</v>
      </c>
    </row>
    <row r="199" spans="1:17" s="4" customFormat="1" ht="15" customHeight="1">
      <c r="A199" s="47" t="s">
        <v>526</v>
      </c>
      <c r="B199" s="48" t="s">
        <v>29</v>
      </c>
      <c r="C199" s="72" t="s">
        <v>7</v>
      </c>
      <c r="D199" s="49">
        <v>8</v>
      </c>
      <c r="E199" s="49" t="s">
        <v>11</v>
      </c>
      <c r="F199" s="60">
        <v>5</v>
      </c>
      <c r="G199" s="49" t="s">
        <v>1157</v>
      </c>
      <c r="H199" s="49" t="s">
        <v>85</v>
      </c>
      <c r="I199" s="50" t="s">
        <v>117</v>
      </c>
      <c r="J199" s="50" t="s">
        <v>118</v>
      </c>
      <c r="K199" s="49">
        <v>3</v>
      </c>
      <c r="L199" s="51" t="s">
        <v>4</v>
      </c>
      <c r="M199" s="49" t="s">
        <v>17</v>
      </c>
      <c r="N199" s="49">
        <v>4</v>
      </c>
      <c r="O199" s="49" t="s">
        <v>2</v>
      </c>
      <c r="P199" s="49">
        <v>1</v>
      </c>
      <c r="Q199" s="52" t="s">
        <v>527</v>
      </c>
    </row>
    <row r="200" spans="1:17" s="4" customFormat="1" ht="15" customHeight="1">
      <c r="A200" s="47" t="s">
        <v>528</v>
      </c>
      <c r="B200" s="48" t="s">
        <v>29</v>
      </c>
      <c r="C200" s="72" t="s">
        <v>26</v>
      </c>
      <c r="D200" s="49">
        <v>8</v>
      </c>
      <c r="E200" s="49" t="s">
        <v>11</v>
      </c>
      <c r="F200" s="60">
        <v>5</v>
      </c>
      <c r="G200" s="49" t="s">
        <v>1157</v>
      </c>
      <c r="H200" s="49" t="s">
        <v>85</v>
      </c>
      <c r="I200" s="50" t="s">
        <v>117</v>
      </c>
      <c r="J200" s="50" t="s">
        <v>118</v>
      </c>
      <c r="K200" s="49">
        <v>2</v>
      </c>
      <c r="L200" s="51" t="s">
        <v>5</v>
      </c>
      <c r="M200" s="49" t="s">
        <v>17</v>
      </c>
      <c r="N200" s="49">
        <v>4</v>
      </c>
      <c r="O200" s="49" t="s">
        <v>0</v>
      </c>
      <c r="P200" s="49">
        <v>1</v>
      </c>
      <c r="Q200" s="52" t="s">
        <v>529</v>
      </c>
    </row>
    <row r="201" spans="1:17" s="4" customFormat="1" ht="15" customHeight="1">
      <c r="A201" s="47" t="s">
        <v>530</v>
      </c>
      <c r="B201" s="48" t="s">
        <v>29</v>
      </c>
      <c r="C201" s="72" t="s">
        <v>531</v>
      </c>
      <c r="D201" s="49">
        <v>8</v>
      </c>
      <c r="E201" s="49" t="s">
        <v>11</v>
      </c>
      <c r="F201" s="60">
        <v>5</v>
      </c>
      <c r="G201" s="49" t="s">
        <v>1157</v>
      </c>
      <c r="H201" s="49" t="s">
        <v>85</v>
      </c>
      <c r="I201" s="50" t="s">
        <v>117</v>
      </c>
      <c r="J201" s="50" t="s">
        <v>175</v>
      </c>
      <c r="K201" s="49">
        <v>1</v>
      </c>
      <c r="L201" s="51" t="s">
        <v>28</v>
      </c>
      <c r="M201" s="49" t="s">
        <v>25</v>
      </c>
      <c r="N201" s="49" t="s">
        <v>66</v>
      </c>
      <c r="O201" s="49" t="s">
        <v>66</v>
      </c>
      <c r="P201" s="49">
        <v>1</v>
      </c>
      <c r="Q201" s="52" t="s">
        <v>532</v>
      </c>
    </row>
    <row r="202" spans="1:17" s="4" customFormat="1" ht="15" customHeight="1">
      <c r="A202" s="47" t="s">
        <v>533</v>
      </c>
      <c r="B202" s="48" t="s">
        <v>29</v>
      </c>
      <c r="C202" s="72" t="s">
        <v>534</v>
      </c>
      <c r="D202" s="49">
        <v>8</v>
      </c>
      <c r="E202" s="49" t="s">
        <v>11</v>
      </c>
      <c r="F202" s="60">
        <v>5</v>
      </c>
      <c r="G202" s="49" t="s">
        <v>1157</v>
      </c>
      <c r="H202" s="49" t="s">
        <v>85</v>
      </c>
      <c r="I202" s="50" t="s">
        <v>117</v>
      </c>
      <c r="J202" s="50" t="s">
        <v>175</v>
      </c>
      <c r="K202" s="49">
        <v>1</v>
      </c>
      <c r="L202" s="51" t="s">
        <v>28</v>
      </c>
      <c r="M202" s="49" t="s">
        <v>25</v>
      </c>
      <c r="N202" s="49" t="s">
        <v>66</v>
      </c>
      <c r="O202" s="49" t="s">
        <v>66</v>
      </c>
      <c r="P202" s="49">
        <v>1</v>
      </c>
      <c r="Q202" s="52" t="s">
        <v>535</v>
      </c>
    </row>
    <row r="203" spans="1:17" s="4" customFormat="1" ht="15" customHeight="1">
      <c r="A203" s="47" t="s">
        <v>536</v>
      </c>
      <c r="B203" s="48" t="s">
        <v>29</v>
      </c>
      <c r="C203" s="72" t="s">
        <v>19</v>
      </c>
      <c r="D203" s="49">
        <v>8</v>
      </c>
      <c r="E203" s="49" t="s">
        <v>11</v>
      </c>
      <c r="F203" s="60">
        <v>5</v>
      </c>
      <c r="G203" s="49" t="s">
        <v>1157</v>
      </c>
      <c r="H203" s="49" t="s">
        <v>85</v>
      </c>
      <c r="I203" s="50" t="s">
        <v>117</v>
      </c>
      <c r="J203" s="50" t="s">
        <v>175</v>
      </c>
      <c r="K203" s="49">
        <v>2</v>
      </c>
      <c r="L203" s="51" t="s">
        <v>4</v>
      </c>
      <c r="M203" s="49" t="s">
        <v>17</v>
      </c>
      <c r="N203" s="49">
        <v>4</v>
      </c>
      <c r="O203" s="49" t="s">
        <v>1</v>
      </c>
      <c r="P203" s="49">
        <v>1</v>
      </c>
      <c r="Q203" s="52" t="s">
        <v>537</v>
      </c>
    </row>
    <row r="204" spans="1:17" s="4" customFormat="1" ht="15" customHeight="1">
      <c r="A204" s="7" t="s">
        <v>538</v>
      </c>
      <c r="B204" s="8" t="s">
        <v>29</v>
      </c>
      <c r="C204" s="77" t="s">
        <v>6</v>
      </c>
      <c r="D204" s="9">
        <v>8</v>
      </c>
      <c r="E204" s="9" t="s">
        <v>11</v>
      </c>
      <c r="F204" s="65">
        <v>5</v>
      </c>
      <c r="G204" s="9" t="s">
        <v>1157</v>
      </c>
      <c r="H204" s="9" t="s">
        <v>85</v>
      </c>
      <c r="I204" s="10" t="s">
        <v>141</v>
      </c>
      <c r="J204" s="10" t="s">
        <v>180</v>
      </c>
      <c r="K204" s="9">
        <v>2</v>
      </c>
      <c r="L204" s="11" t="s">
        <v>28</v>
      </c>
      <c r="M204" s="9" t="s">
        <v>17</v>
      </c>
      <c r="N204" s="9">
        <v>4</v>
      </c>
      <c r="O204" s="9" t="s">
        <v>3</v>
      </c>
      <c r="P204" s="9">
        <v>1</v>
      </c>
      <c r="Q204" s="12" t="s">
        <v>539</v>
      </c>
    </row>
    <row r="205" spans="1:17" s="4" customFormat="1" ht="15" customHeight="1">
      <c r="A205" s="47" t="s">
        <v>540</v>
      </c>
      <c r="B205" s="48" t="s">
        <v>29</v>
      </c>
      <c r="C205" s="72" t="s">
        <v>30</v>
      </c>
      <c r="D205" s="49">
        <v>8</v>
      </c>
      <c r="E205" s="49" t="s">
        <v>11</v>
      </c>
      <c r="F205" s="60">
        <v>5</v>
      </c>
      <c r="G205" s="49" t="s">
        <v>1157</v>
      </c>
      <c r="H205" s="49" t="s">
        <v>85</v>
      </c>
      <c r="I205" s="50" t="s">
        <v>141</v>
      </c>
      <c r="J205" s="50" t="s">
        <v>185</v>
      </c>
      <c r="K205" s="49">
        <v>2</v>
      </c>
      <c r="L205" s="51" t="s">
        <v>4</v>
      </c>
      <c r="M205" s="49" t="s">
        <v>17</v>
      </c>
      <c r="N205" s="49">
        <v>4</v>
      </c>
      <c r="O205" s="49" t="s">
        <v>2</v>
      </c>
      <c r="P205" s="49">
        <v>1</v>
      </c>
      <c r="Q205" s="52" t="s">
        <v>541</v>
      </c>
    </row>
    <row r="206" spans="1:17" s="4" customFormat="1" ht="15" customHeight="1">
      <c r="A206" s="47" t="s">
        <v>542</v>
      </c>
      <c r="B206" s="48" t="s">
        <v>29</v>
      </c>
      <c r="C206" s="72" t="s">
        <v>16</v>
      </c>
      <c r="D206" s="49">
        <v>8</v>
      </c>
      <c r="E206" s="49" t="s">
        <v>11</v>
      </c>
      <c r="F206" s="60">
        <v>5</v>
      </c>
      <c r="G206" s="49" t="s">
        <v>1157</v>
      </c>
      <c r="H206" s="49" t="s">
        <v>85</v>
      </c>
      <c r="I206" s="50" t="s">
        <v>141</v>
      </c>
      <c r="J206" s="50" t="s">
        <v>142</v>
      </c>
      <c r="K206" s="49">
        <v>1</v>
      </c>
      <c r="L206" s="51" t="s">
        <v>4</v>
      </c>
      <c r="M206" s="49" t="s">
        <v>17</v>
      </c>
      <c r="N206" s="49">
        <v>4</v>
      </c>
      <c r="O206" s="49" t="s">
        <v>2</v>
      </c>
      <c r="P206" s="49">
        <v>1</v>
      </c>
      <c r="Q206" s="52" t="s">
        <v>543</v>
      </c>
    </row>
    <row r="207" spans="1:17" s="4" customFormat="1" ht="15" customHeight="1">
      <c r="A207" s="7" t="s">
        <v>544</v>
      </c>
      <c r="B207" s="8" t="s">
        <v>29</v>
      </c>
      <c r="C207" s="77" t="s">
        <v>20</v>
      </c>
      <c r="D207" s="9">
        <v>8</v>
      </c>
      <c r="E207" s="9" t="s">
        <v>11</v>
      </c>
      <c r="F207" s="65">
        <v>5</v>
      </c>
      <c r="G207" s="9" t="s">
        <v>1157</v>
      </c>
      <c r="H207" s="9" t="s">
        <v>85</v>
      </c>
      <c r="I207" s="10" t="s">
        <v>147</v>
      </c>
      <c r="J207" s="10" t="s">
        <v>192</v>
      </c>
      <c r="K207" s="9">
        <v>3</v>
      </c>
      <c r="L207" s="11" t="s">
        <v>4</v>
      </c>
      <c r="M207" s="9" t="s">
        <v>17</v>
      </c>
      <c r="N207" s="9">
        <v>4</v>
      </c>
      <c r="O207" s="9" t="s">
        <v>0</v>
      </c>
      <c r="P207" s="9">
        <v>1</v>
      </c>
      <c r="Q207" s="12" t="s">
        <v>545</v>
      </c>
    </row>
    <row r="208" spans="1:17" s="4" customFormat="1" ht="15" customHeight="1">
      <c r="A208" s="7" t="s">
        <v>546</v>
      </c>
      <c r="B208" s="8" t="s">
        <v>29</v>
      </c>
      <c r="C208" s="77" t="s">
        <v>81</v>
      </c>
      <c r="D208" s="9">
        <v>8</v>
      </c>
      <c r="E208" s="9" t="s">
        <v>11</v>
      </c>
      <c r="F208" s="65">
        <v>5</v>
      </c>
      <c r="G208" s="9" t="s">
        <v>1157</v>
      </c>
      <c r="H208" s="9" t="s">
        <v>85</v>
      </c>
      <c r="I208" s="10" t="s">
        <v>147</v>
      </c>
      <c r="J208" s="10" t="s">
        <v>148</v>
      </c>
      <c r="K208" s="9">
        <v>1</v>
      </c>
      <c r="L208" s="11" t="s">
        <v>4</v>
      </c>
      <c r="M208" s="9" t="s">
        <v>17</v>
      </c>
      <c r="N208" s="9">
        <v>4</v>
      </c>
      <c r="O208" s="9" t="s">
        <v>3</v>
      </c>
      <c r="P208" s="9">
        <v>1</v>
      </c>
      <c r="Q208" s="12" t="s">
        <v>547</v>
      </c>
    </row>
    <row r="209" spans="1:17" s="4" customFormat="1" ht="15" customHeight="1">
      <c r="A209" s="13" t="s">
        <v>548</v>
      </c>
      <c r="B209" s="14" t="s">
        <v>29</v>
      </c>
      <c r="C209" s="78" t="s">
        <v>82</v>
      </c>
      <c r="D209" s="15">
        <v>8</v>
      </c>
      <c r="E209" s="15" t="s">
        <v>11</v>
      </c>
      <c r="F209" s="66">
        <v>5</v>
      </c>
      <c r="G209" s="15" t="s">
        <v>1157</v>
      </c>
      <c r="H209" s="15" t="s">
        <v>85</v>
      </c>
      <c r="I209" s="16" t="s">
        <v>147</v>
      </c>
      <c r="J209" s="16" t="s">
        <v>148</v>
      </c>
      <c r="K209" s="15">
        <v>2</v>
      </c>
      <c r="L209" s="17" t="s">
        <v>4</v>
      </c>
      <c r="M209" s="15" t="s">
        <v>17</v>
      </c>
      <c r="N209" s="15">
        <v>4</v>
      </c>
      <c r="O209" s="15" t="s">
        <v>1</v>
      </c>
      <c r="P209" s="15">
        <v>1</v>
      </c>
      <c r="Q209" s="18" t="s">
        <v>549</v>
      </c>
    </row>
    <row r="210" spans="1:17" s="4" customFormat="1" ht="15" customHeight="1">
      <c r="A210" s="23" t="s">
        <v>550</v>
      </c>
      <c r="B210" s="24" t="s">
        <v>35</v>
      </c>
      <c r="C210" s="74" t="s">
        <v>24</v>
      </c>
      <c r="D210" s="25">
        <v>8</v>
      </c>
      <c r="E210" s="25" t="s">
        <v>11</v>
      </c>
      <c r="F210" s="62">
        <v>6</v>
      </c>
      <c r="G210" s="25" t="s">
        <v>1157</v>
      </c>
      <c r="H210" s="25" t="s">
        <v>85</v>
      </c>
      <c r="I210" s="26" t="s">
        <v>18</v>
      </c>
      <c r="J210" s="26" t="s">
        <v>44</v>
      </c>
      <c r="K210" s="25">
        <v>1</v>
      </c>
      <c r="L210" s="27" t="s">
        <v>5</v>
      </c>
      <c r="M210" s="25" t="s">
        <v>17</v>
      </c>
      <c r="N210" s="25">
        <v>4</v>
      </c>
      <c r="O210" s="25" t="s">
        <v>0</v>
      </c>
      <c r="P210" s="25">
        <v>1</v>
      </c>
      <c r="Q210" s="28" t="s">
        <v>551</v>
      </c>
    </row>
    <row r="211" spans="1:17" s="4" customFormat="1" ht="15" customHeight="1">
      <c r="A211" s="29" t="s">
        <v>552</v>
      </c>
      <c r="B211" s="30" t="s">
        <v>35</v>
      </c>
      <c r="C211" s="75" t="s">
        <v>27</v>
      </c>
      <c r="D211" s="31">
        <v>8</v>
      </c>
      <c r="E211" s="31" t="s">
        <v>11</v>
      </c>
      <c r="F211" s="63">
        <v>6</v>
      </c>
      <c r="G211" s="31" t="s">
        <v>1157</v>
      </c>
      <c r="H211" s="31" t="s">
        <v>85</v>
      </c>
      <c r="I211" s="32" t="s">
        <v>18</v>
      </c>
      <c r="J211" s="32" t="s">
        <v>112</v>
      </c>
      <c r="K211" s="31">
        <v>2</v>
      </c>
      <c r="L211" s="33" t="s">
        <v>4</v>
      </c>
      <c r="M211" s="31" t="s">
        <v>25</v>
      </c>
      <c r="N211" s="31" t="s">
        <v>66</v>
      </c>
      <c r="O211" s="31" t="s">
        <v>66</v>
      </c>
      <c r="P211" s="31">
        <v>1</v>
      </c>
      <c r="Q211" s="34" t="s">
        <v>553</v>
      </c>
    </row>
    <row r="212" spans="1:17" s="4" customFormat="1" ht="15" customHeight="1">
      <c r="A212" s="29" t="s">
        <v>554</v>
      </c>
      <c r="B212" s="30" t="s">
        <v>35</v>
      </c>
      <c r="C212" s="75" t="s">
        <v>14</v>
      </c>
      <c r="D212" s="31">
        <v>8</v>
      </c>
      <c r="E212" s="31" t="s">
        <v>11</v>
      </c>
      <c r="F212" s="63">
        <v>6</v>
      </c>
      <c r="G212" s="31" t="s">
        <v>1157</v>
      </c>
      <c r="H212" s="31" t="s">
        <v>85</v>
      </c>
      <c r="I212" s="32" t="s">
        <v>18</v>
      </c>
      <c r="J212" s="32" t="s">
        <v>121</v>
      </c>
      <c r="K212" s="31">
        <v>2</v>
      </c>
      <c r="L212" s="33" t="s">
        <v>4</v>
      </c>
      <c r="M212" s="31" t="s">
        <v>17</v>
      </c>
      <c r="N212" s="31">
        <v>4</v>
      </c>
      <c r="O212" s="31" t="s">
        <v>1</v>
      </c>
      <c r="P212" s="31">
        <v>1</v>
      </c>
      <c r="Q212" s="34" t="s">
        <v>555</v>
      </c>
    </row>
    <row r="213" spans="1:17" s="4" customFormat="1" ht="15" customHeight="1">
      <c r="A213" s="29" t="s">
        <v>556</v>
      </c>
      <c r="B213" s="30" t="s">
        <v>35</v>
      </c>
      <c r="C213" s="75" t="s">
        <v>22</v>
      </c>
      <c r="D213" s="31">
        <v>8</v>
      </c>
      <c r="E213" s="31" t="s">
        <v>11</v>
      </c>
      <c r="F213" s="63">
        <v>6</v>
      </c>
      <c r="G213" s="31" t="s">
        <v>1157</v>
      </c>
      <c r="H213" s="31" t="s">
        <v>85</v>
      </c>
      <c r="I213" s="32" t="s">
        <v>18</v>
      </c>
      <c r="J213" s="32" t="s">
        <v>121</v>
      </c>
      <c r="K213" s="31">
        <v>3</v>
      </c>
      <c r="L213" s="33" t="s">
        <v>4</v>
      </c>
      <c r="M213" s="31" t="s">
        <v>25</v>
      </c>
      <c r="N213" s="31" t="s">
        <v>66</v>
      </c>
      <c r="O213" s="31" t="s">
        <v>66</v>
      </c>
      <c r="P213" s="31">
        <v>1</v>
      </c>
      <c r="Q213" s="34" t="s">
        <v>557</v>
      </c>
    </row>
    <row r="214" spans="1:17" s="4" customFormat="1" ht="15" customHeight="1">
      <c r="A214" s="29" t="s">
        <v>558</v>
      </c>
      <c r="B214" s="30" t="s">
        <v>35</v>
      </c>
      <c r="C214" s="75" t="s">
        <v>7</v>
      </c>
      <c r="D214" s="31">
        <v>8</v>
      </c>
      <c r="E214" s="31" t="s">
        <v>11</v>
      </c>
      <c r="F214" s="63">
        <v>6</v>
      </c>
      <c r="G214" s="31" t="s">
        <v>1157</v>
      </c>
      <c r="H214" s="31" t="s">
        <v>85</v>
      </c>
      <c r="I214" s="32" t="s">
        <v>117</v>
      </c>
      <c r="J214" s="32" t="s">
        <v>134</v>
      </c>
      <c r="K214" s="31">
        <v>2</v>
      </c>
      <c r="L214" s="33" t="s">
        <v>5</v>
      </c>
      <c r="M214" s="31" t="s">
        <v>17</v>
      </c>
      <c r="N214" s="31">
        <v>4</v>
      </c>
      <c r="O214" s="31" t="s">
        <v>2</v>
      </c>
      <c r="P214" s="31">
        <v>1</v>
      </c>
      <c r="Q214" s="34" t="s">
        <v>559</v>
      </c>
    </row>
    <row r="215" spans="1:17" s="4" customFormat="1" ht="15" customHeight="1">
      <c r="A215" s="29" t="s">
        <v>560</v>
      </c>
      <c r="B215" s="30" t="s">
        <v>35</v>
      </c>
      <c r="C215" s="75" t="s">
        <v>26</v>
      </c>
      <c r="D215" s="31">
        <v>8</v>
      </c>
      <c r="E215" s="31" t="s">
        <v>11</v>
      </c>
      <c r="F215" s="63">
        <v>6</v>
      </c>
      <c r="G215" s="31" t="s">
        <v>1157</v>
      </c>
      <c r="H215" s="31" t="s">
        <v>85</v>
      </c>
      <c r="I215" s="32" t="s">
        <v>117</v>
      </c>
      <c r="J215" s="32" t="s">
        <v>175</v>
      </c>
      <c r="K215" s="31">
        <v>3</v>
      </c>
      <c r="L215" s="33" t="s">
        <v>5</v>
      </c>
      <c r="M215" s="31" t="s">
        <v>17</v>
      </c>
      <c r="N215" s="31">
        <v>4</v>
      </c>
      <c r="O215" s="31" t="s">
        <v>3</v>
      </c>
      <c r="P215" s="31">
        <v>1</v>
      </c>
      <c r="Q215" s="34" t="s">
        <v>561</v>
      </c>
    </row>
    <row r="216" spans="1:17" s="4" customFormat="1" ht="15" customHeight="1">
      <c r="A216" s="29" t="s">
        <v>562</v>
      </c>
      <c r="B216" s="30" t="s">
        <v>35</v>
      </c>
      <c r="C216" s="75" t="s">
        <v>13</v>
      </c>
      <c r="D216" s="31">
        <v>8</v>
      </c>
      <c r="E216" s="31" t="s">
        <v>11</v>
      </c>
      <c r="F216" s="63">
        <v>6</v>
      </c>
      <c r="G216" s="31" t="s">
        <v>1157</v>
      </c>
      <c r="H216" s="31" t="s">
        <v>85</v>
      </c>
      <c r="I216" s="32" t="s">
        <v>117</v>
      </c>
      <c r="J216" s="32" t="s">
        <v>175</v>
      </c>
      <c r="K216" s="31">
        <v>2</v>
      </c>
      <c r="L216" s="33" t="s">
        <v>28</v>
      </c>
      <c r="M216" s="31" t="s">
        <v>17</v>
      </c>
      <c r="N216" s="31">
        <v>4</v>
      </c>
      <c r="O216" s="31" t="s">
        <v>1</v>
      </c>
      <c r="P216" s="31">
        <v>1</v>
      </c>
      <c r="Q216" s="34" t="s">
        <v>563</v>
      </c>
    </row>
    <row r="217" spans="1:17" s="4" customFormat="1" ht="15" customHeight="1">
      <c r="A217" s="29" t="s">
        <v>564</v>
      </c>
      <c r="B217" s="30" t="s">
        <v>35</v>
      </c>
      <c r="C217" s="75" t="s">
        <v>76</v>
      </c>
      <c r="D217" s="31">
        <v>8</v>
      </c>
      <c r="E217" s="31" t="s">
        <v>11</v>
      </c>
      <c r="F217" s="63">
        <v>6</v>
      </c>
      <c r="G217" s="31" t="s">
        <v>1157</v>
      </c>
      <c r="H217" s="31" t="s">
        <v>85</v>
      </c>
      <c r="I217" s="32" t="s">
        <v>141</v>
      </c>
      <c r="J217" s="32" t="s">
        <v>185</v>
      </c>
      <c r="K217" s="31">
        <v>2</v>
      </c>
      <c r="L217" s="33" t="s">
        <v>4</v>
      </c>
      <c r="M217" s="31" t="s">
        <v>25</v>
      </c>
      <c r="N217" s="31" t="s">
        <v>66</v>
      </c>
      <c r="O217" s="31" t="s">
        <v>66</v>
      </c>
      <c r="P217" s="31">
        <v>1</v>
      </c>
      <c r="Q217" s="34" t="s">
        <v>565</v>
      </c>
    </row>
    <row r="218" spans="1:17" s="4" customFormat="1" ht="15" customHeight="1">
      <c r="A218" s="29" t="s">
        <v>566</v>
      </c>
      <c r="B218" s="30" t="s">
        <v>35</v>
      </c>
      <c r="C218" s="75" t="s">
        <v>77</v>
      </c>
      <c r="D218" s="31">
        <v>8</v>
      </c>
      <c r="E218" s="31" t="s">
        <v>11</v>
      </c>
      <c r="F218" s="63">
        <v>6</v>
      </c>
      <c r="G218" s="31" t="s">
        <v>1157</v>
      </c>
      <c r="H218" s="31" t="s">
        <v>85</v>
      </c>
      <c r="I218" s="32" t="s">
        <v>141</v>
      </c>
      <c r="J218" s="32" t="s">
        <v>185</v>
      </c>
      <c r="K218" s="31">
        <v>2</v>
      </c>
      <c r="L218" s="33" t="s">
        <v>4</v>
      </c>
      <c r="M218" s="31" t="s">
        <v>25</v>
      </c>
      <c r="N218" s="31" t="s">
        <v>66</v>
      </c>
      <c r="O218" s="31" t="s">
        <v>66</v>
      </c>
      <c r="P218" s="31">
        <v>1</v>
      </c>
      <c r="Q218" s="34" t="s">
        <v>567</v>
      </c>
    </row>
    <row r="219" spans="1:17" s="4" customFormat="1" ht="15" customHeight="1">
      <c r="A219" s="29" t="s">
        <v>568</v>
      </c>
      <c r="B219" s="30" t="s">
        <v>35</v>
      </c>
      <c r="C219" s="75" t="s">
        <v>6</v>
      </c>
      <c r="D219" s="31">
        <v>8</v>
      </c>
      <c r="E219" s="31" t="s">
        <v>11</v>
      </c>
      <c r="F219" s="63">
        <v>6</v>
      </c>
      <c r="G219" s="31" t="s">
        <v>1157</v>
      </c>
      <c r="H219" s="31" t="s">
        <v>85</v>
      </c>
      <c r="I219" s="32" t="s">
        <v>141</v>
      </c>
      <c r="J219" s="32" t="s">
        <v>142</v>
      </c>
      <c r="K219" s="31">
        <v>4</v>
      </c>
      <c r="L219" s="33" t="s">
        <v>28</v>
      </c>
      <c r="M219" s="31" t="s">
        <v>25</v>
      </c>
      <c r="N219" s="31" t="s">
        <v>66</v>
      </c>
      <c r="O219" s="31" t="s">
        <v>66</v>
      </c>
      <c r="P219" s="31">
        <v>2</v>
      </c>
      <c r="Q219" s="34" t="s">
        <v>569</v>
      </c>
    </row>
    <row r="220" spans="1:17" s="4" customFormat="1" ht="15" customHeight="1">
      <c r="A220" s="29" t="s">
        <v>570</v>
      </c>
      <c r="B220" s="30" t="s">
        <v>35</v>
      </c>
      <c r="C220" s="75" t="s">
        <v>30</v>
      </c>
      <c r="D220" s="31">
        <v>8</v>
      </c>
      <c r="E220" s="31" t="s">
        <v>11</v>
      </c>
      <c r="F220" s="63">
        <v>6</v>
      </c>
      <c r="G220" s="31" t="s">
        <v>1157</v>
      </c>
      <c r="H220" s="31" t="s">
        <v>85</v>
      </c>
      <c r="I220" s="32" t="s">
        <v>141</v>
      </c>
      <c r="J220" s="32" t="s">
        <v>142</v>
      </c>
      <c r="K220" s="31">
        <v>5</v>
      </c>
      <c r="L220" s="33" t="s">
        <v>4</v>
      </c>
      <c r="M220" s="31" t="s">
        <v>25</v>
      </c>
      <c r="N220" s="31" t="s">
        <v>66</v>
      </c>
      <c r="O220" s="31" t="s">
        <v>66</v>
      </c>
      <c r="P220" s="31">
        <v>1</v>
      </c>
      <c r="Q220" s="34" t="s">
        <v>571</v>
      </c>
    </row>
    <row r="221" spans="1:17" s="4" customFormat="1" ht="15" customHeight="1">
      <c r="A221" s="29" t="s">
        <v>572</v>
      </c>
      <c r="B221" s="30" t="s">
        <v>35</v>
      </c>
      <c r="C221" s="75" t="s">
        <v>16</v>
      </c>
      <c r="D221" s="31">
        <v>8</v>
      </c>
      <c r="E221" s="31" t="s">
        <v>11</v>
      </c>
      <c r="F221" s="63">
        <v>6</v>
      </c>
      <c r="G221" s="31" t="s">
        <v>1157</v>
      </c>
      <c r="H221" s="31" t="s">
        <v>85</v>
      </c>
      <c r="I221" s="32" t="s">
        <v>147</v>
      </c>
      <c r="J221" s="32" t="s">
        <v>148</v>
      </c>
      <c r="K221" s="31">
        <v>1</v>
      </c>
      <c r="L221" s="33" t="s">
        <v>4</v>
      </c>
      <c r="M221" s="31" t="s">
        <v>25</v>
      </c>
      <c r="N221" s="31" t="s">
        <v>66</v>
      </c>
      <c r="O221" s="31" t="s">
        <v>66</v>
      </c>
      <c r="P221" s="31">
        <v>1</v>
      </c>
      <c r="Q221" s="34" t="s">
        <v>573</v>
      </c>
    </row>
    <row r="222" spans="1:17" s="4" customFormat="1" ht="15" customHeight="1">
      <c r="A222" s="29" t="s">
        <v>574</v>
      </c>
      <c r="B222" s="30" t="s">
        <v>35</v>
      </c>
      <c r="C222" s="75" t="s">
        <v>20</v>
      </c>
      <c r="D222" s="31">
        <v>8</v>
      </c>
      <c r="E222" s="31" t="s">
        <v>11</v>
      </c>
      <c r="F222" s="63">
        <v>6</v>
      </c>
      <c r="G222" s="31" t="s">
        <v>1157</v>
      </c>
      <c r="H222" s="31" t="s">
        <v>86</v>
      </c>
      <c r="I222" s="32" t="s">
        <v>147</v>
      </c>
      <c r="J222" s="32" t="s">
        <v>154</v>
      </c>
      <c r="K222" s="31">
        <v>1</v>
      </c>
      <c r="L222" s="33" t="s">
        <v>28</v>
      </c>
      <c r="M222" s="31" t="s">
        <v>25</v>
      </c>
      <c r="N222" s="31" t="s">
        <v>66</v>
      </c>
      <c r="O222" s="31" t="s">
        <v>66</v>
      </c>
      <c r="P222" s="31">
        <v>2</v>
      </c>
      <c r="Q222" s="34" t="s">
        <v>575</v>
      </c>
    </row>
    <row r="223" spans="1:17" s="4" customFormat="1" ht="15" customHeight="1">
      <c r="A223" s="29" t="s">
        <v>576</v>
      </c>
      <c r="B223" s="30" t="s">
        <v>35</v>
      </c>
      <c r="C223" s="75" t="s">
        <v>108</v>
      </c>
      <c r="D223" s="31">
        <v>8</v>
      </c>
      <c r="E223" s="31" t="s">
        <v>11</v>
      </c>
      <c r="F223" s="63">
        <v>6</v>
      </c>
      <c r="G223" s="31" t="s">
        <v>1157</v>
      </c>
      <c r="H223" s="31" t="s">
        <v>86</v>
      </c>
      <c r="I223" s="32" t="s">
        <v>147</v>
      </c>
      <c r="J223" s="32" t="s">
        <v>154</v>
      </c>
      <c r="K223" s="31">
        <v>1</v>
      </c>
      <c r="L223" s="33" t="s">
        <v>28</v>
      </c>
      <c r="M223" s="31" t="s">
        <v>17</v>
      </c>
      <c r="N223" s="31">
        <v>2</v>
      </c>
      <c r="O223" s="31" t="s">
        <v>1</v>
      </c>
      <c r="P223" s="31">
        <v>1</v>
      </c>
      <c r="Q223" s="34" t="s">
        <v>577</v>
      </c>
    </row>
    <row r="224" spans="1:17" s="4" customFormat="1" ht="15" customHeight="1">
      <c r="A224" s="29" t="s">
        <v>578</v>
      </c>
      <c r="B224" s="30" t="s">
        <v>35</v>
      </c>
      <c r="C224" s="75" t="s">
        <v>109</v>
      </c>
      <c r="D224" s="31">
        <v>8</v>
      </c>
      <c r="E224" s="31" t="s">
        <v>11</v>
      </c>
      <c r="F224" s="63">
        <v>6</v>
      </c>
      <c r="G224" s="31" t="s">
        <v>1157</v>
      </c>
      <c r="H224" s="31" t="s">
        <v>86</v>
      </c>
      <c r="I224" s="32" t="s">
        <v>147</v>
      </c>
      <c r="J224" s="32" t="s">
        <v>154</v>
      </c>
      <c r="K224" s="31">
        <v>1</v>
      </c>
      <c r="L224" s="33" t="s">
        <v>28</v>
      </c>
      <c r="M224" s="31" t="s">
        <v>17</v>
      </c>
      <c r="N224" s="31">
        <v>2</v>
      </c>
      <c r="O224" s="31" t="s">
        <v>0</v>
      </c>
      <c r="P224" s="31">
        <v>1</v>
      </c>
      <c r="Q224" s="34" t="s">
        <v>579</v>
      </c>
    </row>
    <row r="225" spans="1:17" s="4" customFormat="1" ht="15" customHeight="1">
      <c r="A225" s="29" t="s">
        <v>580</v>
      </c>
      <c r="B225" s="30" t="s">
        <v>35</v>
      </c>
      <c r="C225" s="75" t="s">
        <v>110</v>
      </c>
      <c r="D225" s="31">
        <v>8</v>
      </c>
      <c r="E225" s="31" t="s">
        <v>11</v>
      </c>
      <c r="F225" s="63">
        <v>6</v>
      </c>
      <c r="G225" s="31" t="s">
        <v>1157</v>
      </c>
      <c r="H225" s="31" t="s">
        <v>86</v>
      </c>
      <c r="I225" s="32" t="s">
        <v>147</v>
      </c>
      <c r="J225" s="32" t="s">
        <v>154</v>
      </c>
      <c r="K225" s="31">
        <v>1</v>
      </c>
      <c r="L225" s="33" t="s">
        <v>28</v>
      </c>
      <c r="M225" s="31" t="s">
        <v>17</v>
      </c>
      <c r="N225" s="31">
        <v>2</v>
      </c>
      <c r="O225" s="31" t="s">
        <v>0</v>
      </c>
      <c r="P225" s="31">
        <v>1</v>
      </c>
      <c r="Q225" s="34" t="s">
        <v>581</v>
      </c>
    </row>
    <row r="226" spans="1:17" s="4" customFormat="1" ht="15" customHeight="1">
      <c r="A226" s="35" t="s">
        <v>582</v>
      </c>
      <c r="B226" s="36" t="s">
        <v>35</v>
      </c>
      <c r="C226" s="76" t="s">
        <v>36</v>
      </c>
      <c r="D226" s="37">
        <v>8</v>
      </c>
      <c r="E226" s="37" t="s">
        <v>11</v>
      </c>
      <c r="F226" s="64">
        <v>6</v>
      </c>
      <c r="G226" s="37" t="s">
        <v>1157</v>
      </c>
      <c r="H226" s="37" t="s">
        <v>85</v>
      </c>
      <c r="I226" s="38" t="s">
        <v>147</v>
      </c>
      <c r="J226" s="38" t="s">
        <v>192</v>
      </c>
      <c r="K226" s="37">
        <v>3</v>
      </c>
      <c r="L226" s="39" t="s">
        <v>5</v>
      </c>
      <c r="M226" s="37" t="s">
        <v>17</v>
      </c>
      <c r="N226" s="37">
        <v>4</v>
      </c>
      <c r="O226" s="37" t="s">
        <v>2</v>
      </c>
      <c r="P226" s="37">
        <v>1</v>
      </c>
      <c r="Q226" s="40" t="s">
        <v>583</v>
      </c>
    </row>
  </sheetData>
  <phoneticPr fontId="3" type="noConversion"/>
  <pageMargins left="0.75" right="0.75" top="0.51" bottom="0.52" header="0.5" footer="0.5"/>
  <pageSetup orientation="landscape" r:id="rId1"/>
  <headerFooter alignWithMargins="0"/>
  <ignoredErrors>
    <ignoredError sqref="C2:C2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U535"/>
  <sheetViews>
    <sheetView showGridLines="0" workbookViewId="0">
      <pane xSplit="1" ySplit="3" topLeftCell="B409" activePane="bottomRight" state="frozen"/>
      <selection pane="topRight" activeCell="B1" sqref="B1"/>
      <selection pane="bottomLeft" activeCell="A2" sqref="A2"/>
      <selection pane="bottomRight" activeCell="A3" sqref="A3:XFD456"/>
    </sheetView>
  </sheetViews>
  <sheetFormatPr defaultColWidth="13.6640625" defaultRowHeight="13.2"/>
  <cols>
    <col min="1" max="4" width="13.6640625" style="2"/>
    <col min="5" max="6" width="13.6640625" style="3"/>
    <col min="7" max="10" width="13.6640625" style="2"/>
    <col min="11" max="11" width="13.6640625" style="3"/>
    <col min="12" max="34" width="13.6640625" style="2"/>
    <col min="35" max="35" width="13.6640625" style="3"/>
    <col min="36" max="40" width="13.6640625" style="2"/>
    <col min="41" max="41" width="17.77734375" style="2" bestFit="1" customWidth="1"/>
    <col min="42" max="42" width="20.44140625" style="2" bestFit="1" customWidth="1"/>
    <col min="43" max="43" width="20.77734375" style="2" bestFit="1" customWidth="1"/>
    <col min="44" max="16384" width="13.6640625" style="2"/>
  </cols>
  <sheetData>
    <row r="1" spans="1:47">
      <c r="P1" s="2" t="s">
        <v>585</v>
      </c>
      <c r="Q1" s="2" t="s">
        <v>585</v>
      </c>
      <c r="R1" s="2" t="s">
        <v>585</v>
      </c>
      <c r="S1" s="2" t="s">
        <v>602</v>
      </c>
      <c r="T1" s="2" t="s">
        <v>602</v>
      </c>
      <c r="U1" s="2" t="s">
        <v>602</v>
      </c>
      <c r="V1" s="2" t="s">
        <v>49</v>
      </c>
      <c r="W1" s="2" t="s">
        <v>49</v>
      </c>
      <c r="X1" s="2" t="s">
        <v>49</v>
      </c>
      <c r="Y1" s="2" t="s">
        <v>606</v>
      </c>
      <c r="Z1" s="2" t="s">
        <v>606</v>
      </c>
      <c r="AA1" s="2" t="s">
        <v>606</v>
      </c>
    </row>
    <row r="2" spans="1:47">
      <c r="P2" s="2" t="s">
        <v>4</v>
      </c>
      <c r="Q2" s="2" t="s">
        <v>5</v>
      </c>
      <c r="R2" s="2" t="s">
        <v>28</v>
      </c>
      <c r="S2" s="2" t="s">
        <v>4</v>
      </c>
      <c r="T2" s="2" t="s">
        <v>5</v>
      </c>
      <c r="U2" s="2" t="s">
        <v>28</v>
      </c>
      <c r="V2" s="2" t="s">
        <v>4</v>
      </c>
      <c r="W2" s="2" t="s">
        <v>5</v>
      </c>
      <c r="X2" s="2" t="s">
        <v>28</v>
      </c>
      <c r="Y2" s="2" t="s">
        <v>4</v>
      </c>
      <c r="Z2" s="2" t="s">
        <v>5</v>
      </c>
      <c r="AA2" s="2" t="s">
        <v>28</v>
      </c>
    </row>
    <row r="3" spans="1:47" s="1" customFormat="1" ht="37.5" customHeight="1">
      <c r="A3" s="67" t="s">
        <v>65</v>
      </c>
      <c r="B3" s="67" t="s">
        <v>1587</v>
      </c>
      <c r="C3" s="67" t="s">
        <v>1588</v>
      </c>
      <c r="D3" s="67" t="s">
        <v>1589</v>
      </c>
      <c r="E3" s="68" t="s">
        <v>104</v>
      </c>
      <c r="F3" s="68" t="s">
        <v>105</v>
      </c>
      <c r="G3" s="69" t="s">
        <v>9</v>
      </c>
      <c r="H3" s="69" t="s">
        <v>10</v>
      </c>
      <c r="I3" s="69" t="s">
        <v>67</v>
      </c>
      <c r="J3" s="69" t="s">
        <v>1154</v>
      </c>
      <c r="K3" s="68" t="s">
        <v>1155</v>
      </c>
      <c r="L3" s="69" t="s">
        <v>89</v>
      </c>
      <c r="M3" s="69" t="s">
        <v>90</v>
      </c>
      <c r="N3" s="69"/>
      <c r="O3" s="69"/>
      <c r="P3" s="69" t="str">
        <f>_xlfn.CONCAT(P1,"_",P2)</f>
        <v>Biology_Applying</v>
      </c>
      <c r="Q3" s="69" t="str">
        <f t="shared" ref="Q3:AA3" si="0">_xlfn.CONCAT(Q1,"_",Q2)</f>
        <v>Biology_Knowing</v>
      </c>
      <c r="R3" s="69" t="str">
        <f t="shared" si="0"/>
        <v>Biology_Reasoning</v>
      </c>
      <c r="S3" s="69" t="str">
        <f t="shared" si="0"/>
        <v>Chemistry_Applying</v>
      </c>
      <c r="T3" s="69" t="str">
        <f t="shared" si="0"/>
        <v>Chemistry_Knowing</v>
      </c>
      <c r="U3" s="69" t="str">
        <f t="shared" si="0"/>
        <v>Chemistry_Reasoning</v>
      </c>
      <c r="V3" s="69" t="s">
        <v>1615</v>
      </c>
      <c r="W3" s="69" t="s">
        <v>1616</v>
      </c>
      <c r="X3" s="69" t="s">
        <v>1617</v>
      </c>
      <c r="Y3" s="69" t="str">
        <f t="shared" si="0"/>
        <v>Physics_Applying</v>
      </c>
      <c r="Z3" s="69" t="str">
        <f t="shared" si="0"/>
        <v>Physics_Knowing</v>
      </c>
      <c r="AA3" s="69" t="str">
        <f t="shared" si="0"/>
        <v>Physics_Reasoning</v>
      </c>
      <c r="AB3" s="69" t="s">
        <v>1158</v>
      </c>
      <c r="AC3" s="69" t="s">
        <v>1159</v>
      </c>
      <c r="AD3" s="69" t="s">
        <v>87</v>
      </c>
      <c r="AE3" s="69" t="s">
        <v>60</v>
      </c>
      <c r="AF3" s="69" t="s">
        <v>61</v>
      </c>
      <c r="AG3" s="69" t="s">
        <v>45</v>
      </c>
      <c r="AH3" s="69" t="s">
        <v>88</v>
      </c>
      <c r="AI3" s="70" t="s">
        <v>43</v>
      </c>
      <c r="AJ3" s="1" t="s">
        <v>1161</v>
      </c>
      <c r="AK3" s="1" t="s">
        <v>1580</v>
      </c>
      <c r="AL3" s="1" t="s">
        <v>1581</v>
      </c>
      <c r="AM3" s="1" t="s">
        <v>1582</v>
      </c>
      <c r="AN3" s="88" t="s">
        <v>2634</v>
      </c>
      <c r="AO3" s="1" t="s">
        <v>1580</v>
      </c>
      <c r="AP3" s="1" t="s">
        <v>1581</v>
      </c>
      <c r="AQ3" s="1" t="s">
        <v>1582</v>
      </c>
      <c r="AR3" s="1" t="s">
        <v>2737</v>
      </c>
      <c r="AS3" s="1" t="s">
        <v>1580</v>
      </c>
      <c r="AT3" s="1" t="s">
        <v>1581</v>
      </c>
      <c r="AU3" s="1" t="s">
        <v>1582</v>
      </c>
    </row>
    <row r="4" spans="1:47" s="90" customFormat="1" ht="15" customHeight="1">
      <c r="A4" s="81" t="s">
        <v>846</v>
      </c>
      <c r="B4" s="89" t="str">
        <f>IF(LEN(A4)&gt;7,MID(A4,1,7),"")</f>
        <v/>
      </c>
      <c r="C4" s="89">
        <f t="shared" ref="C4:C67" si="1">IF(COUNTIF(A:A,A4)&gt;1,1,0)</f>
        <v>0</v>
      </c>
      <c r="D4" s="89">
        <f>IF(I4&gt;5,1,0)</f>
        <v>0</v>
      </c>
      <c r="E4" s="81" t="s">
        <v>51</v>
      </c>
      <c r="F4" s="81" t="s">
        <v>14</v>
      </c>
      <c r="G4" s="81">
        <v>8</v>
      </c>
      <c r="H4" s="81" t="s">
        <v>46</v>
      </c>
      <c r="I4" s="80">
        <v>4</v>
      </c>
      <c r="J4" s="81" t="s">
        <v>1156</v>
      </c>
      <c r="K4" s="81" t="s">
        <v>85</v>
      </c>
      <c r="L4" s="81" t="s">
        <v>585</v>
      </c>
      <c r="M4" s="81" t="s">
        <v>107</v>
      </c>
      <c r="N4" s="81"/>
      <c r="O4" s="81"/>
      <c r="P4" s="81">
        <f t="shared" ref="P4:AA19" si="2">IF(AND($L4=P$1,$AD4=P$2),1,0)</f>
        <v>1</v>
      </c>
      <c r="Q4" s="81">
        <f t="shared" si="2"/>
        <v>0</v>
      </c>
      <c r="R4" s="81">
        <f t="shared" si="2"/>
        <v>0</v>
      </c>
      <c r="S4" s="81">
        <f t="shared" si="2"/>
        <v>0</v>
      </c>
      <c r="T4" s="81">
        <f t="shared" si="2"/>
        <v>0</v>
      </c>
      <c r="U4" s="81">
        <f t="shared" si="2"/>
        <v>0</v>
      </c>
      <c r="V4" s="81">
        <f t="shared" si="2"/>
        <v>0</v>
      </c>
      <c r="W4" s="81">
        <f t="shared" si="2"/>
        <v>0</v>
      </c>
      <c r="X4" s="81">
        <f t="shared" si="2"/>
        <v>0</v>
      </c>
      <c r="Y4" s="81">
        <f t="shared" si="2"/>
        <v>0</v>
      </c>
      <c r="Z4" s="81">
        <f t="shared" si="2"/>
        <v>0</v>
      </c>
      <c r="AA4" s="81">
        <f t="shared" si="2"/>
        <v>0</v>
      </c>
      <c r="AB4" s="81">
        <v>2</v>
      </c>
      <c r="AC4" s="81" t="s">
        <v>2</v>
      </c>
      <c r="AD4" s="81" t="s">
        <v>4</v>
      </c>
      <c r="AE4" s="81" t="s">
        <v>17</v>
      </c>
      <c r="AF4" s="81">
        <v>4</v>
      </c>
      <c r="AG4" s="81" t="s">
        <v>0</v>
      </c>
      <c r="AH4" s="81">
        <v>1</v>
      </c>
      <c r="AI4" s="81" t="s">
        <v>847</v>
      </c>
      <c r="AJ4" s="90">
        <f t="shared" ref="AJ4:AJ67" si="3">IF(IFERROR(FIND("DERIVED",AI4)&gt;0,0)=0,0,1)</f>
        <v>0</v>
      </c>
      <c r="AK4" s="90">
        <f>VLOOKUP($A4,'3PL_15_19'!$A$1:$D$387,2,FALSE)</f>
        <v>0.35915687159942</v>
      </c>
      <c r="AL4" s="90">
        <f>VLOOKUP($A4,'3PL_15_19'!$A$1:$D$387,3,FALSE)</f>
        <v>-0.24981885424585101</v>
      </c>
      <c r="AM4" s="90">
        <f>VLOOKUP($A4,'3PL_15_19'!$A$1:$D$387,4,FALSE)</f>
        <v>6.1288710718975299E-2</v>
      </c>
      <c r="AO4" s="90" t="str">
        <f>VLOOKUP($A4,'3PL_11_15'!$A$1:$D$387,2,FALSE)</f>
        <v>0.783813790311679</v>
      </c>
      <c r="AP4" s="90" t="str">
        <f>VLOOKUP($A4,'3PL_11_15'!$A$1:$D$387,3,FALSE)</f>
        <v>-1.43637357021626</v>
      </c>
      <c r="AQ4" s="90" t="str">
        <f>VLOOKUP($A4,'3PL_11_15'!$A$1:$D$387,4,FALSE)</f>
        <v>0.339245419779093</v>
      </c>
      <c r="AS4" s="90">
        <f>VLOOKUP($A4,'3PL_15_19_IRTpars'!$A$1:$D$387,2,FALSE)</f>
        <v>0.35915687159942</v>
      </c>
      <c r="AT4" s="90">
        <f>VLOOKUP($A4,'3PL_15_19_IRTpars'!$A$1:$D$387,3,FALSE)</f>
        <v>0.69557030367633499</v>
      </c>
      <c r="AU4" s="90">
        <f>VLOOKUP($A4,'3PL_15_19_IRTpars'!$A$1:$D$387,4,FALSE)</f>
        <v>6.1288710718975299E-2</v>
      </c>
    </row>
    <row r="5" spans="1:47" s="90" customFormat="1" ht="15" hidden="1" customHeight="1">
      <c r="A5" s="81" t="s">
        <v>587</v>
      </c>
      <c r="B5" s="81"/>
      <c r="C5" s="89">
        <f t="shared" si="1"/>
        <v>0</v>
      </c>
      <c r="D5" s="89"/>
      <c r="E5" s="81" t="s">
        <v>47</v>
      </c>
      <c r="F5" s="81" t="s">
        <v>27</v>
      </c>
      <c r="G5" s="81">
        <v>8</v>
      </c>
      <c r="H5" s="81" t="s">
        <v>46</v>
      </c>
      <c r="I5" s="80">
        <v>4</v>
      </c>
      <c r="J5" s="81" t="s">
        <v>1156</v>
      </c>
      <c r="K5" s="81" t="s">
        <v>85</v>
      </c>
      <c r="L5" s="81" t="s">
        <v>585</v>
      </c>
      <c r="M5" s="81" t="s">
        <v>107</v>
      </c>
      <c r="N5" s="81"/>
      <c r="O5" s="81"/>
      <c r="P5" s="81">
        <f t="shared" si="2"/>
        <v>1</v>
      </c>
      <c r="Q5" s="81">
        <f t="shared" si="2"/>
        <v>0</v>
      </c>
      <c r="R5" s="81">
        <f t="shared" si="2"/>
        <v>0</v>
      </c>
      <c r="S5" s="81">
        <f t="shared" si="2"/>
        <v>0</v>
      </c>
      <c r="T5" s="81">
        <f t="shared" si="2"/>
        <v>0</v>
      </c>
      <c r="U5" s="81">
        <f t="shared" si="2"/>
        <v>0</v>
      </c>
      <c r="V5" s="81">
        <f t="shared" si="2"/>
        <v>0</v>
      </c>
      <c r="W5" s="81">
        <f t="shared" si="2"/>
        <v>0</v>
      </c>
      <c r="X5" s="81">
        <f t="shared" si="2"/>
        <v>0</v>
      </c>
      <c r="Y5" s="81">
        <f t="shared" si="2"/>
        <v>0</v>
      </c>
      <c r="Z5" s="81">
        <f t="shared" si="2"/>
        <v>0</v>
      </c>
      <c r="AA5" s="81">
        <f t="shared" si="2"/>
        <v>0</v>
      </c>
      <c r="AB5" s="81">
        <v>1</v>
      </c>
      <c r="AC5" s="81" t="s">
        <v>0</v>
      </c>
      <c r="AD5" s="81" t="s">
        <v>4</v>
      </c>
      <c r="AE5" s="81" t="s">
        <v>25</v>
      </c>
      <c r="AF5" s="81" t="s">
        <v>66</v>
      </c>
      <c r="AG5" s="81" t="s">
        <v>66</v>
      </c>
      <c r="AH5" s="81">
        <v>2</v>
      </c>
      <c r="AI5" s="81" t="s">
        <v>588</v>
      </c>
      <c r="AJ5" s="90">
        <f t="shared" si="3"/>
        <v>0</v>
      </c>
      <c r="AK5" s="90" t="e">
        <f>VLOOKUP($A5,'3PL_15_19'!$A$1:$D$387,2,FALSE)</f>
        <v>#N/A</v>
      </c>
      <c r="AL5" s="90" t="e">
        <f>VLOOKUP($A5,'3PL_15_19'!$A$1:$D$387,3,FALSE)</f>
        <v>#N/A</v>
      </c>
      <c r="AM5" s="90" t="e">
        <f>VLOOKUP($A5,'3PL_15_19'!$A$1:$D$387,4,FALSE)</f>
        <v>#N/A</v>
      </c>
      <c r="AO5" s="90" t="e">
        <f>VLOOKUP($A5,'3PL_11_15'!$A$1:$D$387,2,FALSE)</f>
        <v>#N/A</v>
      </c>
      <c r="AP5" s="90" t="e">
        <f>VLOOKUP($A5,'3PL_11_15'!$A$1:$D$387,3,FALSE)</f>
        <v>#N/A</v>
      </c>
      <c r="AQ5" s="90" t="e">
        <f>VLOOKUP($A5,'3PL_11_15'!$A$1:$D$387,4,FALSE)</f>
        <v>#N/A</v>
      </c>
      <c r="AS5" s="90" t="e">
        <f>VLOOKUP($A5,'3PL_15_19_IRTpars'!$A$1:$D$387,2,FALSE)</f>
        <v>#N/A</v>
      </c>
      <c r="AT5" s="90" t="e">
        <f>VLOOKUP($A5,'3PL_15_19_IRTpars'!$A$1:$D$387,3,FALSE)</f>
        <v>#N/A</v>
      </c>
      <c r="AU5" s="90" t="e">
        <f>VLOOKUP($A5,'3PL_15_19_IRTpars'!$A$1:$D$387,4,FALSE)</f>
        <v>#N/A</v>
      </c>
    </row>
    <row r="6" spans="1:47" s="90" customFormat="1" ht="15" customHeight="1">
      <c r="A6" s="81" t="s">
        <v>780</v>
      </c>
      <c r="B6" s="89" t="str">
        <f>IF(LEN(A6)&gt;7,MID(A6,1,7),"")</f>
        <v/>
      </c>
      <c r="C6" s="89">
        <f t="shared" si="1"/>
        <v>0</v>
      </c>
      <c r="D6" s="89">
        <f>IF(I6&gt;5,1,0)</f>
        <v>0</v>
      </c>
      <c r="E6" s="81" t="s">
        <v>55</v>
      </c>
      <c r="F6" s="81" t="s">
        <v>14</v>
      </c>
      <c r="G6" s="81">
        <v>8</v>
      </c>
      <c r="H6" s="81" t="s">
        <v>46</v>
      </c>
      <c r="I6" s="80">
        <v>4</v>
      </c>
      <c r="J6" s="81" t="s">
        <v>1156</v>
      </c>
      <c r="K6" s="81" t="s">
        <v>85</v>
      </c>
      <c r="L6" s="81" t="s">
        <v>585</v>
      </c>
      <c r="M6" s="81" t="s">
        <v>590</v>
      </c>
      <c r="N6" s="81"/>
      <c r="O6" s="81"/>
      <c r="P6" s="81">
        <f t="shared" si="2"/>
        <v>0</v>
      </c>
      <c r="Q6" s="81">
        <f t="shared" si="2"/>
        <v>1</v>
      </c>
      <c r="R6" s="81">
        <f t="shared" si="2"/>
        <v>0</v>
      </c>
      <c r="S6" s="81">
        <f t="shared" si="2"/>
        <v>0</v>
      </c>
      <c r="T6" s="81">
        <f t="shared" si="2"/>
        <v>0</v>
      </c>
      <c r="U6" s="81">
        <f t="shared" si="2"/>
        <v>0</v>
      </c>
      <c r="V6" s="81">
        <f t="shared" si="2"/>
        <v>0</v>
      </c>
      <c r="W6" s="81">
        <f t="shared" si="2"/>
        <v>0</v>
      </c>
      <c r="X6" s="81">
        <f t="shared" si="2"/>
        <v>0</v>
      </c>
      <c r="Y6" s="81">
        <f t="shared" si="2"/>
        <v>0</v>
      </c>
      <c r="Z6" s="81">
        <f t="shared" si="2"/>
        <v>0</v>
      </c>
      <c r="AA6" s="81">
        <f t="shared" si="2"/>
        <v>0</v>
      </c>
      <c r="AB6" s="81">
        <v>1</v>
      </c>
      <c r="AC6" s="81" t="s">
        <v>2</v>
      </c>
      <c r="AD6" s="81" t="s">
        <v>5</v>
      </c>
      <c r="AE6" s="81" t="s">
        <v>17</v>
      </c>
      <c r="AF6" s="81">
        <v>4</v>
      </c>
      <c r="AG6" s="81" t="s">
        <v>3</v>
      </c>
      <c r="AH6" s="81">
        <v>1</v>
      </c>
      <c r="AI6" s="81" t="s">
        <v>781</v>
      </c>
      <c r="AJ6" s="90">
        <f t="shared" si="3"/>
        <v>0</v>
      </c>
      <c r="AK6" s="90">
        <f>VLOOKUP($A6,'3PL_15_19'!$A$1:$D$387,2,FALSE)</f>
        <v>1.6018797308874599</v>
      </c>
      <c r="AL6" s="90">
        <f>VLOOKUP($A6,'3PL_15_19'!$A$1:$D$387,3,FALSE)</f>
        <v>-1.8373221932544099</v>
      </c>
      <c r="AM6" s="90">
        <f>VLOOKUP($A6,'3PL_15_19'!$A$1:$D$387,4,FALSE)</f>
        <v>0.27730095609147798</v>
      </c>
      <c r="AO6" s="90" t="str">
        <f>VLOOKUP($A6,'3PL_11_15'!$A$1:$D$387,2,FALSE)</f>
        <v>1.29658545410967</v>
      </c>
      <c r="AP6" s="90" t="str">
        <f>VLOOKUP($A6,'3PL_11_15'!$A$1:$D$387,3,FALSE)</f>
        <v>-1.24847506425041</v>
      </c>
      <c r="AQ6" s="90" t="str">
        <f>VLOOKUP($A6,'3PL_11_15'!$A$1:$D$387,4,FALSE)</f>
        <v>0.244307807958503</v>
      </c>
      <c r="AS6" s="90">
        <f>VLOOKUP($A6,'3PL_15_19_IRTpars'!$A$1:$D$387,2,FALSE)</f>
        <v>1.6018797308874599</v>
      </c>
      <c r="AT6" s="90">
        <f>VLOOKUP($A6,'3PL_15_19_IRTpars'!$A$1:$D$387,3,FALSE)</f>
        <v>1.14697886353585</v>
      </c>
      <c r="AU6" s="90">
        <f>VLOOKUP($A6,'3PL_15_19_IRTpars'!$A$1:$D$387,4,FALSE)</f>
        <v>0.27730095609147798</v>
      </c>
    </row>
    <row r="7" spans="1:47" s="90" customFormat="1" ht="15" customHeight="1">
      <c r="A7" s="81" t="s">
        <v>589</v>
      </c>
      <c r="B7" s="89" t="str">
        <f>IF(LEN(A7)&gt;7,MID(A7,1,7),"")</f>
        <v/>
      </c>
      <c r="C7" s="89">
        <f t="shared" si="1"/>
        <v>0</v>
      </c>
      <c r="D7" s="89">
        <f>IF(I7&gt;5,1,0)</f>
        <v>0</v>
      </c>
      <c r="E7" s="81" t="s">
        <v>47</v>
      </c>
      <c r="F7" s="81" t="s">
        <v>14</v>
      </c>
      <c r="G7" s="81">
        <v>8</v>
      </c>
      <c r="H7" s="81" t="s">
        <v>46</v>
      </c>
      <c r="I7" s="80">
        <v>4</v>
      </c>
      <c r="J7" s="81" t="s">
        <v>1156</v>
      </c>
      <c r="K7" s="81" t="s">
        <v>85</v>
      </c>
      <c r="L7" s="81" t="s">
        <v>585</v>
      </c>
      <c r="M7" s="81" t="s">
        <v>590</v>
      </c>
      <c r="N7" s="81"/>
      <c r="O7" s="81"/>
      <c r="P7" s="81">
        <f t="shared" si="2"/>
        <v>0</v>
      </c>
      <c r="Q7" s="81">
        <f t="shared" si="2"/>
        <v>1</v>
      </c>
      <c r="R7" s="81">
        <f t="shared" si="2"/>
        <v>0</v>
      </c>
      <c r="S7" s="81">
        <f t="shared" si="2"/>
        <v>0</v>
      </c>
      <c r="T7" s="81">
        <f t="shared" si="2"/>
        <v>0</v>
      </c>
      <c r="U7" s="81">
        <f t="shared" si="2"/>
        <v>0</v>
      </c>
      <c r="V7" s="81">
        <f t="shared" si="2"/>
        <v>0</v>
      </c>
      <c r="W7" s="81">
        <f t="shared" si="2"/>
        <v>0</v>
      </c>
      <c r="X7" s="81">
        <f t="shared" si="2"/>
        <v>0</v>
      </c>
      <c r="Y7" s="81">
        <f t="shared" si="2"/>
        <v>0</v>
      </c>
      <c r="Z7" s="81">
        <f t="shared" si="2"/>
        <v>0</v>
      </c>
      <c r="AA7" s="81">
        <f t="shared" si="2"/>
        <v>0</v>
      </c>
      <c r="AB7" s="81">
        <v>1</v>
      </c>
      <c r="AC7" s="81" t="s">
        <v>2</v>
      </c>
      <c r="AD7" s="81" t="s">
        <v>5</v>
      </c>
      <c r="AE7" s="81" t="s">
        <v>17</v>
      </c>
      <c r="AF7" s="81">
        <v>4</v>
      </c>
      <c r="AG7" s="81" t="s">
        <v>1</v>
      </c>
      <c r="AH7" s="81">
        <v>1</v>
      </c>
      <c r="AI7" s="81" t="s">
        <v>591</v>
      </c>
      <c r="AJ7" s="90">
        <f t="shared" si="3"/>
        <v>0</v>
      </c>
      <c r="AK7" s="90">
        <f>VLOOKUP($A7,'3PL_15_19'!$A$1:$D$387,2,FALSE)</f>
        <v>1.5421359979795799</v>
      </c>
      <c r="AL7" s="90">
        <f>VLOOKUP($A7,'3PL_15_19'!$A$1:$D$387,3,FALSE)</f>
        <v>-1.9033256243718799</v>
      </c>
      <c r="AM7" s="90">
        <f>VLOOKUP($A7,'3PL_15_19'!$A$1:$D$387,4,FALSE)</f>
        <v>0.13957262593294301</v>
      </c>
      <c r="AO7" s="90" t="str">
        <f>VLOOKUP($A7,'3PL_11_15'!$A$1:$D$387,2,FALSE)</f>
        <v>1.7494041890668</v>
      </c>
      <c r="AP7" s="90" t="str">
        <f>VLOOKUP($A7,'3PL_11_15'!$A$1:$D$387,3,FALSE)</f>
        <v>-2.14082572631321</v>
      </c>
      <c r="AQ7" s="90" t="str">
        <f>VLOOKUP($A7,'3PL_11_15'!$A$1:$D$387,4,FALSE)</f>
        <v>0.179479461178115</v>
      </c>
      <c r="AS7" s="90">
        <f>VLOOKUP($A7,'3PL_15_19_IRTpars'!$A$1:$D$387,2,FALSE)</f>
        <v>1.5421359979795799</v>
      </c>
      <c r="AT7" s="90">
        <f>VLOOKUP($A7,'3PL_15_19_IRTpars'!$A$1:$D$387,3,FALSE)</f>
        <v>1.2342138610767801</v>
      </c>
      <c r="AU7" s="90">
        <f>VLOOKUP($A7,'3PL_15_19_IRTpars'!$A$1:$D$387,4,FALSE)</f>
        <v>0.13957262593294301</v>
      </c>
    </row>
    <row r="8" spans="1:47" s="90" customFormat="1" ht="15" customHeight="1">
      <c r="A8" s="81" t="s">
        <v>844</v>
      </c>
      <c r="B8" s="89" t="str">
        <f>IF(LEN(A8)&gt;7,MID(A8,1,7),"")</f>
        <v/>
      </c>
      <c r="C8" s="89">
        <f t="shared" si="1"/>
        <v>0</v>
      </c>
      <c r="D8" s="89">
        <f>IF(I8&gt;5,1,0)</f>
        <v>0</v>
      </c>
      <c r="E8" s="81" t="s">
        <v>51</v>
      </c>
      <c r="F8" s="81" t="s">
        <v>27</v>
      </c>
      <c r="G8" s="81">
        <v>8</v>
      </c>
      <c r="H8" s="81" t="s">
        <v>46</v>
      </c>
      <c r="I8" s="80">
        <v>4</v>
      </c>
      <c r="J8" s="81" t="s">
        <v>1156</v>
      </c>
      <c r="K8" s="81" t="s">
        <v>85</v>
      </c>
      <c r="L8" s="81" t="s">
        <v>585</v>
      </c>
      <c r="M8" s="81" t="s">
        <v>64</v>
      </c>
      <c r="N8" s="81"/>
      <c r="O8" s="81"/>
      <c r="P8" s="81">
        <f t="shared" si="2"/>
        <v>1</v>
      </c>
      <c r="Q8" s="81">
        <f t="shared" si="2"/>
        <v>0</v>
      </c>
      <c r="R8" s="81">
        <f t="shared" si="2"/>
        <v>0</v>
      </c>
      <c r="S8" s="81">
        <f t="shared" si="2"/>
        <v>0</v>
      </c>
      <c r="T8" s="81">
        <f t="shared" si="2"/>
        <v>0</v>
      </c>
      <c r="U8" s="81">
        <f t="shared" si="2"/>
        <v>0</v>
      </c>
      <c r="V8" s="81">
        <f t="shared" si="2"/>
        <v>0</v>
      </c>
      <c r="W8" s="81">
        <f t="shared" si="2"/>
        <v>0</v>
      </c>
      <c r="X8" s="81">
        <f t="shared" si="2"/>
        <v>0</v>
      </c>
      <c r="Y8" s="81">
        <f t="shared" si="2"/>
        <v>0</v>
      </c>
      <c r="Z8" s="81">
        <f t="shared" si="2"/>
        <v>0</v>
      </c>
      <c r="AA8" s="81">
        <f t="shared" si="2"/>
        <v>0</v>
      </c>
      <c r="AB8" s="81">
        <v>1</v>
      </c>
      <c r="AC8" s="81" t="s">
        <v>1</v>
      </c>
      <c r="AD8" s="81" t="s">
        <v>4</v>
      </c>
      <c r="AE8" s="81" t="s">
        <v>25</v>
      </c>
      <c r="AF8" s="81" t="s">
        <v>66</v>
      </c>
      <c r="AG8" s="81" t="s">
        <v>66</v>
      </c>
      <c r="AH8" s="81">
        <v>1</v>
      </c>
      <c r="AI8" s="81" t="s">
        <v>845</v>
      </c>
      <c r="AJ8" s="90">
        <f t="shared" si="3"/>
        <v>0</v>
      </c>
      <c r="AK8" s="90">
        <f>VLOOKUP($A8,'3PL_15_19'!$A$1:$D$387,2,FALSE)</f>
        <v>0.87270547987246505</v>
      </c>
      <c r="AL8" s="90">
        <f>VLOOKUP($A8,'3PL_15_19'!$A$1:$D$387,3,FALSE)</f>
        <v>-0.65893803853080402</v>
      </c>
      <c r="AM8" s="90">
        <f>VLOOKUP($A8,'3PL_15_19'!$A$1:$D$387,4,FALSE)</f>
        <v>1.8409769695408699E-3</v>
      </c>
      <c r="AO8" s="90" t="str">
        <f>VLOOKUP($A8,'3PL_11_15'!$A$1:$D$387,2,FALSE)</f>
        <v>0.783389268739713</v>
      </c>
      <c r="AP8" s="90" t="str">
        <f>VLOOKUP($A8,'3PL_11_15'!$A$1:$D$387,3,FALSE)</f>
        <v>-0.73983920626986</v>
      </c>
      <c r="AQ8" s="90" t="str">
        <f>VLOOKUP($A8,'3PL_11_15'!$A$1:$D$387,4,FALSE)</f>
        <v>0.00826752024202076</v>
      </c>
      <c r="AS8" s="90">
        <f>VLOOKUP($A8,'3PL_15_19_IRTpars'!$A$1:$D$387,2,FALSE)</f>
        <v>0.87270547987246505</v>
      </c>
      <c r="AT8" s="90">
        <f>VLOOKUP($A8,'3PL_15_19_IRTpars'!$A$1:$D$387,3,FALSE)</f>
        <v>0.75505202353845602</v>
      </c>
      <c r="AU8" s="90">
        <f>VLOOKUP($A8,'3PL_15_19_IRTpars'!$A$1:$D$387,4,FALSE)</f>
        <v>1.8409769695408699E-3</v>
      </c>
    </row>
    <row r="9" spans="1:47" s="90" customFormat="1" ht="15" hidden="1" customHeight="1">
      <c r="A9" s="81" t="s">
        <v>842</v>
      </c>
      <c r="B9" s="81"/>
      <c r="C9" s="89">
        <f t="shared" si="1"/>
        <v>0</v>
      </c>
      <c r="D9" s="89"/>
      <c r="E9" s="81" t="s">
        <v>51</v>
      </c>
      <c r="F9" s="81" t="s">
        <v>24</v>
      </c>
      <c r="G9" s="81">
        <v>8</v>
      </c>
      <c r="H9" s="81" t="s">
        <v>46</v>
      </c>
      <c r="I9" s="80">
        <v>4</v>
      </c>
      <c r="J9" s="81" t="s">
        <v>1156</v>
      </c>
      <c r="K9" s="81" t="s">
        <v>85</v>
      </c>
      <c r="L9" s="81" t="s">
        <v>585</v>
      </c>
      <c r="M9" s="81" t="s">
        <v>48</v>
      </c>
      <c r="N9" s="81"/>
      <c r="O9" s="81"/>
      <c r="P9" s="81">
        <f t="shared" si="2"/>
        <v>0</v>
      </c>
      <c r="Q9" s="81">
        <f t="shared" si="2"/>
        <v>1</v>
      </c>
      <c r="R9" s="81">
        <f t="shared" si="2"/>
        <v>0</v>
      </c>
      <c r="S9" s="81">
        <f t="shared" si="2"/>
        <v>0</v>
      </c>
      <c r="T9" s="81">
        <f t="shared" si="2"/>
        <v>0</v>
      </c>
      <c r="U9" s="81">
        <f t="shared" si="2"/>
        <v>0</v>
      </c>
      <c r="V9" s="81">
        <f t="shared" si="2"/>
        <v>0</v>
      </c>
      <c r="W9" s="81">
        <f t="shared" si="2"/>
        <v>0</v>
      </c>
      <c r="X9" s="81">
        <f t="shared" si="2"/>
        <v>0</v>
      </c>
      <c r="Y9" s="81">
        <f t="shared" si="2"/>
        <v>0</v>
      </c>
      <c r="Z9" s="81">
        <f t="shared" si="2"/>
        <v>0</v>
      </c>
      <c r="AA9" s="81">
        <f t="shared" si="2"/>
        <v>0</v>
      </c>
      <c r="AB9" s="81">
        <v>1</v>
      </c>
      <c r="AC9" s="81" t="s">
        <v>1</v>
      </c>
      <c r="AD9" s="81" t="s">
        <v>5</v>
      </c>
      <c r="AE9" s="81" t="s">
        <v>17</v>
      </c>
      <c r="AF9" s="81">
        <v>4</v>
      </c>
      <c r="AG9" s="81" t="s">
        <v>1</v>
      </c>
      <c r="AH9" s="81">
        <v>1</v>
      </c>
      <c r="AI9" s="81" t="s">
        <v>843</v>
      </c>
      <c r="AJ9" s="90">
        <f t="shared" si="3"/>
        <v>0</v>
      </c>
      <c r="AK9" s="90">
        <f>VLOOKUP($A9,'3PL_15_19'!$A$1:$D$387,2,FALSE)</f>
        <v>1.06990273591771</v>
      </c>
      <c r="AL9" s="90">
        <f>VLOOKUP($A9,'3PL_15_19'!$A$1:$D$387,3,FALSE)</f>
        <v>5.4746349755106803E-2</v>
      </c>
      <c r="AM9" s="90">
        <f>VLOOKUP($A9,'3PL_15_19'!$A$1:$D$387,4,FALSE)</f>
        <v>0.5</v>
      </c>
      <c r="AO9" s="90" t="str">
        <f>VLOOKUP($A9,'3PL_11_15'!$A$1:$D$387,2,FALSE)</f>
        <v>1.02849773570444</v>
      </c>
      <c r="AP9" s="90" t="str">
        <f>VLOOKUP($A9,'3PL_11_15'!$A$1:$D$387,3,FALSE)</f>
        <v>0.334350736947071</v>
      </c>
      <c r="AQ9" s="90" t="str">
        <f>VLOOKUP($A9,'3PL_11_15'!$A$1:$D$387,4,FALSE)</f>
        <v>0.485722473950823</v>
      </c>
      <c r="AS9" s="90" t="e">
        <f>VLOOKUP($A9,'3PL_15_19_IRTpars'!$A$1:$D$387,2,FALSE)</f>
        <v>#N/A</v>
      </c>
      <c r="AT9" s="90" t="e">
        <f>VLOOKUP($A9,'3PL_15_19_IRTpars'!$A$1:$D$387,3,FALSE)</f>
        <v>#N/A</v>
      </c>
      <c r="AU9" s="90" t="e">
        <f>VLOOKUP($A9,'3PL_15_19_IRTpars'!$A$1:$D$387,4,FALSE)</f>
        <v>#N/A</v>
      </c>
    </row>
    <row r="10" spans="1:47" s="90" customFormat="1" ht="15" hidden="1" customHeight="1">
      <c r="A10" s="81" t="s">
        <v>784</v>
      </c>
      <c r="B10" s="89" t="str">
        <f>IF(LEN(A10)&gt;7,MID(A10,1,7),"")</f>
        <v>S042049</v>
      </c>
      <c r="C10" s="89">
        <f t="shared" si="1"/>
        <v>0</v>
      </c>
      <c r="D10" s="89">
        <f>IF(I10&gt;5,1,0)</f>
        <v>0</v>
      </c>
      <c r="E10" s="81" t="s">
        <v>55</v>
      </c>
      <c r="F10" s="81" t="s">
        <v>96</v>
      </c>
      <c r="G10" s="81">
        <v>8</v>
      </c>
      <c r="H10" s="81" t="s">
        <v>46</v>
      </c>
      <c r="I10" s="80">
        <v>4</v>
      </c>
      <c r="J10" s="81" t="s">
        <v>1156</v>
      </c>
      <c r="K10" s="81" t="s">
        <v>85</v>
      </c>
      <c r="L10" s="81" t="s">
        <v>585</v>
      </c>
      <c r="M10" s="81" t="s">
        <v>48</v>
      </c>
      <c r="N10" s="81"/>
      <c r="O10" s="81"/>
      <c r="P10" s="81">
        <f t="shared" si="2"/>
        <v>1</v>
      </c>
      <c r="Q10" s="81">
        <f t="shared" si="2"/>
        <v>0</v>
      </c>
      <c r="R10" s="81">
        <f t="shared" si="2"/>
        <v>0</v>
      </c>
      <c r="S10" s="81">
        <f t="shared" si="2"/>
        <v>0</v>
      </c>
      <c r="T10" s="81">
        <f t="shared" si="2"/>
        <v>0</v>
      </c>
      <c r="U10" s="81">
        <f t="shared" si="2"/>
        <v>0</v>
      </c>
      <c r="V10" s="81">
        <f t="shared" si="2"/>
        <v>0</v>
      </c>
      <c r="W10" s="81">
        <f t="shared" si="2"/>
        <v>0</v>
      </c>
      <c r="X10" s="81">
        <f t="shared" si="2"/>
        <v>0</v>
      </c>
      <c r="Y10" s="81">
        <f t="shared" si="2"/>
        <v>0</v>
      </c>
      <c r="Z10" s="81">
        <f t="shared" si="2"/>
        <v>0</v>
      </c>
      <c r="AA10" s="81">
        <f t="shared" si="2"/>
        <v>0</v>
      </c>
      <c r="AB10" s="81">
        <v>3</v>
      </c>
      <c r="AC10" s="81" t="s">
        <v>0</v>
      </c>
      <c r="AD10" s="81" t="s">
        <v>4</v>
      </c>
      <c r="AE10" s="81" t="s">
        <v>25</v>
      </c>
      <c r="AF10" s="81" t="s">
        <v>66</v>
      </c>
      <c r="AG10" s="81" t="s">
        <v>66</v>
      </c>
      <c r="AH10" s="81">
        <v>1</v>
      </c>
      <c r="AI10" s="81" t="s">
        <v>785</v>
      </c>
      <c r="AJ10" s="90">
        <f t="shared" si="3"/>
        <v>0</v>
      </c>
      <c r="AK10" s="90">
        <f>VLOOKUP($A10,'3PL_15_19'!$A$1:$D$387,2,FALSE)</f>
        <v>0.53363367733641098</v>
      </c>
      <c r="AL10" s="90">
        <f>VLOOKUP($A10,'3PL_15_19'!$A$1:$D$387,3,FALSE)</f>
        <v>1.68526835386461</v>
      </c>
      <c r="AM10" s="90">
        <f>VLOOKUP($A10,'3PL_15_19'!$A$1:$D$387,4,FALSE)</f>
        <v>4.8856647539444999E-2</v>
      </c>
      <c r="AO10" s="90" t="str">
        <f>VLOOKUP($A10,'3PL_11_15'!$A$1:$D$387,2,FALSE)</f>
        <v>0.604630986732932</v>
      </c>
      <c r="AP10" s="90" t="str">
        <f>VLOOKUP($A10,'3PL_11_15'!$A$1:$D$387,3,FALSE)</f>
        <v>1.59443238172802</v>
      </c>
      <c r="AQ10" s="90" t="str">
        <f>VLOOKUP($A10,'3PL_11_15'!$A$1:$D$387,4,FALSE)</f>
        <v>0.0517543214605779</v>
      </c>
      <c r="AS10" s="90" t="e">
        <f>VLOOKUP($A10,'3PL_15_19_IRTpars'!$A$1:$D$387,2,FALSE)</f>
        <v>#N/A</v>
      </c>
      <c r="AT10" s="90" t="e">
        <f>VLOOKUP($A10,'3PL_15_19_IRTpars'!$A$1:$D$387,3,FALSE)</f>
        <v>#N/A</v>
      </c>
      <c r="AU10" s="90" t="e">
        <f>VLOOKUP($A10,'3PL_15_19_IRTpars'!$A$1:$D$387,4,FALSE)</f>
        <v>#N/A</v>
      </c>
    </row>
    <row r="11" spans="1:47" s="90" customFormat="1" ht="15" customHeight="1">
      <c r="A11" s="81" t="s">
        <v>786</v>
      </c>
      <c r="B11" s="89" t="str">
        <f>IF(LEN(A11)&gt;7,MID(A11,1,7),"")</f>
        <v>S042049</v>
      </c>
      <c r="C11" s="89">
        <f t="shared" si="1"/>
        <v>0</v>
      </c>
      <c r="D11" s="89">
        <f>IF(I11&gt;5,1,0)</f>
        <v>0</v>
      </c>
      <c r="E11" s="81" t="s">
        <v>55</v>
      </c>
      <c r="F11" s="81" t="s">
        <v>97</v>
      </c>
      <c r="G11" s="81">
        <v>8</v>
      </c>
      <c r="H11" s="81" t="s">
        <v>46</v>
      </c>
      <c r="I11" s="80">
        <v>4</v>
      </c>
      <c r="J11" s="81" t="s">
        <v>1156</v>
      </c>
      <c r="K11" s="81" t="s">
        <v>85</v>
      </c>
      <c r="L11" s="81" t="s">
        <v>585</v>
      </c>
      <c r="M11" s="81" t="s">
        <v>48</v>
      </c>
      <c r="N11" s="81"/>
      <c r="O11" s="81"/>
      <c r="P11" s="81">
        <f t="shared" si="2"/>
        <v>0</v>
      </c>
      <c r="Q11" s="81">
        <f t="shared" si="2"/>
        <v>0</v>
      </c>
      <c r="R11" s="81">
        <f t="shared" si="2"/>
        <v>1</v>
      </c>
      <c r="S11" s="81">
        <f t="shared" si="2"/>
        <v>0</v>
      </c>
      <c r="T11" s="81">
        <f t="shared" si="2"/>
        <v>0</v>
      </c>
      <c r="U11" s="81">
        <f t="shared" si="2"/>
        <v>0</v>
      </c>
      <c r="V11" s="81">
        <f t="shared" si="2"/>
        <v>0</v>
      </c>
      <c r="W11" s="81">
        <f t="shared" si="2"/>
        <v>0</v>
      </c>
      <c r="X11" s="81">
        <f t="shared" si="2"/>
        <v>0</v>
      </c>
      <c r="Y11" s="81">
        <f t="shared" si="2"/>
        <v>0</v>
      </c>
      <c r="Z11" s="81">
        <f t="shared" si="2"/>
        <v>0</v>
      </c>
      <c r="AA11" s="81">
        <f t="shared" si="2"/>
        <v>0</v>
      </c>
      <c r="AB11" s="81">
        <v>4</v>
      </c>
      <c r="AC11" s="81" t="s">
        <v>0</v>
      </c>
      <c r="AD11" s="81" t="s">
        <v>28</v>
      </c>
      <c r="AE11" s="81" t="s">
        <v>25</v>
      </c>
      <c r="AF11" s="81" t="s">
        <v>66</v>
      </c>
      <c r="AG11" s="81" t="s">
        <v>66</v>
      </c>
      <c r="AH11" s="81">
        <v>1</v>
      </c>
      <c r="AI11" s="81" t="s">
        <v>787</v>
      </c>
      <c r="AJ11" s="90">
        <f t="shared" si="3"/>
        <v>0</v>
      </c>
      <c r="AK11" s="90">
        <f>VLOOKUP($A11,'3PL_15_19'!$A$1:$D$387,2,FALSE)</f>
        <v>1.1073887732118499</v>
      </c>
      <c r="AL11" s="90">
        <f>VLOOKUP($A11,'3PL_15_19'!$A$1:$D$387,3,FALSE)</f>
        <v>0.23276736664374401</v>
      </c>
      <c r="AM11" s="90">
        <f>VLOOKUP($A11,'3PL_15_19'!$A$1:$D$387,4,FALSE)</f>
        <v>0.34230498606095799</v>
      </c>
      <c r="AO11" s="90" t="str">
        <f>VLOOKUP($A11,'3PL_11_15'!$A$1:$D$387,2,FALSE)</f>
        <v>0.91939036940792</v>
      </c>
      <c r="AP11" s="90" t="str">
        <f>VLOOKUP($A11,'3PL_11_15'!$A$1:$D$387,3,FALSE)</f>
        <v>0.769782175645766</v>
      </c>
      <c r="AQ11" s="90" t="str">
        <f>VLOOKUP($A11,'3PL_11_15'!$A$1:$D$387,4,FALSE)</f>
        <v>0.0306412802247503</v>
      </c>
      <c r="AS11" s="90">
        <f>VLOOKUP($A11,'3PL_15_19_IRTpars'!$A$1:$D$387,2,FALSE)</f>
        <v>1.1073887732118499</v>
      </c>
      <c r="AT11" s="90">
        <f>VLOOKUP($A11,'3PL_15_19_IRTpars'!$A$1:$D$387,3,FALSE)</f>
        <v>-0.21019480445754499</v>
      </c>
      <c r="AU11" s="90">
        <f>VLOOKUP($A11,'3PL_15_19_IRTpars'!$A$1:$D$387,4,FALSE)</f>
        <v>0.34230498606095799</v>
      </c>
    </row>
    <row r="12" spans="1:47" s="90" customFormat="1" ht="15" hidden="1" customHeight="1">
      <c r="A12" s="81" t="s">
        <v>776</v>
      </c>
      <c r="B12" s="81"/>
      <c r="C12" s="89">
        <f t="shared" si="1"/>
        <v>0</v>
      </c>
      <c r="D12" s="89"/>
      <c r="E12" s="81" t="s">
        <v>55</v>
      </c>
      <c r="F12" s="81" t="s">
        <v>24</v>
      </c>
      <c r="G12" s="81">
        <v>8</v>
      </c>
      <c r="H12" s="81" t="s">
        <v>46</v>
      </c>
      <c r="I12" s="80">
        <v>4</v>
      </c>
      <c r="J12" s="81" t="s">
        <v>1156</v>
      </c>
      <c r="K12" s="81" t="s">
        <v>85</v>
      </c>
      <c r="L12" s="81" t="s">
        <v>585</v>
      </c>
      <c r="M12" s="81" t="s">
        <v>62</v>
      </c>
      <c r="N12" s="81"/>
      <c r="O12" s="81"/>
      <c r="P12" s="81">
        <f t="shared" si="2"/>
        <v>1</v>
      </c>
      <c r="Q12" s="81">
        <f t="shared" si="2"/>
        <v>0</v>
      </c>
      <c r="R12" s="81">
        <f t="shared" si="2"/>
        <v>0</v>
      </c>
      <c r="S12" s="81">
        <f t="shared" si="2"/>
        <v>0</v>
      </c>
      <c r="T12" s="81">
        <f t="shared" si="2"/>
        <v>0</v>
      </c>
      <c r="U12" s="81">
        <f t="shared" si="2"/>
        <v>0</v>
      </c>
      <c r="V12" s="81">
        <f t="shared" si="2"/>
        <v>0</v>
      </c>
      <c r="W12" s="81">
        <f t="shared" si="2"/>
        <v>0</v>
      </c>
      <c r="X12" s="81">
        <f t="shared" si="2"/>
        <v>0</v>
      </c>
      <c r="Y12" s="81">
        <f t="shared" si="2"/>
        <v>0</v>
      </c>
      <c r="Z12" s="81">
        <f t="shared" si="2"/>
        <v>0</v>
      </c>
      <c r="AA12" s="81">
        <f t="shared" si="2"/>
        <v>0</v>
      </c>
      <c r="AB12" s="81">
        <v>1</v>
      </c>
      <c r="AC12" s="81" t="s">
        <v>0</v>
      </c>
      <c r="AD12" s="81" t="s">
        <v>4</v>
      </c>
      <c r="AE12" s="81" t="s">
        <v>17</v>
      </c>
      <c r="AF12" s="81">
        <v>4</v>
      </c>
      <c r="AG12" s="81" t="s">
        <v>2</v>
      </c>
      <c r="AH12" s="81">
        <v>1</v>
      </c>
      <c r="AI12" s="81" t="s">
        <v>777</v>
      </c>
      <c r="AJ12" s="90">
        <f t="shared" si="3"/>
        <v>0</v>
      </c>
      <c r="AK12" s="90">
        <f>VLOOKUP($A12,'3PL_15_19'!$A$1:$D$387,2,FALSE)</f>
        <v>1.4085117124008699</v>
      </c>
      <c r="AL12" s="90">
        <f>VLOOKUP($A12,'3PL_15_19'!$A$1:$D$387,3,FALSE)</f>
        <v>2.5810715779131201</v>
      </c>
      <c r="AM12" s="90">
        <f>VLOOKUP($A12,'3PL_15_19'!$A$1:$D$387,4,FALSE)</f>
        <v>0.5</v>
      </c>
      <c r="AO12" s="90" t="str">
        <f>VLOOKUP($A12,'3PL_11_15'!$A$1:$D$387,2,FALSE)</f>
        <v>1.65905624300972</v>
      </c>
      <c r="AP12" s="90" t="str">
        <f>VLOOKUP($A12,'3PL_11_15'!$A$1:$D$387,3,FALSE)</f>
        <v>2.53700711218634</v>
      </c>
      <c r="AQ12" s="90" t="str">
        <f>VLOOKUP($A12,'3PL_11_15'!$A$1:$D$387,4,FALSE)</f>
        <v>0.5</v>
      </c>
      <c r="AS12" s="90" t="e">
        <f>VLOOKUP($A12,'3PL_15_19_IRTpars'!$A$1:$D$387,2,FALSE)</f>
        <v>#N/A</v>
      </c>
      <c r="AT12" s="90" t="e">
        <f>VLOOKUP($A12,'3PL_15_19_IRTpars'!$A$1:$D$387,3,FALSE)</f>
        <v>#N/A</v>
      </c>
      <c r="AU12" s="90" t="e">
        <f>VLOOKUP($A12,'3PL_15_19_IRTpars'!$A$1:$D$387,4,FALSE)</f>
        <v>#N/A</v>
      </c>
    </row>
    <row r="13" spans="1:47" s="90" customFormat="1" ht="15" customHeight="1">
      <c r="A13" s="81" t="s">
        <v>866</v>
      </c>
      <c r="B13" s="81"/>
      <c r="C13" s="89">
        <f t="shared" si="1"/>
        <v>0</v>
      </c>
      <c r="D13" s="89"/>
      <c r="E13" s="81" t="s">
        <v>51</v>
      </c>
      <c r="F13" s="81" t="s">
        <v>16</v>
      </c>
      <c r="G13" s="81">
        <v>8</v>
      </c>
      <c r="H13" s="81" t="s">
        <v>46</v>
      </c>
      <c r="I13" s="80">
        <v>4</v>
      </c>
      <c r="J13" s="81" t="s">
        <v>1156</v>
      </c>
      <c r="K13" s="81" t="s">
        <v>85</v>
      </c>
      <c r="L13" s="81" t="s">
        <v>602</v>
      </c>
      <c r="M13" s="81" t="s">
        <v>654</v>
      </c>
      <c r="N13" s="81"/>
      <c r="O13" s="81"/>
      <c r="P13" s="81">
        <f t="shared" si="2"/>
        <v>0</v>
      </c>
      <c r="Q13" s="81">
        <f t="shared" si="2"/>
        <v>0</v>
      </c>
      <c r="R13" s="81">
        <f t="shared" si="2"/>
        <v>0</v>
      </c>
      <c r="S13" s="81">
        <f t="shared" si="2"/>
        <v>1</v>
      </c>
      <c r="T13" s="81">
        <f t="shared" si="2"/>
        <v>0</v>
      </c>
      <c r="U13" s="81">
        <f t="shared" si="2"/>
        <v>0</v>
      </c>
      <c r="V13" s="81">
        <f t="shared" si="2"/>
        <v>0</v>
      </c>
      <c r="W13" s="81">
        <f t="shared" si="2"/>
        <v>0</v>
      </c>
      <c r="X13" s="81">
        <f t="shared" si="2"/>
        <v>0</v>
      </c>
      <c r="Y13" s="81">
        <f t="shared" si="2"/>
        <v>0</v>
      </c>
      <c r="Z13" s="81">
        <f t="shared" si="2"/>
        <v>0</v>
      </c>
      <c r="AA13" s="81">
        <f t="shared" si="2"/>
        <v>0</v>
      </c>
      <c r="AB13" s="81">
        <v>2</v>
      </c>
      <c r="AC13" s="81" t="s">
        <v>1</v>
      </c>
      <c r="AD13" s="81" t="s">
        <v>4</v>
      </c>
      <c r="AE13" s="81" t="s">
        <v>25</v>
      </c>
      <c r="AF13" s="81" t="s">
        <v>66</v>
      </c>
      <c r="AG13" s="81" t="s">
        <v>66</v>
      </c>
      <c r="AH13" s="81">
        <v>1</v>
      </c>
      <c r="AI13" s="81" t="s">
        <v>867</v>
      </c>
      <c r="AJ13" s="90">
        <f t="shared" si="3"/>
        <v>0</v>
      </c>
      <c r="AK13" s="90">
        <f>VLOOKUP($A13,'3PL_15_19'!$A$1:$D$387,2,FALSE)</f>
        <v>1.6383698084395</v>
      </c>
      <c r="AL13" s="90">
        <f>VLOOKUP($A13,'3PL_15_19'!$A$1:$D$387,3,FALSE)</f>
        <v>-3.1176149399051898</v>
      </c>
      <c r="AM13" s="90">
        <f>VLOOKUP($A13,'3PL_15_19'!$A$1:$D$387,4,FALSE)</f>
        <v>4.7551635445020501E-2</v>
      </c>
      <c r="AO13" s="90" t="str">
        <f>VLOOKUP($A13,'3PL_11_15'!$A$1:$D$387,2,FALSE)</f>
        <v>1.42266995635791</v>
      </c>
      <c r="AP13" s="90" t="str">
        <f>VLOOKUP($A13,'3PL_11_15'!$A$1:$D$387,3,FALSE)</f>
        <v>-2.90522342039261</v>
      </c>
      <c r="AQ13" s="90" t="str">
        <f>VLOOKUP($A13,'3PL_11_15'!$A$1:$D$387,4,FALSE)</f>
        <v>0.05768595421492</v>
      </c>
      <c r="AS13" s="90">
        <f>VLOOKUP($A13,'3PL_15_19_IRTpars'!$A$1:$D$387,2,FALSE)</f>
        <v>1.6383698084395</v>
      </c>
      <c r="AT13" s="90">
        <f>VLOOKUP($A13,'3PL_15_19_IRTpars'!$A$1:$D$387,3,FALSE)</f>
        <v>1.90287621503147</v>
      </c>
      <c r="AU13" s="90">
        <f>VLOOKUP($A13,'3PL_15_19_IRTpars'!$A$1:$D$387,4,FALSE)</f>
        <v>4.7551635445020501E-2</v>
      </c>
    </row>
    <row r="14" spans="1:47" s="90" customFormat="1" ht="15" customHeight="1">
      <c r="A14" s="81" t="s">
        <v>856</v>
      </c>
      <c r="B14" s="89" t="str">
        <f t="shared" ref="B14:B25" si="4">IF(LEN(A14)&gt;7,MID(A14,1,7),"")</f>
        <v/>
      </c>
      <c r="C14" s="89">
        <f t="shared" si="1"/>
        <v>0</v>
      </c>
      <c r="D14" s="89">
        <f t="shared" ref="D14:D25" si="5">IF(I14&gt;5,1,0)</f>
        <v>0</v>
      </c>
      <c r="E14" s="81" t="s">
        <v>51</v>
      </c>
      <c r="F14" s="81" t="s">
        <v>26</v>
      </c>
      <c r="G14" s="81">
        <v>8</v>
      </c>
      <c r="H14" s="81" t="s">
        <v>46</v>
      </c>
      <c r="I14" s="80">
        <v>4</v>
      </c>
      <c r="J14" s="81" t="s">
        <v>1156</v>
      </c>
      <c r="K14" s="81" t="s">
        <v>85</v>
      </c>
      <c r="L14" s="81" t="s">
        <v>602</v>
      </c>
      <c r="M14" s="81" t="s">
        <v>654</v>
      </c>
      <c r="N14" s="81"/>
      <c r="O14" s="81"/>
      <c r="P14" s="81">
        <f t="shared" si="2"/>
        <v>0</v>
      </c>
      <c r="Q14" s="81">
        <f t="shared" si="2"/>
        <v>0</v>
      </c>
      <c r="R14" s="81">
        <f t="shared" si="2"/>
        <v>0</v>
      </c>
      <c r="S14" s="81">
        <f t="shared" si="2"/>
        <v>0</v>
      </c>
      <c r="T14" s="81">
        <f t="shared" si="2"/>
        <v>1</v>
      </c>
      <c r="U14" s="81">
        <f t="shared" si="2"/>
        <v>0</v>
      </c>
      <c r="V14" s="81">
        <f t="shared" si="2"/>
        <v>0</v>
      </c>
      <c r="W14" s="81">
        <f t="shared" si="2"/>
        <v>0</v>
      </c>
      <c r="X14" s="81">
        <f t="shared" si="2"/>
        <v>0</v>
      </c>
      <c r="Y14" s="81">
        <f t="shared" si="2"/>
        <v>0</v>
      </c>
      <c r="Z14" s="81">
        <f t="shared" si="2"/>
        <v>0</v>
      </c>
      <c r="AA14" s="81">
        <f t="shared" si="2"/>
        <v>0</v>
      </c>
      <c r="AB14" s="81">
        <v>2</v>
      </c>
      <c r="AC14" s="81" t="s">
        <v>1</v>
      </c>
      <c r="AD14" s="81" t="s">
        <v>5</v>
      </c>
      <c r="AE14" s="81" t="s">
        <v>17</v>
      </c>
      <c r="AF14" s="81">
        <v>4</v>
      </c>
      <c r="AG14" s="81" t="s">
        <v>2</v>
      </c>
      <c r="AH14" s="81">
        <v>1</v>
      </c>
      <c r="AI14" s="81" t="s">
        <v>857</v>
      </c>
      <c r="AJ14" s="90">
        <f t="shared" si="3"/>
        <v>0</v>
      </c>
      <c r="AK14" s="90">
        <f>VLOOKUP($A14,'3PL_15_19'!$A$1:$D$387,2,FALSE)</f>
        <v>1.2167879212075201</v>
      </c>
      <c r="AL14" s="90">
        <f>VLOOKUP($A14,'3PL_15_19'!$A$1:$D$387,3,FALSE)</f>
        <v>0.99257542095416396</v>
      </c>
      <c r="AM14" s="90">
        <f>VLOOKUP($A14,'3PL_15_19'!$A$1:$D$387,4,FALSE)</f>
        <v>0.28973215763169202</v>
      </c>
      <c r="AO14" s="90" t="str">
        <f>VLOOKUP($A14,'3PL_11_15'!$A$1:$D$387,2,FALSE)</f>
        <v>1.74226482015659</v>
      </c>
      <c r="AP14" s="90" t="str">
        <f>VLOOKUP($A14,'3PL_11_15'!$A$1:$D$387,3,FALSE)</f>
        <v>0.294287465671448</v>
      </c>
      <c r="AQ14" s="90" t="str">
        <f>VLOOKUP($A14,'3PL_11_15'!$A$1:$D$387,4,FALSE)</f>
        <v>0.5</v>
      </c>
      <c r="AS14" s="90">
        <f>VLOOKUP($A14,'3PL_15_19_IRTpars'!$A$1:$D$387,2,FALSE)</f>
        <v>1.2167879212075201</v>
      </c>
      <c r="AT14" s="90">
        <f>VLOOKUP($A14,'3PL_15_19_IRTpars'!$A$1:$D$387,3,FALSE)</f>
        <v>-0.81573411738764301</v>
      </c>
      <c r="AU14" s="90">
        <f>VLOOKUP($A14,'3PL_15_19_IRTpars'!$A$1:$D$387,4,FALSE)</f>
        <v>0.28973215763169202</v>
      </c>
    </row>
    <row r="15" spans="1:47" s="90" customFormat="1" ht="15" customHeight="1">
      <c r="A15" s="81" t="s">
        <v>601</v>
      </c>
      <c r="B15" s="89" t="str">
        <f t="shared" si="4"/>
        <v/>
      </c>
      <c r="C15" s="89">
        <f t="shared" si="1"/>
        <v>0</v>
      </c>
      <c r="D15" s="89">
        <f t="shared" si="5"/>
        <v>0</v>
      </c>
      <c r="E15" s="81" t="s">
        <v>47</v>
      </c>
      <c r="F15" s="81" t="s">
        <v>26</v>
      </c>
      <c r="G15" s="81">
        <v>8</v>
      </c>
      <c r="H15" s="81" t="s">
        <v>46</v>
      </c>
      <c r="I15" s="80">
        <v>4</v>
      </c>
      <c r="J15" s="81" t="s">
        <v>1156</v>
      </c>
      <c r="K15" s="81" t="s">
        <v>85</v>
      </c>
      <c r="L15" s="81" t="s">
        <v>602</v>
      </c>
      <c r="M15" s="81" t="s">
        <v>603</v>
      </c>
      <c r="N15" s="81"/>
      <c r="O15" s="81"/>
      <c r="P15" s="81">
        <f t="shared" si="2"/>
        <v>0</v>
      </c>
      <c r="Q15" s="81">
        <f t="shared" si="2"/>
        <v>0</v>
      </c>
      <c r="R15" s="81">
        <f t="shared" si="2"/>
        <v>0</v>
      </c>
      <c r="S15" s="81">
        <f t="shared" si="2"/>
        <v>0</v>
      </c>
      <c r="T15" s="81">
        <f t="shared" si="2"/>
        <v>1</v>
      </c>
      <c r="U15" s="81">
        <f t="shared" si="2"/>
        <v>0</v>
      </c>
      <c r="V15" s="81">
        <f t="shared" si="2"/>
        <v>0</v>
      </c>
      <c r="W15" s="81">
        <f t="shared" si="2"/>
        <v>0</v>
      </c>
      <c r="X15" s="81">
        <f t="shared" si="2"/>
        <v>0</v>
      </c>
      <c r="Y15" s="81">
        <f t="shared" si="2"/>
        <v>0</v>
      </c>
      <c r="Z15" s="81">
        <f t="shared" si="2"/>
        <v>0</v>
      </c>
      <c r="AA15" s="81">
        <f t="shared" si="2"/>
        <v>0</v>
      </c>
      <c r="AB15" s="81">
        <v>1</v>
      </c>
      <c r="AC15" s="81" t="s">
        <v>0</v>
      </c>
      <c r="AD15" s="81" t="s">
        <v>5</v>
      </c>
      <c r="AE15" s="81" t="s">
        <v>17</v>
      </c>
      <c r="AF15" s="81">
        <v>4</v>
      </c>
      <c r="AG15" s="81" t="s">
        <v>1</v>
      </c>
      <c r="AH15" s="81">
        <v>1</v>
      </c>
      <c r="AI15" s="81" t="s">
        <v>604</v>
      </c>
      <c r="AJ15" s="90">
        <f t="shared" si="3"/>
        <v>0</v>
      </c>
      <c r="AK15" s="90">
        <f>VLOOKUP($A15,'3PL_15_19'!$A$1:$D$387,2,FALSE)</f>
        <v>0.76467881616586397</v>
      </c>
      <c r="AL15" s="90">
        <f>VLOOKUP($A15,'3PL_15_19'!$A$1:$D$387,3,FALSE)</f>
        <v>-1.29409376649098</v>
      </c>
      <c r="AM15" s="90">
        <f>VLOOKUP($A15,'3PL_15_19'!$A$1:$D$387,4,FALSE)</f>
        <v>1.5552014414899701E-2</v>
      </c>
      <c r="AO15" s="90" t="str">
        <f>VLOOKUP($A15,'3PL_11_15'!$A$1:$D$387,2,FALSE)</f>
        <v>0.911362965246345</v>
      </c>
      <c r="AP15" s="90" t="str">
        <f>VLOOKUP($A15,'3PL_11_15'!$A$1:$D$387,3,FALSE)</f>
        <v>-1.84225298991046</v>
      </c>
      <c r="AQ15" s="90" t="str">
        <f>VLOOKUP($A15,'3PL_11_15'!$A$1:$D$387,4,FALSE)</f>
        <v>0.101100257633032</v>
      </c>
      <c r="AS15" s="90">
        <f>VLOOKUP($A15,'3PL_15_19_IRTpars'!$A$1:$D$387,2,FALSE)</f>
        <v>0.76467881616586397</v>
      </c>
      <c r="AT15" s="90">
        <f>VLOOKUP($A15,'3PL_15_19_IRTpars'!$A$1:$D$387,3,FALSE)</f>
        <v>1.6923363628400501</v>
      </c>
      <c r="AU15" s="90">
        <f>VLOOKUP($A15,'3PL_15_19_IRTpars'!$A$1:$D$387,4,FALSE)</f>
        <v>1.5552014414899701E-2</v>
      </c>
    </row>
    <row r="16" spans="1:47" s="90" customFormat="1" ht="15" customHeight="1">
      <c r="A16" s="81" t="s">
        <v>860</v>
      </c>
      <c r="B16" s="89" t="str">
        <f t="shared" si="4"/>
        <v/>
      </c>
      <c r="C16" s="89">
        <f t="shared" si="1"/>
        <v>0</v>
      </c>
      <c r="D16" s="89">
        <f t="shared" si="5"/>
        <v>0</v>
      </c>
      <c r="E16" s="81" t="s">
        <v>51</v>
      </c>
      <c r="F16" s="81" t="s">
        <v>19</v>
      </c>
      <c r="G16" s="81">
        <v>8</v>
      </c>
      <c r="H16" s="81" t="s">
        <v>46</v>
      </c>
      <c r="I16" s="80">
        <v>4</v>
      </c>
      <c r="J16" s="81" t="s">
        <v>1156</v>
      </c>
      <c r="K16" s="81" t="s">
        <v>85</v>
      </c>
      <c r="L16" s="81" t="s">
        <v>602</v>
      </c>
      <c r="M16" s="81" t="s">
        <v>654</v>
      </c>
      <c r="N16" s="81"/>
      <c r="O16" s="81"/>
      <c r="P16" s="81">
        <f t="shared" si="2"/>
        <v>0</v>
      </c>
      <c r="Q16" s="81">
        <f t="shared" si="2"/>
        <v>0</v>
      </c>
      <c r="R16" s="81">
        <f t="shared" si="2"/>
        <v>0</v>
      </c>
      <c r="S16" s="81">
        <f t="shared" si="2"/>
        <v>1</v>
      </c>
      <c r="T16" s="81">
        <f t="shared" si="2"/>
        <v>0</v>
      </c>
      <c r="U16" s="81">
        <f t="shared" si="2"/>
        <v>0</v>
      </c>
      <c r="V16" s="81">
        <f t="shared" si="2"/>
        <v>0</v>
      </c>
      <c r="W16" s="81">
        <f t="shared" si="2"/>
        <v>0</v>
      </c>
      <c r="X16" s="81">
        <f t="shared" si="2"/>
        <v>0</v>
      </c>
      <c r="Y16" s="81">
        <f t="shared" si="2"/>
        <v>0</v>
      </c>
      <c r="Z16" s="81">
        <f t="shared" si="2"/>
        <v>0</v>
      </c>
      <c r="AA16" s="81">
        <f t="shared" si="2"/>
        <v>0</v>
      </c>
      <c r="AB16" s="81">
        <v>3</v>
      </c>
      <c r="AC16" s="81" t="s">
        <v>2</v>
      </c>
      <c r="AD16" s="81" t="s">
        <v>4</v>
      </c>
      <c r="AE16" s="81" t="s">
        <v>25</v>
      </c>
      <c r="AF16" s="81" t="s">
        <v>66</v>
      </c>
      <c r="AG16" s="81" t="s">
        <v>66</v>
      </c>
      <c r="AH16" s="81">
        <v>1</v>
      </c>
      <c r="AI16" s="81" t="s">
        <v>861</v>
      </c>
      <c r="AJ16" s="90">
        <f t="shared" si="3"/>
        <v>0</v>
      </c>
      <c r="AK16" s="90">
        <f>VLOOKUP($A16,'3PL_15_19'!$A$1:$D$387,2,FALSE)</f>
        <v>0.80996742426158896</v>
      </c>
      <c r="AL16" s="90">
        <f>VLOOKUP($A16,'3PL_15_19'!$A$1:$D$387,3,FALSE)</f>
        <v>0.342765949687167</v>
      </c>
      <c r="AM16" s="90">
        <f>VLOOKUP($A16,'3PL_15_19'!$A$1:$D$387,4,FALSE)</f>
        <v>8.0998224928739704E-3</v>
      </c>
      <c r="AO16" s="90" t="str">
        <f>VLOOKUP($A16,'3PL_11_15'!$A$1:$D$387,2,FALSE)</f>
        <v>0.865054806626954</v>
      </c>
      <c r="AP16" s="90" t="str">
        <f>VLOOKUP($A16,'3PL_11_15'!$A$1:$D$387,3,FALSE)</f>
        <v>0.332809314103155</v>
      </c>
      <c r="AQ16" s="90" t="str">
        <f>VLOOKUP($A16,'3PL_11_15'!$A$1:$D$387,4,FALSE)</f>
        <v>0.0452506876517074</v>
      </c>
      <c r="AS16" s="90">
        <f>VLOOKUP($A16,'3PL_15_19_IRTpars'!$A$1:$D$387,2,FALSE)</f>
        <v>0.80996742426158896</v>
      </c>
      <c r="AT16" s="90">
        <f>VLOOKUP($A16,'3PL_15_19_IRTpars'!$A$1:$D$387,3,FALSE)</f>
        <v>-0.42318485832890201</v>
      </c>
      <c r="AU16" s="90">
        <f>VLOOKUP($A16,'3PL_15_19_IRTpars'!$A$1:$D$387,4,FALSE)</f>
        <v>8.0998224928739704E-3</v>
      </c>
    </row>
    <row r="17" spans="1:47" s="90" customFormat="1" ht="15" customHeight="1">
      <c r="A17" s="81" t="s">
        <v>611</v>
      </c>
      <c r="B17" s="89" t="str">
        <f t="shared" si="4"/>
        <v/>
      </c>
      <c r="C17" s="89">
        <f t="shared" si="1"/>
        <v>0</v>
      </c>
      <c r="D17" s="89">
        <f t="shared" si="5"/>
        <v>0</v>
      </c>
      <c r="E17" s="81" t="s">
        <v>47</v>
      </c>
      <c r="F17" s="81" t="s">
        <v>6</v>
      </c>
      <c r="G17" s="81">
        <v>8</v>
      </c>
      <c r="H17" s="81" t="s">
        <v>46</v>
      </c>
      <c r="I17" s="80">
        <v>4</v>
      </c>
      <c r="J17" s="81" t="s">
        <v>1156</v>
      </c>
      <c r="K17" s="81" t="s">
        <v>85</v>
      </c>
      <c r="L17" s="81" t="s">
        <v>606</v>
      </c>
      <c r="M17" s="81" t="s">
        <v>612</v>
      </c>
      <c r="N17" s="81"/>
      <c r="O17" s="81"/>
      <c r="P17" s="81">
        <f t="shared" si="2"/>
        <v>0</v>
      </c>
      <c r="Q17" s="81">
        <f t="shared" si="2"/>
        <v>0</v>
      </c>
      <c r="R17" s="81">
        <f t="shared" si="2"/>
        <v>0</v>
      </c>
      <c r="S17" s="81">
        <f t="shared" si="2"/>
        <v>0</v>
      </c>
      <c r="T17" s="81">
        <f t="shared" si="2"/>
        <v>0</v>
      </c>
      <c r="U17" s="81">
        <f t="shared" si="2"/>
        <v>0</v>
      </c>
      <c r="V17" s="81">
        <f t="shared" si="2"/>
        <v>0</v>
      </c>
      <c r="W17" s="81">
        <f t="shared" si="2"/>
        <v>0</v>
      </c>
      <c r="X17" s="81">
        <f t="shared" si="2"/>
        <v>0</v>
      </c>
      <c r="Y17" s="81">
        <f t="shared" si="2"/>
        <v>1</v>
      </c>
      <c r="Z17" s="81">
        <f t="shared" si="2"/>
        <v>0</v>
      </c>
      <c r="AA17" s="81">
        <f t="shared" si="2"/>
        <v>0</v>
      </c>
      <c r="AB17" s="81">
        <v>1</v>
      </c>
      <c r="AC17" s="81" t="s">
        <v>0</v>
      </c>
      <c r="AD17" s="81" t="s">
        <v>4</v>
      </c>
      <c r="AE17" s="81" t="s">
        <v>25</v>
      </c>
      <c r="AF17" s="81" t="s">
        <v>66</v>
      </c>
      <c r="AG17" s="81" t="s">
        <v>66</v>
      </c>
      <c r="AH17" s="81">
        <v>1</v>
      </c>
      <c r="AI17" s="81" t="s">
        <v>613</v>
      </c>
      <c r="AJ17" s="90">
        <f t="shared" si="3"/>
        <v>0</v>
      </c>
      <c r="AK17" s="90">
        <f>VLOOKUP($A17,'3PL_15_19'!$A$1:$D$387,2,FALSE)</f>
        <v>1.01111350529</v>
      </c>
      <c r="AL17" s="90">
        <f>VLOOKUP($A17,'3PL_15_19'!$A$1:$D$387,3,FALSE)</f>
        <v>-0.337370486118788</v>
      </c>
      <c r="AM17" s="90">
        <f>VLOOKUP($A17,'3PL_15_19'!$A$1:$D$387,4,FALSE)</f>
        <v>1.51249343790227E-3</v>
      </c>
      <c r="AO17" s="90" t="str">
        <f>VLOOKUP($A17,'3PL_11_15'!$A$1:$D$387,2,FALSE)</f>
        <v>1.03324428903857</v>
      </c>
      <c r="AP17" s="90" t="str">
        <f>VLOOKUP($A17,'3PL_11_15'!$A$1:$D$387,3,FALSE)</f>
        <v>-0.495570180227035</v>
      </c>
      <c r="AQ17" s="90" t="str">
        <f>VLOOKUP($A17,'3PL_11_15'!$A$1:$D$387,4,FALSE)</f>
        <v>0.0342803495953702</v>
      </c>
      <c r="AS17" s="90">
        <f>VLOOKUP($A17,'3PL_15_19_IRTpars'!$A$1:$D$387,2,FALSE)</f>
        <v>1.01111350529</v>
      </c>
      <c r="AT17" s="90">
        <f>VLOOKUP($A17,'3PL_15_19_IRTpars'!$A$1:$D$387,3,FALSE)</f>
        <v>0.33366232807070001</v>
      </c>
      <c r="AU17" s="90">
        <f>VLOOKUP($A17,'3PL_15_19_IRTpars'!$A$1:$D$387,4,FALSE)</f>
        <v>1.51249343790227E-3</v>
      </c>
    </row>
    <row r="18" spans="1:47" s="90" customFormat="1" ht="15" customHeight="1">
      <c r="A18" s="81" t="s">
        <v>864</v>
      </c>
      <c r="B18" s="89" t="str">
        <f t="shared" si="4"/>
        <v/>
      </c>
      <c r="C18" s="89">
        <f t="shared" si="1"/>
        <v>0</v>
      </c>
      <c r="D18" s="89">
        <f t="shared" si="5"/>
        <v>0</v>
      </c>
      <c r="E18" s="81" t="s">
        <v>51</v>
      </c>
      <c r="F18" s="81" t="s">
        <v>30</v>
      </c>
      <c r="G18" s="81">
        <v>8</v>
      </c>
      <c r="H18" s="81" t="s">
        <v>46</v>
      </c>
      <c r="I18" s="80">
        <v>4</v>
      </c>
      <c r="J18" s="81" t="s">
        <v>1156</v>
      </c>
      <c r="K18" s="81" t="s">
        <v>85</v>
      </c>
      <c r="L18" s="81" t="s">
        <v>602</v>
      </c>
      <c r="M18" s="81" t="s">
        <v>625</v>
      </c>
      <c r="N18" s="81"/>
      <c r="O18" s="81"/>
      <c r="P18" s="81">
        <f t="shared" si="2"/>
        <v>0</v>
      </c>
      <c r="Q18" s="81">
        <f t="shared" si="2"/>
        <v>0</v>
      </c>
      <c r="R18" s="81">
        <f t="shared" si="2"/>
        <v>0</v>
      </c>
      <c r="S18" s="81">
        <f t="shared" si="2"/>
        <v>0</v>
      </c>
      <c r="T18" s="81">
        <f t="shared" si="2"/>
        <v>0</v>
      </c>
      <c r="U18" s="81">
        <f t="shared" si="2"/>
        <v>1</v>
      </c>
      <c r="V18" s="81">
        <f t="shared" si="2"/>
        <v>0</v>
      </c>
      <c r="W18" s="81">
        <f t="shared" si="2"/>
        <v>0</v>
      </c>
      <c r="X18" s="81">
        <f t="shared" si="2"/>
        <v>0</v>
      </c>
      <c r="Y18" s="81">
        <f t="shared" si="2"/>
        <v>0</v>
      </c>
      <c r="Z18" s="81">
        <f t="shared" si="2"/>
        <v>0</v>
      </c>
      <c r="AA18" s="81">
        <f t="shared" si="2"/>
        <v>0</v>
      </c>
      <c r="AB18" s="81">
        <v>2</v>
      </c>
      <c r="AC18" s="81" t="s">
        <v>1</v>
      </c>
      <c r="AD18" s="81" t="s">
        <v>28</v>
      </c>
      <c r="AE18" s="81" t="s">
        <v>25</v>
      </c>
      <c r="AF18" s="81" t="s">
        <v>66</v>
      </c>
      <c r="AG18" s="81" t="s">
        <v>66</v>
      </c>
      <c r="AH18" s="81">
        <v>1</v>
      </c>
      <c r="AI18" s="81" t="s">
        <v>865</v>
      </c>
      <c r="AJ18" s="90">
        <f t="shared" si="3"/>
        <v>0</v>
      </c>
      <c r="AK18" s="90">
        <f>VLOOKUP($A18,'3PL_15_19'!$A$1:$D$387,2,FALSE)</f>
        <v>0.71339020044085399</v>
      </c>
      <c r="AL18" s="90">
        <f>VLOOKUP($A18,'3PL_15_19'!$A$1:$D$387,3,FALSE)</f>
        <v>-1.84225829920624</v>
      </c>
      <c r="AM18" s="90">
        <f>VLOOKUP($A18,'3PL_15_19'!$A$1:$D$387,4,FALSE)</f>
        <v>8.3972684170901797E-4</v>
      </c>
      <c r="AO18" s="90" t="str">
        <f>VLOOKUP($A18,'3PL_11_15'!$A$1:$D$387,2,FALSE)</f>
        <v>0.702389625655199</v>
      </c>
      <c r="AP18" s="90" t="str">
        <f>VLOOKUP($A18,'3PL_11_15'!$A$1:$D$387,3,FALSE)</f>
        <v>-1.68762765287442</v>
      </c>
      <c r="AQ18" s="90" t="str">
        <f>VLOOKUP($A18,'3PL_11_15'!$A$1:$D$387,4,FALSE)</f>
        <v>0.000678762170671472</v>
      </c>
      <c r="AS18" s="90">
        <f>VLOOKUP($A18,'3PL_15_19_IRTpars'!$A$1:$D$387,2,FALSE)</f>
        <v>0.71339020044085399</v>
      </c>
      <c r="AT18" s="90">
        <f>VLOOKUP($A18,'3PL_15_19_IRTpars'!$A$1:$D$387,3,FALSE)</f>
        <v>2.5823992228485602</v>
      </c>
      <c r="AU18" s="90">
        <f>VLOOKUP($A18,'3PL_15_19_IRTpars'!$A$1:$D$387,4,FALSE)</f>
        <v>8.3972684170901797E-4</v>
      </c>
    </row>
    <row r="19" spans="1:47" s="90" customFormat="1" ht="15" customHeight="1">
      <c r="A19" s="81" t="s">
        <v>848</v>
      </c>
      <c r="B19" s="89" t="str">
        <f t="shared" si="4"/>
        <v/>
      </c>
      <c r="C19" s="89">
        <f t="shared" si="1"/>
        <v>0</v>
      </c>
      <c r="D19" s="89">
        <f t="shared" si="5"/>
        <v>0</v>
      </c>
      <c r="E19" s="81" t="s">
        <v>51</v>
      </c>
      <c r="F19" s="81" t="s">
        <v>22</v>
      </c>
      <c r="G19" s="81">
        <v>8</v>
      </c>
      <c r="H19" s="81" t="s">
        <v>46</v>
      </c>
      <c r="I19" s="80">
        <v>4</v>
      </c>
      <c r="J19" s="81" t="s">
        <v>1156</v>
      </c>
      <c r="K19" s="81" t="s">
        <v>85</v>
      </c>
      <c r="L19" s="81" t="s">
        <v>602</v>
      </c>
      <c r="M19" s="81" t="s">
        <v>625</v>
      </c>
      <c r="N19" s="81"/>
      <c r="O19" s="81"/>
      <c r="P19" s="81">
        <f t="shared" si="2"/>
        <v>0</v>
      </c>
      <c r="Q19" s="81">
        <f t="shared" si="2"/>
        <v>0</v>
      </c>
      <c r="R19" s="81">
        <f t="shared" si="2"/>
        <v>0</v>
      </c>
      <c r="S19" s="81">
        <f t="shared" si="2"/>
        <v>1</v>
      </c>
      <c r="T19" s="81">
        <f t="shared" si="2"/>
        <v>0</v>
      </c>
      <c r="U19" s="81">
        <f t="shared" si="2"/>
        <v>0</v>
      </c>
      <c r="V19" s="81">
        <f t="shared" si="2"/>
        <v>0</v>
      </c>
      <c r="W19" s="81">
        <f t="shared" si="2"/>
        <v>0</v>
      </c>
      <c r="X19" s="81">
        <f t="shared" si="2"/>
        <v>0</v>
      </c>
      <c r="Y19" s="81">
        <f t="shared" si="2"/>
        <v>0</v>
      </c>
      <c r="Z19" s="81">
        <f t="shared" si="2"/>
        <v>0</v>
      </c>
      <c r="AA19" s="81">
        <f t="shared" si="2"/>
        <v>0</v>
      </c>
      <c r="AB19" s="81">
        <v>1</v>
      </c>
      <c r="AC19" s="81" t="s">
        <v>2</v>
      </c>
      <c r="AD19" s="81" t="s">
        <v>4</v>
      </c>
      <c r="AE19" s="81" t="s">
        <v>17</v>
      </c>
      <c r="AF19" s="81">
        <v>4</v>
      </c>
      <c r="AG19" s="81" t="s">
        <v>3</v>
      </c>
      <c r="AH19" s="81">
        <v>1</v>
      </c>
      <c r="AI19" s="81" t="s">
        <v>849</v>
      </c>
      <c r="AJ19" s="90">
        <f t="shared" si="3"/>
        <v>0</v>
      </c>
      <c r="AK19" s="90">
        <f>VLOOKUP($A19,'3PL_15_19'!$A$1:$D$387,2,FALSE)</f>
        <v>0.40733894620299299</v>
      </c>
      <c r="AL19" s="90">
        <f>VLOOKUP($A19,'3PL_15_19'!$A$1:$D$387,3,FALSE)</f>
        <v>0.92426436310829996</v>
      </c>
      <c r="AM19" s="90">
        <f>VLOOKUP($A19,'3PL_15_19'!$A$1:$D$387,4,FALSE)</f>
        <v>4.8258955196984601E-2</v>
      </c>
      <c r="AO19" s="90" t="str">
        <f>VLOOKUP($A19,'3PL_11_15'!$A$1:$D$387,2,FALSE)</f>
        <v>0.383827385836461</v>
      </c>
      <c r="AP19" s="90" t="str">
        <f>VLOOKUP($A19,'3PL_11_15'!$A$1:$D$387,3,FALSE)</f>
        <v>1.04130026021178</v>
      </c>
      <c r="AQ19" s="90" t="str">
        <f>VLOOKUP($A19,'3PL_11_15'!$A$1:$D$387,4,FALSE)</f>
        <v>0.0548082917078071</v>
      </c>
      <c r="AS19" s="90">
        <f>VLOOKUP($A19,'3PL_15_19_IRTpars'!$A$1:$D$387,2,FALSE)</f>
        <v>0.40733894620299299</v>
      </c>
      <c r="AT19" s="90">
        <f>VLOOKUP($A19,'3PL_15_19_IRTpars'!$A$1:$D$387,3,FALSE)</f>
        <v>-2.2690301816799598</v>
      </c>
      <c r="AU19" s="90">
        <f>VLOOKUP($A19,'3PL_15_19_IRTpars'!$A$1:$D$387,4,FALSE)</f>
        <v>4.8258955196984601E-2</v>
      </c>
    </row>
    <row r="20" spans="1:47" s="90" customFormat="1" ht="15" customHeight="1">
      <c r="A20" s="81" t="s">
        <v>798</v>
      </c>
      <c r="B20" s="89" t="str">
        <f t="shared" si="4"/>
        <v/>
      </c>
      <c r="C20" s="89">
        <f t="shared" si="1"/>
        <v>0</v>
      </c>
      <c r="D20" s="89">
        <f t="shared" si="5"/>
        <v>0</v>
      </c>
      <c r="E20" s="81" t="s">
        <v>55</v>
      </c>
      <c r="F20" s="81" t="s">
        <v>6</v>
      </c>
      <c r="G20" s="81">
        <v>8</v>
      </c>
      <c r="H20" s="81" t="s">
        <v>46</v>
      </c>
      <c r="I20" s="80">
        <v>4</v>
      </c>
      <c r="J20" s="81" t="s">
        <v>1156</v>
      </c>
      <c r="K20" s="81" t="s">
        <v>85</v>
      </c>
      <c r="L20" s="81" t="s">
        <v>49</v>
      </c>
      <c r="M20" s="81" t="s">
        <v>677</v>
      </c>
      <c r="N20" s="81"/>
      <c r="O20" s="81"/>
      <c r="P20" s="81">
        <f t="shared" ref="P20:AA83" si="6">IF(AND($L20=P$1,$AD20=P$2),1,0)</f>
        <v>0</v>
      </c>
      <c r="Q20" s="81">
        <f t="shared" si="6"/>
        <v>0</v>
      </c>
      <c r="R20" s="81">
        <f t="shared" si="6"/>
        <v>0</v>
      </c>
      <c r="S20" s="81">
        <f t="shared" si="6"/>
        <v>0</v>
      </c>
      <c r="T20" s="81">
        <f t="shared" si="6"/>
        <v>0</v>
      </c>
      <c r="U20" s="81">
        <f t="shared" si="6"/>
        <v>0</v>
      </c>
      <c r="V20" s="81">
        <f t="shared" si="6"/>
        <v>0</v>
      </c>
      <c r="W20" s="81">
        <f t="shared" si="6"/>
        <v>1</v>
      </c>
      <c r="X20" s="81">
        <f t="shared" si="6"/>
        <v>0</v>
      </c>
      <c r="Y20" s="81">
        <f t="shared" si="6"/>
        <v>0</v>
      </c>
      <c r="Z20" s="81">
        <f t="shared" si="6"/>
        <v>0</v>
      </c>
      <c r="AA20" s="81">
        <f t="shared" si="6"/>
        <v>0</v>
      </c>
      <c r="AB20" s="81">
        <v>3</v>
      </c>
      <c r="AC20" s="81" t="s">
        <v>3</v>
      </c>
      <c r="AD20" s="81" t="s">
        <v>5</v>
      </c>
      <c r="AE20" s="81" t="s">
        <v>17</v>
      </c>
      <c r="AF20" s="81">
        <v>4</v>
      </c>
      <c r="AG20" s="81" t="s">
        <v>1</v>
      </c>
      <c r="AH20" s="81">
        <v>1</v>
      </c>
      <c r="AI20" s="81" t="s">
        <v>799</v>
      </c>
      <c r="AJ20" s="90">
        <f t="shared" si="3"/>
        <v>0</v>
      </c>
      <c r="AK20" s="90">
        <f>VLOOKUP($A20,'3PL_15_19'!$A$1:$D$387,2,FALSE)</f>
        <v>1.2102794256287199</v>
      </c>
      <c r="AL20" s="90">
        <f>VLOOKUP($A20,'3PL_15_19'!$A$1:$D$387,3,FALSE)</f>
        <v>0.69805725083297698</v>
      </c>
      <c r="AM20" s="90">
        <f>VLOOKUP($A20,'3PL_15_19'!$A$1:$D$387,4,FALSE)</f>
        <v>0.30576087658941598</v>
      </c>
      <c r="AO20" s="90" t="str">
        <f>VLOOKUP($A20,'3PL_11_15'!$A$1:$D$387,2,FALSE)</f>
        <v>1.04771518551548</v>
      </c>
      <c r="AP20" s="90" t="str">
        <f>VLOOKUP($A20,'3PL_11_15'!$A$1:$D$387,3,FALSE)</f>
        <v>0.681102506955953</v>
      </c>
      <c r="AQ20" s="90" t="str">
        <f>VLOOKUP($A20,'3PL_11_15'!$A$1:$D$387,4,FALSE)</f>
        <v>0.235514835534784</v>
      </c>
      <c r="AS20" s="90">
        <f>VLOOKUP($A20,'3PL_15_19_IRTpars'!$A$1:$D$387,2,FALSE)</f>
        <v>1.2102794256287199</v>
      </c>
      <c r="AT20" s="90">
        <f>VLOOKUP($A20,'3PL_15_19_IRTpars'!$A$1:$D$387,3,FALSE)</f>
        <v>-0.57677362438045698</v>
      </c>
      <c r="AU20" s="90">
        <f>VLOOKUP($A20,'3PL_15_19_IRTpars'!$A$1:$D$387,4,FALSE)</f>
        <v>0.30576087658941598</v>
      </c>
    </row>
    <row r="21" spans="1:47" s="90" customFormat="1" ht="15" customHeight="1">
      <c r="A21" s="81" t="s">
        <v>806</v>
      </c>
      <c r="B21" s="89" t="str">
        <f t="shared" si="4"/>
        <v/>
      </c>
      <c r="C21" s="89">
        <f t="shared" si="1"/>
        <v>0</v>
      </c>
      <c r="D21" s="89">
        <f t="shared" si="5"/>
        <v>0</v>
      </c>
      <c r="E21" s="81" t="s">
        <v>55</v>
      </c>
      <c r="F21" s="81" t="s">
        <v>36</v>
      </c>
      <c r="G21" s="81">
        <v>8</v>
      </c>
      <c r="H21" s="81" t="s">
        <v>46</v>
      </c>
      <c r="I21" s="80">
        <v>4</v>
      </c>
      <c r="J21" s="81" t="s">
        <v>1156</v>
      </c>
      <c r="K21" s="81" t="s">
        <v>85</v>
      </c>
      <c r="L21" s="81" t="s">
        <v>49</v>
      </c>
      <c r="M21" s="81" t="s">
        <v>677</v>
      </c>
      <c r="N21" s="81"/>
      <c r="O21" s="81"/>
      <c r="P21" s="81">
        <f t="shared" si="6"/>
        <v>0</v>
      </c>
      <c r="Q21" s="81">
        <f t="shared" si="6"/>
        <v>0</v>
      </c>
      <c r="R21" s="81">
        <f t="shared" si="6"/>
        <v>0</v>
      </c>
      <c r="S21" s="81">
        <f t="shared" si="6"/>
        <v>0</v>
      </c>
      <c r="T21" s="81">
        <f t="shared" si="6"/>
        <v>0</v>
      </c>
      <c r="U21" s="81">
        <f t="shared" si="6"/>
        <v>0</v>
      </c>
      <c r="V21" s="81">
        <f t="shared" si="6"/>
        <v>0</v>
      </c>
      <c r="W21" s="81">
        <f t="shared" si="6"/>
        <v>1</v>
      </c>
      <c r="X21" s="81">
        <f t="shared" si="6"/>
        <v>0</v>
      </c>
      <c r="Y21" s="81">
        <f t="shared" si="6"/>
        <v>0</v>
      </c>
      <c r="Z21" s="81">
        <f t="shared" si="6"/>
        <v>0</v>
      </c>
      <c r="AA21" s="81">
        <f t="shared" si="6"/>
        <v>0</v>
      </c>
      <c r="AB21" s="81">
        <v>2</v>
      </c>
      <c r="AC21" s="81" t="s">
        <v>1</v>
      </c>
      <c r="AD21" s="81" t="s">
        <v>5</v>
      </c>
      <c r="AE21" s="81" t="s">
        <v>25</v>
      </c>
      <c r="AF21" s="81" t="s">
        <v>66</v>
      </c>
      <c r="AG21" s="81" t="s">
        <v>66</v>
      </c>
      <c r="AH21" s="81">
        <v>1</v>
      </c>
      <c r="AI21" s="81" t="s">
        <v>807</v>
      </c>
      <c r="AJ21" s="90">
        <f t="shared" si="3"/>
        <v>0</v>
      </c>
      <c r="AK21" s="90">
        <f>VLOOKUP($A21,'3PL_15_19'!$A$1:$D$387,2,FALSE)</f>
        <v>1.8980638617983101</v>
      </c>
      <c r="AL21" s="90">
        <f>VLOOKUP($A21,'3PL_15_19'!$A$1:$D$387,3,FALSE)</f>
        <v>1.2198140971729901</v>
      </c>
      <c r="AM21" s="90">
        <f>VLOOKUP($A21,'3PL_15_19'!$A$1:$D$387,4,FALSE)</f>
        <v>0.27900328155806597</v>
      </c>
      <c r="AO21" s="90" t="str">
        <f>VLOOKUP($A21,'3PL_11_15'!$A$1:$D$387,2,FALSE)</f>
        <v>1.69854190309021</v>
      </c>
      <c r="AP21" s="90" t="str">
        <f>VLOOKUP($A21,'3PL_11_15'!$A$1:$D$387,3,FALSE)</f>
        <v>1.1547177134872</v>
      </c>
      <c r="AQ21" s="90" t="str">
        <f>VLOOKUP($A21,'3PL_11_15'!$A$1:$D$387,4,FALSE)</f>
        <v>0.243590109792048</v>
      </c>
      <c r="AS21" s="90">
        <f>VLOOKUP($A21,'3PL_15_19_IRTpars'!$A$1:$D$387,2,FALSE)</f>
        <v>1.8980638617983101</v>
      </c>
      <c r="AT21" s="90">
        <f>VLOOKUP($A21,'3PL_15_19_IRTpars'!$A$1:$D$387,3,FALSE)</f>
        <v>-0.64266230537537605</v>
      </c>
      <c r="AU21" s="90">
        <f>VLOOKUP($A21,'3PL_15_19_IRTpars'!$A$1:$D$387,4,FALSE)</f>
        <v>0.27900328155806597</v>
      </c>
    </row>
    <row r="22" spans="1:47" s="90" customFormat="1" ht="15" customHeight="1">
      <c r="A22" s="81" t="s">
        <v>627</v>
      </c>
      <c r="B22" s="89" t="str">
        <f t="shared" si="4"/>
        <v/>
      </c>
      <c r="C22" s="89">
        <f t="shared" si="1"/>
        <v>0</v>
      </c>
      <c r="D22" s="89">
        <f t="shared" si="5"/>
        <v>0</v>
      </c>
      <c r="E22" s="81" t="s">
        <v>47</v>
      </c>
      <c r="F22" s="81" t="s">
        <v>37</v>
      </c>
      <c r="G22" s="81">
        <v>8</v>
      </c>
      <c r="H22" s="81" t="s">
        <v>46</v>
      </c>
      <c r="I22" s="80">
        <v>4</v>
      </c>
      <c r="J22" s="81" t="s">
        <v>1156</v>
      </c>
      <c r="K22" s="81" t="s">
        <v>85</v>
      </c>
      <c r="L22" s="81" t="s">
        <v>49</v>
      </c>
      <c r="M22" s="81" t="s">
        <v>628</v>
      </c>
      <c r="N22" s="81"/>
      <c r="O22" s="81"/>
      <c r="P22" s="81">
        <f t="shared" si="6"/>
        <v>0</v>
      </c>
      <c r="Q22" s="81">
        <f t="shared" si="6"/>
        <v>0</v>
      </c>
      <c r="R22" s="81">
        <f t="shared" si="6"/>
        <v>0</v>
      </c>
      <c r="S22" s="81">
        <f t="shared" si="6"/>
        <v>0</v>
      </c>
      <c r="T22" s="81">
        <f t="shared" si="6"/>
        <v>0</v>
      </c>
      <c r="U22" s="81">
        <f t="shared" si="6"/>
        <v>0</v>
      </c>
      <c r="V22" s="81">
        <f t="shared" si="6"/>
        <v>0</v>
      </c>
      <c r="W22" s="81">
        <f t="shared" si="6"/>
        <v>1</v>
      </c>
      <c r="X22" s="81">
        <f t="shared" si="6"/>
        <v>0</v>
      </c>
      <c r="Y22" s="81">
        <f t="shared" si="6"/>
        <v>0</v>
      </c>
      <c r="Z22" s="81">
        <f t="shared" si="6"/>
        <v>0</v>
      </c>
      <c r="AA22" s="81">
        <f t="shared" si="6"/>
        <v>0</v>
      </c>
      <c r="AB22" s="81">
        <v>1</v>
      </c>
      <c r="AC22" s="81" t="s">
        <v>2</v>
      </c>
      <c r="AD22" s="81" t="s">
        <v>5</v>
      </c>
      <c r="AE22" s="81" t="s">
        <v>17</v>
      </c>
      <c r="AF22" s="81">
        <v>4</v>
      </c>
      <c r="AG22" s="81" t="s">
        <v>0</v>
      </c>
      <c r="AH22" s="81">
        <v>1</v>
      </c>
      <c r="AI22" s="81" t="s">
        <v>629</v>
      </c>
      <c r="AJ22" s="90">
        <f t="shared" si="3"/>
        <v>0</v>
      </c>
      <c r="AK22" s="90">
        <f>VLOOKUP($A22,'3PL_15_19'!$A$1:$D$387,2,FALSE)</f>
        <v>1.8010551797694601</v>
      </c>
      <c r="AL22" s="90">
        <f>VLOOKUP($A22,'3PL_15_19'!$A$1:$D$387,3,FALSE)</f>
        <v>-0.36945178747708801</v>
      </c>
      <c r="AM22" s="90">
        <f>VLOOKUP($A22,'3PL_15_19'!$A$1:$D$387,4,FALSE)</f>
        <v>0.210073335784979</v>
      </c>
      <c r="AO22" s="90" t="str">
        <f>VLOOKUP($A22,'3PL_11_15'!$A$1:$D$387,2,FALSE)</f>
        <v>2.25764859409322</v>
      </c>
      <c r="AP22" s="90" t="str">
        <f>VLOOKUP($A22,'3PL_11_15'!$A$1:$D$387,3,FALSE)</f>
        <v>-0.876417619385346</v>
      </c>
      <c r="AQ22" s="90" t="str">
        <f>VLOOKUP($A22,'3PL_11_15'!$A$1:$D$387,4,FALSE)</f>
        <v>0.270952825072258</v>
      </c>
      <c r="AS22" s="90">
        <f>VLOOKUP($A22,'3PL_15_19_IRTpars'!$A$1:$D$387,2,FALSE)</f>
        <v>1.8010551797694601</v>
      </c>
      <c r="AT22" s="90">
        <f>VLOOKUP($A22,'3PL_15_19_IRTpars'!$A$1:$D$387,3,FALSE)</f>
        <v>0.20513074314823501</v>
      </c>
      <c r="AU22" s="90">
        <f>VLOOKUP($A22,'3PL_15_19_IRTpars'!$A$1:$D$387,4,FALSE)</f>
        <v>0.210073335784979</v>
      </c>
    </row>
    <row r="23" spans="1:47" s="90" customFormat="1" ht="15" customHeight="1">
      <c r="A23" s="81" t="s">
        <v>802</v>
      </c>
      <c r="B23" s="89" t="str">
        <f t="shared" si="4"/>
        <v/>
      </c>
      <c r="C23" s="89">
        <f t="shared" si="1"/>
        <v>0</v>
      </c>
      <c r="D23" s="89">
        <f t="shared" si="5"/>
        <v>0</v>
      </c>
      <c r="E23" s="81" t="s">
        <v>55</v>
      </c>
      <c r="F23" s="81" t="s">
        <v>16</v>
      </c>
      <c r="G23" s="81">
        <v>8</v>
      </c>
      <c r="H23" s="81" t="s">
        <v>46</v>
      </c>
      <c r="I23" s="80">
        <v>4</v>
      </c>
      <c r="J23" s="81" t="s">
        <v>1156</v>
      </c>
      <c r="K23" s="81" t="s">
        <v>85</v>
      </c>
      <c r="L23" s="81" t="s">
        <v>606</v>
      </c>
      <c r="M23" s="81" t="s">
        <v>612</v>
      </c>
      <c r="N23" s="81"/>
      <c r="O23" s="81"/>
      <c r="P23" s="81">
        <f t="shared" si="6"/>
        <v>0</v>
      </c>
      <c r="Q23" s="81">
        <f t="shared" si="6"/>
        <v>0</v>
      </c>
      <c r="R23" s="81">
        <f t="shared" si="6"/>
        <v>0</v>
      </c>
      <c r="S23" s="81">
        <f t="shared" si="6"/>
        <v>0</v>
      </c>
      <c r="T23" s="81">
        <f t="shared" si="6"/>
        <v>0</v>
      </c>
      <c r="U23" s="81">
        <f t="shared" si="6"/>
        <v>0</v>
      </c>
      <c r="V23" s="81">
        <f t="shared" si="6"/>
        <v>0</v>
      </c>
      <c r="W23" s="81">
        <f t="shared" si="6"/>
        <v>0</v>
      </c>
      <c r="X23" s="81">
        <f t="shared" si="6"/>
        <v>0</v>
      </c>
      <c r="Y23" s="81">
        <f t="shared" si="6"/>
        <v>0</v>
      </c>
      <c r="Z23" s="81">
        <f t="shared" si="6"/>
        <v>0</v>
      </c>
      <c r="AA23" s="81">
        <f t="shared" si="6"/>
        <v>1</v>
      </c>
      <c r="AB23" s="81">
        <v>2</v>
      </c>
      <c r="AC23" s="81" t="s">
        <v>0</v>
      </c>
      <c r="AD23" s="81" t="s">
        <v>28</v>
      </c>
      <c r="AE23" s="81" t="s">
        <v>25</v>
      </c>
      <c r="AF23" s="81" t="s">
        <v>66</v>
      </c>
      <c r="AG23" s="81" t="s">
        <v>66</v>
      </c>
      <c r="AH23" s="81">
        <v>1</v>
      </c>
      <c r="AI23" s="81" t="s">
        <v>803</v>
      </c>
      <c r="AJ23" s="90">
        <f t="shared" si="3"/>
        <v>0</v>
      </c>
      <c r="AK23" s="90">
        <f>VLOOKUP($A23,'3PL_15_19'!$A$1:$D$387,2,FALSE)</f>
        <v>1.58726810610499</v>
      </c>
      <c r="AL23" s="90">
        <f>VLOOKUP($A23,'3PL_15_19'!$A$1:$D$387,3,FALSE)</f>
        <v>-0.91940250873367801</v>
      </c>
      <c r="AM23" s="90">
        <f>VLOOKUP($A23,'3PL_15_19'!$A$1:$D$387,4,FALSE)</f>
        <v>7.6086054904745196E-2</v>
      </c>
      <c r="AO23" s="90" t="str">
        <f>VLOOKUP($A23,'3PL_11_15'!$A$1:$D$387,2,FALSE)</f>
        <v>1.5966723780799</v>
      </c>
      <c r="AP23" s="90" t="str">
        <f>VLOOKUP($A23,'3PL_11_15'!$A$1:$D$387,3,FALSE)</f>
        <v>-0.938514708148837</v>
      </c>
      <c r="AQ23" s="90" t="str">
        <f>VLOOKUP($A23,'3PL_11_15'!$A$1:$D$387,4,FALSE)</f>
        <v>0.0808979192930551</v>
      </c>
      <c r="AS23" s="90">
        <f>VLOOKUP($A23,'3PL_15_19_IRTpars'!$A$1:$D$387,2,FALSE)</f>
        <v>1.58726810610499</v>
      </c>
      <c r="AT23" s="90">
        <f>VLOOKUP($A23,'3PL_15_19_IRTpars'!$A$1:$D$387,3,FALSE)</f>
        <v>0.57923579841203199</v>
      </c>
      <c r="AU23" s="90">
        <f>VLOOKUP($A23,'3PL_15_19_IRTpars'!$A$1:$D$387,4,FALSE)</f>
        <v>7.6086054904745196E-2</v>
      </c>
    </row>
    <row r="24" spans="1:47" s="90" customFormat="1" ht="15" customHeight="1">
      <c r="A24" s="81" t="s">
        <v>788</v>
      </c>
      <c r="B24" s="89" t="str">
        <f t="shared" si="4"/>
        <v/>
      </c>
      <c r="C24" s="89">
        <f t="shared" si="1"/>
        <v>0</v>
      </c>
      <c r="D24" s="89">
        <f t="shared" si="5"/>
        <v>0</v>
      </c>
      <c r="E24" s="81" t="s">
        <v>55</v>
      </c>
      <c r="F24" s="81" t="s">
        <v>26</v>
      </c>
      <c r="G24" s="81">
        <v>8</v>
      </c>
      <c r="H24" s="81" t="s">
        <v>46</v>
      </c>
      <c r="I24" s="80">
        <v>4</v>
      </c>
      <c r="J24" s="81" t="s">
        <v>1156</v>
      </c>
      <c r="K24" s="81" t="s">
        <v>85</v>
      </c>
      <c r="L24" s="81" t="s">
        <v>606</v>
      </c>
      <c r="M24" s="81" t="s">
        <v>622</v>
      </c>
      <c r="N24" s="81"/>
      <c r="O24" s="81"/>
      <c r="P24" s="81">
        <f t="shared" si="6"/>
        <v>0</v>
      </c>
      <c r="Q24" s="81">
        <f t="shared" si="6"/>
        <v>0</v>
      </c>
      <c r="R24" s="81">
        <f t="shared" si="6"/>
        <v>0</v>
      </c>
      <c r="S24" s="81">
        <f t="shared" si="6"/>
        <v>0</v>
      </c>
      <c r="T24" s="81">
        <f t="shared" si="6"/>
        <v>0</v>
      </c>
      <c r="U24" s="81">
        <f t="shared" si="6"/>
        <v>0</v>
      </c>
      <c r="V24" s="81">
        <f t="shared" si="6"/>
        <v>0</v>
      </c>
      <c r="W24" s="81">
        <f t="shared" si="6"/>
        <v>0</v>
      </c>
      <c r="X24" s="81">
        <f t="shared" si="6"/>
        <v>0</v>
      </c>
      <c r="Y24" s="81">
        <f t="shared" si="6"/>
        <v>0</v>
      </c>
      <c r="Z24" s="81">
        <f t="shared" si="6"/>
        <v>1</v>
      </c>
      <c r="AA24" s="81">
        <f t="shared" si="6"/>
        <v>0</v>
      </c>
      <c r="AB24" s="81">
        <v>1</v>
      </c>
      <c r="AC24" s="81" t="s">
        <v>1</v>
      </c>
      <c r="AD24" s="81" t="s">
        <v>5</v>
      </c>
      <c r="AE24" s="81" t="s">
        <v>17</v>
      </c>
      <c r="AF24" s="81">
        <v>4</v>
      </c>
      <c r="AG24" s="81" t="s">
        <v>2</v>
      </c>
      <c r="AH24" s="81">
        <v>1</v>
      </c>
      <c r="AI24" s="81" t="s">
        <v>789</v>
      </c>
      <c r="AJ24" s="90">
        <f t="shared" si="3"/>
        <v>0</v>
      </c>
      <c r="AK24" s="90">
        <f>VLOOKUP($A24,'3PL_15_19'!$A$1:$D$387,2,FALSE)</f>
        <v>1.0186721178820899</v>
      </c>
      <c r="AL24" s="90">
        <f>VLOOKUP($A24,'3PL_15_19'!$A$1:$D$387,3,FALSE)</f>
        <v>2.2404079363379701</v>
      </c>
      <c r="AM24" s="90">
        <f>VLOOKUP($A24,'3PL_15_19'!$A$1:$D$387,4,FALSE)</f>
        <v>0.14973880394248101</v>
      </c>
      <c r="AO24" s="90" t="str">
        <f>VLOOKUP($A24,'3PL_11_15'!$A$1:$D$387,2,FALSE)</f>
        <v>1.02876205744316</v>
      </c>
      <c r="AP24" s="90" t="str">
        <f>VLOOKUP($A24,'3PL_11_15'!$A$1:$D$387,3,FALSE)</f>
        <v>2.478854348489</v>
      </c>
      <c r="AQ24" s="90" t="str">
        <f>VLOOKUP($A24,'3PL_11_15'!$A$1:$D$387,4,FALSE)</f>
        <v>0.0198519294841394</v>
      </c>
      <c r="AS24" s="90">
        <f>VLOOKUP($A24,'3PL_15_19_IRTpars'!$A$1:$D$387,2,FALSE)</f>
        <v>1.0186721178820899</v>
      </c>
      <c r="AT24" s="90">
        <f>VLOOKUP($A24,'3PL_15_19_IRTpars'!$A$1:$D$387,3,FALSE)</f>
        <v>-2.1993415712564799</v>
      </c>
      <c r="AU24" s="90">
        <f>VLOOKUP($A24,'3PL_15_19_IRTpars'!$A$1:$D$387,4,FALSE)</f>
        <v>0.14973880394248101</v>
      </c>
    </row>
    <row r="25" spans="1:47" s="90" customFormat="1" ht="15" customHeight="1">
      <c r="A25" s="81" t="s">
        <v>618</v>
      </c>
      <c r="B25" s="89" t="str">
        <f t="shared" si="4"/>
        <v/>
      </c>
      <c r="C25" s="89">
        <f t="shared" si="1"/>
        <v>0</v>
      </c>
      <c r="D25" s="89">
        <f t="shared" si="5"/>
        <v>0</v>
      </c>
      <c r="E25" s="81" t="s">
        <v>47</v>
      </c>
      <c r="F25" s="81" t="s">
        <v>16</v>
      </c>
      <c r="G25" s="81">
        <v>8</v>
      </c>
      <c r="H25" s="81" t="s">
        <v>46</v>
      </c>
      <c r="I25" s="80">
        <v>4</v>
      </c>
      <c r="J25" s="81" t="s">
        <v>1156</v>
      </c>
      <c r="K25" s="81" t="s">
        <v>85</v>
      </c>
      <c r="L25" s="81" t="s">
        <v>606</v>
      </c>
      <c r="M25" s="81" t="s">
        <v>619</v>
      </c>
      <c r="N25" s="81"/>
      <c r="O25" s="81"/>
      <c r="P25" s="81">
        <f t="shared" si="6"/>
        <v>0</v>
      </c>
      <c r="Q25" s="81">
        <f t="shared" si="6"/>
        <v>0</v>
      </c>
      <c r="R25" s="81">
        <f t="shared" si="6"/>
        <v>0</v>
      </c>
      <c r="S25" s="81">
        <f t="shared" si="6"/>
        <v>0</v>
      </c>
      <c r="T25" s="81">
        <f t="shared" si="6"/>
        <v>0</v>
      </c>
      <c r="U25" s="81">
        <f t="shared" si="6"/>
        <v>0</v>
      </c>
      <c r="V25" s="81">
        <f t="shared" si="6"/>
        <v>0</v>
      </c>
      <c r="W25" s="81">
        <f t="shared" si="6"/>
        <v>0</v>
      </c>
      <c r="X25" s="81">
        <f t="shared" si="6"/>
        <v>0</v>
      </c>
      <c r="Y25" s="81">
        <f t="shared" si="6"/>
        <v>1</v>
      </c>
      <c r="Z25" s="81">
        <f t="shared" si="6"/>
        <v>0</v>
      </c>
      <c r="AA25" s="81">
        <f t="shared" si="6"/>
        <v>0</v>
      </c>
      <c r="AB25" s="81">
        <v>1</v>
      </c>
      <c r="AC25" s="81" t="s">
        <v>2</v>
      </c>
      <c r="AD25" s="81" t="s">
        <v>4</v>
      </c>
      <c r="AE25" s="81" t="s">
        <v>25</v>
      </c>
      <c r="AF25" s="81" t="s">
        <v>66</v>
      </c>
      <c r="AG25" s="81" t="s">
        <v>66</v>
      </c>
      <c r="AH25" s="81">
        <v>1</v>
      </c>
      <c r="AI25" s="81" t="s">
        <v>620</v>
      </c>
      <c r="AJ25" s="90">
        <f t="shared" si="3"/>
        <v>0</v>
      </c>
      <c r="AK25" s="90">
        <f>VLOOKUP($A25,'3PL_15_19'!$A$1:$D$387,2,FALSE)</f>
        <v>0.36896226657672998</v>
      </c>
      <c r="AL25" s="90">
        <f>VLOOKUP($A25,'3PL_15_19'!$A$1:$D$387,3,FALSE)</f>
        <v>-0.90994746990936504</v>
      </c>
      <c r="AM25" s="90">
        <f>VLOOKUP($A25,'3PL_15_19'!$A$1:$D$387,4,FALSE)</f>
        <v>8.7053987346271504E-3</v>
      </c>
      <c r="AO25" s="90" t="str">
        <f>VLOOKUP($A25,'3PL_11_15'!$A$1:$D$387,2,FALSE)</f>
        <v>0.442862280140615</v>
      </c>
      <c r="AP25" s="90" t="str">
        <f>VLOOKUP($A25,'3PL_11_15'!$A$1:$D$387,3,FALSE)</f>
        <v>-0.857623304024302</v>
      </c>
      <c r="AQ25" s="90" t="str">
        <f>VLOOKUP($A25,'3PL_11_15'!$A$1:$D$387,4,FALSE)</f>
        <v>0.00322186450731861</v>
      </c>
      <c r="AS25" s="90">
        <f>VLOOKUP($A25,'3PL_15_19_IRTpars'!$A$1:$D$387,2,FALSE)</f>
        <v>0.36896226657672998</v>
      </c>
      <c r="AT25" s="90">
        <f>VLOOKUP($A25,'3PL_15_19_IRTpars'!$A$1:$D$387,3,FALSE)</f>
        <v>2.4662344969634802</v>
      </c>
      <c r="AU25" s="90">
        <f>VLOOKUP($A25,'3PL_15_19_IRTpars'!$A$1:$D$387,4,FALSE)</f>
        <v>8.7053987346271504E-3</v>
      </c>
    </row>
    <row r="26" spans="1:47" s="90" customFormat="1" ht="15" customHeight="1">
      <c r="A26" s="81" t="s">
        <v>800</v>
      </c>
      <c r="B26" s="81"/>
      <c r="C26" s="89">
        <f t="shared" si="1"/>
        <v>0</v>
      </c>
      <c r="D26" s="89"/>
      <c r="E26" s="81" t="s">
        <v>55</v>
      </c>
      <c r="F26" s="81" t="s">
        <v>30</v>
      </c>
      <c r="G26" s="81">
        <v>8</v>
      </c>
      <c r="H26" s="81" t="s">
        <v>46</v>
      </c>
      <c r="I26" s="80">
        <v>4</v>
      </c>
      <c r="J26" s="81" t="s">
        <v>1156</v>
      </c>
      <c r="K26" s="81" t="s">
        <v>85</v>
      </c>
      <c r="L26" s="81" t="s">
        <v>606</v>
      </c>
      <c r="M26" s="81" t="s">
        <v>612</v>
      </c>
      <c r="N26" s="81"/>
      <c r="O26" s="81"/>
      <c r="P26" s="81">
        <f t="shared" si="6"/>
        <v>0</v>
      </c>
      <c r="Q26" s="81">
        <f t="shared" si="6"/>
        <v>0</v>
      </c>
      <c r="R26" s="81">
        <f t="shared" si="6"/>
        <v>0</v>
      </c>
      <c r="S26" s="81">
        <f t="shared" si="6"/>
        <v>0</v>
      </c>
      <c r="T26" s="81">
        <f t="shared" si="6"/>
        <v>0</v>
      </c>
      <c r="U26" s="81">
        <f t="shared" si="6"/>
        <v>0</v>
      </c>
      <c r="V26" s="81">
        <f t="shared" si="6"/>
        <v>0</v>
      </c>
      <c r="W26" s="81">
        <f t="shared" si="6"/>
        <v>0</v>
      </c>
      <c r="X26" s="81">
        <f t="shared" si="6"/>
        <v>0</v>
      </c>
      <c r="Y26" s="81">
        <f t="shared" si="6"/>
        <v>0</v>
      </c>
      <c r="Z26" s="81">
        <f t="shared" si="6"/>
        <v>1</v>
      </c>
      <c r="AA26" s="81">
        <f t="shared" si="6"/>
        <v>0</v>
      </c>
      <c r="AB26" s="81">
        <v>2</v>
      </c>
      <c r="AC26" s="81" t="s">
        <v>3</v>
      </c>
      <c r="AD26" s="81" t="s">
        <v>5</v>
      </c>
      <c r="AE26" s="81" t="s">
        <v>17</v>
      </c>
      <c r="AF26" s="81">
        <v>4</v>
      </c>
      <c r="AG26" s="81" t="s">
        <v>2</v>
      </c>
      <c r="AH26" s="81">
        <v>1</v>
      </c>
      <c r="AI26" s="81" t="s">
        <v>801</v>
      </c>
      <c r="AJ26" s="90">
        <f t="shared" si="3"/>
        <v>0</v>
      </c>
      <c r="AK26" s="90">
        <f>VLOOKUP($A26,'3PL_15_19'!$A$1:$D$387,2,FALSE)</f>
        <v>2.2308081514518099</v>
      </c>
      <c r="AL26" s="90">
        <f>VLOOKUP($A26,'3PL_15_19'!$A$1:$D$387,3,FALSE)</f>
        <v>-3.96319010413051</v>
      </c>
      <c r="AM26" s="90">
        <f>VLOOKUP($A26,'3PL_15_19'!$A$1:$D$387,4,FALSE)</f>
        <v>0.32926513118839901</v>
      </c>
      <c r="AO26" s="90" t="str">
        <f>VLOOKUP($A26,'3PL_11_15'!$A$1:$D$387,2,FALSE)</f>
        <v>1.76158457251944</v>
      </c>
      <c r="AP26" s="90" t="str">
        <f>VLOOKUP($A26,'3PL_11_15'!$A$1:$D$387,3,FALSE)</f>
        <v>-3.04272917161726</v>
      </c>
      <c r="AQ26" s="90" t="str">
        <f>VLOOKUP($A26,'3PL_11_15'!$A$1:$D$387,4,FALSE)</f>
        <v>0.339799194105939</v>
      </c>
      <c r="AS26" s="90">
        <f>VLOOKUP($A26,'3PL_15_19_IRTpars'!$A$1:$D$387,2,FALSE)</f>
        <v>2.2308081514518099</v>
      </c>
      <c r="AT26" s="90">
        <f>VLOOKUP($A26,'3PL_15_19_IRTpars'!$A$1:$D$387,3,FALSE)</f>
        <v>1.77657146427014</v>
      </c>
      <c r="AU26" s="90">
        <f>VLOOKUP($A26,'3PL_15_19_IRTpars'!$A$1:$D$387,4,FALSE)</f>
        <v>0.32926513118839901</v>
      </c>
    </row>
    <row r="27" spans="1:47" s="90" customFormat="1" ht="15" customHeight="1">
      <c r="A27" s="81" t="s">
        <v>804</v>
      </c>
      <c r="B27" s="89" t="str">
        <f t="shared" ref="B27:B36" si="7">IF(LEN(A27)&gt;7,MID(A27,1,7),"")</f>
        <v/>
      </c>
      <c r="C27" s="89">
        <f t="shared" si="1"/>
        <v>0</v>
      </c>
      <c r="D27" s="89">
        <f t="shared" ref="D27:D36" si="8">IF(I27&gt;5,1,0)</f>
        <v>0</v>
      </c>
      <c r="E27" s="81" t="s">
        <v>55</v>
      </c>
      <c r="F27" s="81" t="s">
        <v>20</v>
      </c>
      <c r="G27" s="81">
        <v>8</v>
      </c>
      <c r="H27" s="81" t="s">
        <v>46</v>
      </c>
      <c r="I27" s="80">
        <v>4</v>
      </c>
      <c r="J27" s="81" t="s">
        <v>1156</v>
      </c>
      <c r="K27" s="81" t="s">
        <v>85</v>
      </c>
      <c r="L27" s="81" t="s">
        <v>606</v>
      </c>
      <c r="M27" s="81" t="s">
        <v>63</v>
      </c>
      <c r="N27" s="81"/>
      <c r="O27" s="81"/>
      <c r="P27" s="81">
        <f t="shared" si="6"/>
        <v>0</v>
      </c>
      <c r="Q27" s="81">
        <f t="shared" si="6"/>
        <v>0</v>
      </c>
      <c r="R27" s="81">
        <f t="shared" si="6"/>
        <v>0</v>
      </c>
      <c r="S27" s="81">
        <f t="shared" si="6"/>
        <v>0</v>
      </c>
      <c r="T27" s="81">
        <f t="shared" si="6"/>
        <v>0</v>
      </c>
      <c r="U27" s="81">
        <f t="shared" si="6"/>
        <v>0</v>
      </c>
      <c r="V27" s="81">
        <f t="shared" si="6"/>
        <v>0</v>
      </c>
      <c r="W27" s="81">
        <f t="shared" si="6"/>
        <v>0</v>
      </c>
      <c r="X27" s="81">
        <f t="shared" si="6"/>
        <v>0</v>
      </c>
      <c r="Y27" s="81">
        <f t="shared" si="6"/>
        <v>1</v>
      </c>
      <c r="Z27" s="81">
        <f t="shared" si="6"/>
        <v>0</v>
      </c>
      <c r="AA27" s="81">
        <f t="shared" si="6"/>
        <v>0</v>
      </c>
      <c r="AB27" s="81">
        <v>1</v>
      </c>
      <c r="AC27" s="81" t="s">
        <v>1</v>
      </c>
      <c r="AD27" s="81" t="s">
        <v>4</v>
      </c>
      <c r="AE27" s="81" t="s">
        <v>25</v>
      </c>
      <c r="AF27" s="81" t="s">
        <v>66</v>
      </c>
      <c r="AG27" s="81" t="s">
        <v>66</v>
      </c>
      <c r="AH27" s="81">
        <v>1</v>
      </c>
      <c r="AI27" s="81" t="s">
        <v>805</v>
      </c>
      <c r="AJ27" s="90">
        <f t="shared" si="3"/>
        <v>0</v>
      </c>
      <c r="AK27" s="90">
        <f>VLOOKUP($A27,'3PL_15_19'!$A$1:$D$387,2,FALSE)</f>
        <v>1.68768129748889</v>
      </c>
      <c r="AL27" s="90">
        <f>VLOOKUP($A27,'3PL_15_19'!$A$1:$D$387,3,FALSE)</f>
        <v>-0.37849737192756699</v>
      </c>
      <c r="AM27" s="90">
        <f>VLOOKUP($A27,'3PL_15_19'!$A$1:$D$387,4,FALSE)</f>
        <v>0.26029747223508398</v>
      </c>
      <c r="AO27" s="90" t="str">
        <f>VLOOKUP($A27,'3PL_11_15'!$A$1:$D$387,2,FALSE)</f>
        <v>1.22079302722655</v>
      </c>
      <c r="AP27" s="90" t="str">
        <f>VLOOKUP($A27,'3PL_11_15'!$A$1:$D$387,3,FALSE)</f>
        <v>-0.0847807351602853</v>
      </c>
      <c r="AQ27" s="90" t="str">
        <f>VLOOKUP($A27,'3PL_11_15'!$A$1:$D$387,4,FALSE)</f>
        <v>0.115286361067448</v>
      </c>
      <c r="AS27" s="90">
        <f>VLOOKUP($A27,'3PL_15_19_IRTpars'!$A$1:$D$387,2,FALSE)</f>
        <v>1.68768129748889</v>
      </c>
      <c r="AT27" s="90">
        <f>VLOOKUP($A27,'3PL_15_19_IRTpars'!$A$1:$D$387,3,FALSE)</f>
        <v>0.22427064428025401</v>
      </c>
      <c r="AU27" s="90">
        <f>VLOOKUP($A27,'3PL_15_19_IRTpars'!$A$1:$D$387,4,FALSE)</f>
        <v>0.26029747223508398</v>
      </c>
    </row>
    <row r="28" spans="1:47" s="90" customFormat="1" ht="15" customHeight="1">
      <c r="A28" s="81" t="s">
        <v>605</v>
      </c>
      <c r="B28" s="89" t="str">
        <f t="shared" si="7"/>
        <v/>
      </c>
      <c r="C28" s="89">
        <f t="shared" si="1"/>
        <v>0</v>
      </c>
      <c r="D28" s="89">
        <f t="shared" si="8"/>
        <v>0</v>
      </c>
      <c r="E28" s="81" t="s">
        <v>47</v>
      </c>
      <c r="F28" s="81" t="s">
        <v>13</v>
      </c>
      <c r="G28" s="81">
        <v>8</v>
      </c>
      <c r="H28" s="81" t="s">
        <v>46</v>
      </c>
      <c r="I28" s="80">
        <v>4</v>
      </c>
      <c r="J28" s="81" t="s">
        <v>1156</v>
      </c>
      <c r="K28" s="81" t="s">
        <v>85</v>
      </c>
      <c r="L28" s="81" t="s">
        <v>606</v>
      </c>
      <c r="M28" s="81" t="s">
        <v>607</v>
      </c>
      <c r="N28" s="81"/>
      <c r="O28" s="81"/>
      <c r="P28" s="81">
        <f t="shared" si="6"/>
        <v>0</v>
      </c>
      <c r="Q28" s="81">
        <f t="shared" si="6"/>
        <v>0</v>
      </c>
      <c r="R28" s="81">
        <f t="shared" si="6"/>
        <v>0</v>
      </c>
      <c r="S28" s="81">
        <f t="shared" si="6"/>
        <v>0</v>
      </c>
      <c r="T28" s="81">
        <f t="shared" si="6"/>
        <v>0</v>
      </c>
      <c r="U28" s="81">
        <f t="shared" si="6"/>
        <v>0</v>
      </c>
      <c r="V28" s="81">
        <f t="shared" si="6"/>
        <v>0</v>
      </c>
      <c r="W28" s="81">
        <f t="shared" si="6"/>
        <v>0</v>
      </c>
      <c r="X28" s="81">
        <f t="shared" si="6"/>
        <v>0</v>
      </c>
      <c r="Y28" s="81">
        <f t="shared" si="6"/>
        <v>1</v>
      </c>
      <c r="Z28" s="81">
        <f t="shared" si="6"/>
        <v>0</v>
      </c>
      <c r="AA28" s="81">
        <f t="shared" si="6"/>
        <v>0</v>
      </c>
      <c r="AB28" s="81">
        <v>1</v>
      </c>
      <c r="AC28" s="81" t="s">
        <v>3</v>
      </c>
      <c r="AD28" s="81" t="s">
        <v>4</v>
      </c>
      <c r="AE28" s="81" t="s">
        <v>17</v>
      </c>
      <c r="AF28" s="81">
        <v>4</v>
      </c>
      <c r="AG28" s="81" t="s">
        <v>3</v>
      </c>
      <c r="AH28" s="81">
        <v>1</v>
      </c>
      <c r="AI28" s="81" t="s">
        <v>608</v>
      </c>
      <c r="AJ28" s="90">
        <f t="shared" si="3"/>
        <v>0</v>
      </c>
      <c r="AK28" s="90">
        <f>VLOOKUP($A28,'3PL_15_19'!$A$1:$D$387,2,FALSE)</f>
        <v>0.61376109285576097</v>
      </c>
      <c r="AL28" s="90">
        <f>VLOOKUP($A28,'3PL_15_19'!$A$1:$D$387,3,FALSE)</f>
        <v>-1.0324861108607599</v>
      </c>
      <c r="AM28" s="90">
        <f>VLOOKUP($A28,'3PL_15_19'!$A$1:$D$387,4,FALSE)</f>
        <v>0.216521691485523</v>
      </c>
      <c r="AO28" s="90" t="str">
        <f>VLOOKUP($A28,'3PL_11_15'!$A$1:$D$387,2,FALSE)</f>
        <v>0.628576096228162</v>
      </c>
      <c r="AP28" s="90" t="str">
        <f>VLOOKUP($A28,'3PL_11_15'!$A$1:$D$387,3,FALSE)</f>
        <v>-1.0312323873784</v>
      </c>
      <c r="AQ28" s="90" t="str">
        <f>VLOOKUP($A28,'3PL_11_15'!$A$1:$D$387,4,FALSE)</f>
        <v>0.227419266036071</v>
      </c>
      <c r="AS28" s="90">
        <f>VLOOKUP($A28,'3PL_15_19_IRTpars'!$A$1:$D$387,2,FALSE)</f>
        <v>0.61376109285576097</v>
      </c>
      <c r="AT28" s="90">
        <f>VLOOKUP($A28,'3PL_15_19_IRTpars'!$A$1:$D$387,3,FALSE)</f>
        <v>1.68222802468094</v>
      </c>
      <c r="AU28" s="90">
        <f>VLOOKUP($A28,'3PL_15_19_IRTpars'!$A$1:$D$387,4,FALSE)</f>
        <v>0.216521691485523</v>
      </c>
    </row>
    <row r="29" spans="1:47" s="90" customFormat="1" ht="15" customHeight="1">
      <c r="A29" s="81" t="s">
        <v>874</v>
      </c>
      <c r="B29" s="89" t="str">
        <f t="shared" si="7"/>
        <v/>
      </c>
      <c r="C29" s="89">
        <f t="shared" si="1"/>
        <v>0</v>
      </c>
      <c r="D29" s="89">
        <f t="shared" si="8"/>
        <v>0</v>
      </c>
      <c r="E29" s="81" t="s">
        <v>51</v>
      </c>
      <c r="F29" s="81" t="s">
        <v>153</v>
      </c>
      <c r="G29" s="81">
        <v>8</v>
      </c>
      <c r="H29" s="81" t="s">
        <v>46</v>
      </c>
      <c r="I29" s="80">
        <v>4</v>
      </c>
      <c r="J29" s="81" t="s">
        <v>1156</v>
      </c>
      <c r="K29" s="81" t="s">
        <v>85</v>
      </c>
      <c r="L29" s="81" t="s">
        <v>49</v>
      </c>
      <c r="M29" s="81" t="s">
        <v>628</v>
      </c>
      <c r="N29" s="81"/>
      <c r="O29" s="81"/>
      <c r="P29" s="81">
        <f t="shared" si="6"/>
        <v>0</v>
      </c>
      <c r="Q29" s="81">
        <f t="shared" si="6"/>
        <v>0</v>
      </c>
      <c r="R29" s="81">
        <f t="shared" si="6"/>
        <v>0</v>
      </c>
      <c r="S29" s="81">
        <f t="shared" si="6"/>
        <v>0</v>
      </c>
      <c r="T29" s="81">
        <f t="shared" si="6"/>
        <v>0</v>
      </c>
      <c r="U29" s="81">
        <f t="shared" si="6"/>
        <v>0</v>
      </c>
      <c r="V29" s="81">
        <f t="shared" si="6"/>
        <v>0</v>
      </c>
      <c r="W29" s="81">
        <f t="shared" si="6"/>
        <v>1</v>
      </c>
      <c r="X29" s="81">
        <f t="shared" si="6"/>
        <v>0</v>
      </c>
      <c r="Y29" s="81">
        <f t="shared" si="6"/>
        <v>0</v>
      </c>
      <c r="Z29" s="81">
        <f t="shared" si="6"/>
        <v>0</v>
      </c>
      <c r="AA29" s="81">
        <f t="shared" si="6"/>
        <v>0</v>
      </c>
      <c r="AB29" s="81">
        <v>1</v>
      </c>
      <c r="AC29" s="81" t="s">
        <v>1</v>
      </c>
      <c r="AD29" s="81" t="s">
        <v>5</v>
      </c>
      <c r="AE29" s="81" t="s">
        <v>17</v>
      </c>
      <c r="AF29" s="81">
        <v>4</v>
      </c>
      <c r="AG29" s="81" t="s">
        <v>0</v>
      </c>
      <c r="AH29" s="81">
        <v>1</v>
      </c>
      <c r="AI29" s="81" t="s">
        <v>875</v>
      </c>
      <c r="AJ29" s="90">
        <f t="shared" si="3"/>
        <v>0</v>
      </c>
      <c r="AK29" s="90">
        <f>VLOOKUP($A29,'3PL_15_19'!$A$1:$D$387,2,FALSE)</f>
        <v>1.40669588032946</v>
      </c>
      <c r="AL29" s="90">
        <f>VLOOKUP($A29,'3PL_15_19'!$A$1:$D$387,3,FALSE)</f>
        <v>-0.37096286831731901</v>
      </c>
      <c r="AM29" s="90">
        <f>VLOOKUP($A29,'3PL_15_19'!$A$1:$D$387,4,FALSE)</f>
        <v>8.8174481010496894E-2</v>
      </c>
      <c r="AO29" s="90" t="str">
        <f>VLOOKUP($A29,'3PL_11_15'!$A$1:$D$387,2,FALSE)</f>
        <v>2.16408268793585</v>
      </c>
      <c r="AP29" s="90" t="str">
        <f>VLOOKUP($A29,'3PL_11_15'!$A$1:$D$387,3,FALSE)</f>
        <v>-1.35296834557525</v>
      </c>
      <c r="AQ29" s="90" t="str">
        <f>VLOOKUP($A29,'3PL_11_15'!$A$1:$D$387,4,FALSE)</f>
        <v>0.231816295425805</v>
      </c>
      <c r="AS29" s="90">
        <f>VLOOKUP($A29,'3PL_15_19_IRTpars'!$A$1:$D$387,2,FALSE)</f>
        <v>1.40669588032946</v>
      </c>
      <c r="AT29" s="90">
        <f>VLOOKUP($A29,'3PL_15_19_IRTpars'!$A$1:$D$387,3,FALSE)</f>
        <v>0.26371220212178098</v>
      </c>
      <c r="AU29" s="90">
        <f>VLOOKUP($A29,'3PL_15_19_IRTpars'!$A$1:$D$387,4,FALSE)</f>
        <v>8.8174481010496894E-2</v>
      </c>
    </row>
    <row r="30" spans="1:47" s="90" customFormat="1" ht="15" customHeight="1">
      <c r="A30" s="81" t="s">
        <v>862</v>
      </c>
      <c r="B30" s="89" t="str">
        <f t="shared" si="7"/>
        <v/>
      </c>
      <c r="C30" s="89">
        <f t="shared" si="1"/>
        <v>0</v>
      </c>
      <c r="D30" s="89">
        <f t="shared" si="8"/>
        <v>0</v>
      </c>
      <c r="E30" s="81" t="s">
        <v>51</v>
      </c>
      <c r="F30" s="81" t="s">
        <v>6</v>
      </c>
      <c r="G30" s="81">
        <v>8</v>
      </c>
      <c r="H30" s="81" t="s">
        <v>46</v>
      </c>
      <c r="I30" s="80">
        <v>4</v>
      </c>
      <c r="J30" s="81" t="s">
        <v>1156</v>
      </c>
      <c r="K30" s="81" t="s">
        <v>85</v>
      </c>
      <c r="L30" s="81" t="s">
        <v>606</v>
      </c>
      <c r="M30" s="81" t="s">
        <v>63</v>
      </c>
      <c r="N30" s="81"/>
      <c r="O30" s="81"/>
      <c r="P30" s="81">
        <f t="shared" si="6"/>
        <v>0</v>
      </c>
      <c r="Q30" s="81">
        <f t="shared" si="6"/>
        <v>0</v>
      </c>
      <c r="R30" s="81">
        <f t="shared" si="6"/>
        <v>0</v>
      </c>
      <c r="S30" s="81">
        <f t="shared" si="6"/>
        <v>0</v>
      </c>
      <c r="T30" s="81">
        <f t="shared" si="6"/>
        <v>0</v>
      </c>
      <c r="U30" s="81">
        <f t="shared" si="6"/>
        <v>0</v>
      </c>
      <c r="V30" s="81">
        <f t="shared" si="6"/>
        <v>0</v>
      </c>
      <c r="W30" s="81">
        <f t="shared" si="6"/>
        <v>0</v>
      </c>
      <c r="X30" s="81">
        <f t="shared" si="6"/>
        <v>0</v>
      </c>
      <c r="Y30" s="81">
        <f t="shared" si="6"/>
        <v>1</v>
      </c>
      <c r="Z30" s="81">
        <f t="shared" si="6"/>
        <v>0</v>
      </c>
      <c r="AA30" s="81">
        <f t="shared" si="6"/>
        <v>0</v>
      </c>
      <c r="AB30" s="81">
        <v>1</v>
      </c>
      <c r="AC30" s="81" t="s">
        <v>1</v>
      </c>
      <c r="AD30" s="81" t="s">
        <v>4</v>
      </c>
      <c r="AE30" s="81" t="s">
        <v>17</v>
      </c>
      <c r="AF30" s="81">
        <v>4</v>
      </c>
      <c r="AG30" s="81" t="s">
        <v>0</v>
      </c>
      <c r="AH30" s="81">
        <v>1</v>
      </c>
      <c r="AI30" s="81" t="s">
        <v>863</v>
      </c>
      <c r="AJ30" s="90">
        <f t="shared" si="3"/>
        <v>0</v>
      </c>
      <c r="AK30" s="90">
        <f>VLOOKUP($A30,'3PL_15_19'!$A$1:$D$387,2,FALSE)</f>
        <v>1.1251871883204101</v>
      </c>
      <c r="AL30" s="90">
        <f>VLOOKUP($A30,'3PL_15_19'!$A$1:$D$387,3,FALSE)</f>
        <v>-7.2873190399471793E-2</v>
      </c>
      <c r="AM30" s="90">
        <f>VLOOKUP($A30,'3PL_15_19'!$A$1:$D$387,4,FALSE)</f>
        <v>0.119054953395242</v>
      </c>
      <c r="AO30" s="90" t="str">
        <f>VLOOKUP($A30,'3PL_11_15'!$A$1:$D$387,2,FALSE)</f>
        <v>1.21213005246952</v>
      </c>
      <c r="AP30" s="90" t="str">
        <f>VLOOKUP($A30,'3PL_11_15'!$A$1:$D$387,3,FALSE)</f>
        <v>-0.314293743007675</v>
      </c>
      <c r="AQ30" s="90" t="str">
        <f>VLOOKUP($A30,'3PL_11_15'!$A$1:$D$387,4,FALSE)</f>
        <v>0.161184947168539</v>
      </c>
      <c r="AS30" s="90">
        <f>VLOOKUP($A30,'3PL_15_19_IRTpars'!$A$1:$D$387,2,FALSE)</f>
        <v>1.1251871883204101</v>
      </c>
      <c r="AT30" s="90">
        <f>VLOOKUP($A30,'3PL_15_19_IRTpars'!$A$1:$D$387,3,FALSE)</f>
        <v>6.4765392954972203E-2</v>
      </c>
      <c r="AU30" s="90">
        <f>VLOOKUP($A30,'3PL_15_19_IRTpars'!$A$1:$D$387,4,FALSE)</f>
        <v>0.119054953395242</v>
      </c>
    </row>
    <row r="31" spans="1:47" s="90" customFormat="1" ht="15" customHeight="1">
      <c r="A31" s="81" t="s">
        <v>850</v>
      </c>
      <c r="B31" s="89" t="str">
        <f t="shared" si="7"/>
        <v>S042222</v>
      </c>
      <c r="C31" s="89">
        <f t="shared" si="1"/>
        <v>0</v>
      </c>
      <c r="D31" s="89">
        <f t="shared" si="8"/>
        <v>0</v>
      </c>
      <c r="E31" s="81" t="s">
        <v>51</v>
      </c>
      <c r="F31" s="81" t="s">
        <v>96</v>
      </c>
      <c r="G31" s="81">
        <v>8</v>
      </c>
      <c r="H31" s="81" t="s">
        <v>46</v>
      </c>
      <c r="I31" s="80">
        <v>4</v>
      </c>
      <c r="J31" s="81" t="s">
        <v>1156</v>
      </c>
      <c r="K31" s="81" t="s">
        <v>85</v>
      </c>
      <c r="L31" s="81" t="s">
        <v>585</v>
      </c>
      <c r="M31" s="81" t="s">
        <v>64</v>
      </c>
      <c r="N31" s="81"/>
      <c r="O31" s="81"/>
      <c r="P31" s="81">
        <f t="shared" si="6"/>
        <v>1</v>
      </c>
      <c r="Q31" s="81">
        <f t="shared" si="6"/>
        <v>0</v>
      </c>
      <c r="R31" s="81">
        <f t="shared" si="6"/>
        <v>0</v>
      </c>
      <c r="S31" s="81">
        <f t="shared" si="6"/>
        <v>0</v>
      </c>
      <c r="T31" s="81">
        <f t="shared" si="6"/>
        <v>0</v>
      </c>
      <c r="U31" s="81">
        <f t="shared" si="6"/>
        <v>0</v>
      </c>
      <c r="V31" s="81">
        <f t="shared" si="6"/>
        <v>0</v>
      </c>
      <c r="W31" s="81">
        <f t="shared" si="6"/>
        <v>0</v>
      </c>
      <c r="X31" s="81">
        <f t="shared" si="6"/>
        <v>0</v>
      </c>
      <c r="Y31" s="81">
        <f t="shared" si="6"/>
        <v>0</v>
      </c>
      <c r="Z31" s="81">
        <f t="shared" si="6"/>
        <v>0</v>
      </c>
      <c r="AA31" s="81">
        <f t="shared" si="6"/>
        <v>0</v>
      </c>
      <c r="AB31" s="81">
        <v>1</v>
      </c>
      <c r="AC31" s="81" t="s">
        <v>1</v>
      </c>
      <c r="AD31" s="81" t="s">
        <v>4</v>
      </c>
      <c r="AE31" s="81" t="s">
        <v>25</v>
      </c>
      <c r="AF31" s="81" t="s">
        <v>66</v>
      </c>
      <c r="AG31" s="81" t="s">
        <v>66</v>
      </c>
      <c r="AH31" s="81">
        <v>1</v>
      </c>
      <c r="AI31" s="81" t="s">
        <v>851</v>
      </c>
      <c r="AJ31" s="90">
        <f t="shared" si="3"/>
        <v>0</v>
      </c>
      <c r="AK31" s="90">
        <f>VLOOKUP($A31,'3PL_15_19'!$A$1:$D$387,2,FALSE)</f>
        <v>1.3464351785397399</v>
      </c>
      <c r="AL31" s="90">
        <f>VLOOKUP($A31,'3PL_15_19'!$A$1:$D$387,3,FALSE)</f>
        <v>-2.92144259489665</v>
      </c>
      <c r="AM31" s="90">
        <f>VLOOKUP($A31,'3PL_15_19'!$A$1:$D$387,4,FALSE)</f>
        <v>9.4214470874223605E-3</v>
      </c>
      <c r="AO31" s="90" t="str">
        <f>VLOOKUP($A31,'3PL_11_15'!$A$1:$D$387,2,FALSE)</f>
        <v>1.68057893777396</v>
      </c>
      <c r="AP31" s="90" t="str">
        <f>VLOOKUP($A31,'3PL_11_15'!$A$1:$D$387,3,FALSE)</f>
        <v>-3.17949891588348</v>
      </c>
      <c r="AQ31" s="90" t="str">
        <f>VLOOKUP($A31,'3PL_11_15'!$A$1:$D$387,4,FALSE)</f>
        <v>0.0128099152804555</v>
      </c>
      <c r="AS31" s="90">
        <f>VLOOKUP($A31,'3PL_15_19_IRTpars'!$A$1:$D$387,2,FALSE)</f>
        <v>1.3464351785397399</v>
      </c>
      <c r="AT31" s="90">
        <f>VLOOKUP($A31,'3PL_15_19_IRTpars'!$A$1:$D$387,3,FALSE)</f>
        <v>2.1697610411999699</v>
      </c>
      <c r="AU31" s="90">
        <f>VLOOKUP($A31,'3PL_15_19_IRTpars'!$A$1:$D$387,4,FALSE)</f>
        <v>9.4214470874223605E-3</v>
      </c>
    </row>
    <row r="32" spans="1:47" s="90" customFormat="1" ht="15" customHeight="1">
      <c r="A32" s="81" t="s">
        <v>852</v>
      </c>
      <c r="B32" s="89" t="str">
        <f t="shared" si="7"/>
        <v>S042222</v>
      </c>
      <c r="C32" s="89">
        <f t="shared" si="1"/>
        <v>0</v>
      </c>
      <c r="D32" s="89">
        <f t="shared" si="8"/>
        <v>0</v>
      </c>
      <c r="E32" s="81" t="s">
        <v>51</v>
      </c>
      <c r="F32" s="81" t="s">
        <v>97</v>
      </c>
      <c r="G32" s="81">
        <v>8</v>
      </c>
      <c r="H32" s="81" t="s">
        <v>46</v>
      </c>
      <c r="I32" s="80">
        <v>4</v>
      </c>
      <c r="J32" s="81" t="s">
        <v>1156</v>
      </c>
      <c r="K32" s="81" t="s">
        <v>85</v>
      </c>
      <c r="L32" s="81" t="s">
        <v>585</v>
      </c>
      <c r="M32" s="81" t="s">
        <v>64</v>
      </c>
      <c r="N32" s="81"/>
      <c r="O32" s="81"/>
      <c r="P32" s="81">
        <f t="shared" si="6"/>
        <v>1</v>
      </c>
      <c r="Q32" s="81">
        <f t="shared" si="6"/>
        <v>0</v>
      </c>
      <c r="R32" s="81">
        <f t="shared" si="6"/>
        <v>0</v>
      </c>
      <c r="S32" s="81">
        <f t="shared" si="6"/>
        <v>0</v>
      </c>
      <c r="T32" s="81">
        <f t="shared" si="6"/>
        <v>0</v>
      </c>
      <c r="U32" s="81">
        <f t="shared" si="6"/>
        <v>0</v>
      </c>
      <c r="V32" s="81">
        <f t="shared" si="6"/>
        <v>0</v>
      </c>
      <c r="W32" s="81">
        <f t="shared" si="6"/>
        <v>0</v>
      </c>
      <c r="X32" s="81">
        <f t="shared" si="6"/>
        <v>0</v>
      </c>
      <c r="Y32" s="81">
        <f t="shared" si="6"/>
        <v>0</v>
      </c>
      <c r="Z32" s="81">
        <f t="shared" si="6"/>
        <v>0</v>
      </c>
      <c r="AA32" s="81">
        <f t="shared" si="6"/>
        <v>0</v>
      </c>
      <c r="AB32" s="81">
        <v>1</v>
      </c>
      <c r="AC32" s="81" t="s">
        <v>1</v>
      </c>
      <c r="AD32" s="81" t="s">
        <v>4</v>
      </c>
      <c r="AE32" s="81" t="s">
        <v>25</v>
      </c>
      <c r="AF32" s="81" t="s">
        <v>66</v>
      </c>
      <c r="AG32" s="81" t="s">
        <v>66</v>
      </c>
      <c r="AH32" s="81">
        <v>1</v>
      </c>
      <c r="AI32" s="81" t="s">
        <v>853</v>
      </c>
      <c r="AJ32" s="90">
        <f t="shared" si="3"/>
        <v>0</v>
      </c>
      <c r="AK32" s="90">
        <f>VLOOKUP($A32,'3PL_15_19'!$A$1:$D$387,2,FALSE)</f>
        <v>0.80992532793564698</v>
      </c>
      <c r="AL32" s="90">
        <f>VLOOKUP($A32,'3PL_15_19'!$A$1:$D$387,3,FALSE)</f>
        <v>-0.98130848770306101</v>
      </c>
      <c r="AM32" s="90">
        <f>VLOOKUP($A32,'3PL_15_19'!$A$1:$D$387,4,FALSE)</f>
        <v>2.3267077226183E-2</v>
      </c>
      <c r="AO32" s="90" t="str">
        <f>VLOOKUP($A32,'3PL_11_15'!$A$1:$D$387,2,FALSE)</f>
        <v>1.12006014467951</v>
      </c>
      <c r="AP32" s="90" t="str">
        <f>VLOOKUP($A32,'3PL_11_15'!$A$1:$D$387,3,FALSE)</f>
        <v>-1.16804216198762</v>
      </c>
      <c r="AQ32" s="90" t="str">
        <f>VLOOKUP($A32,'3PL_11_15'!$A$1:$D$387,4,FALSE)</f>
        <v>0.0407302720926584</v>
      </c>
      <c r="AS32" s="90">
        <f>VLOOKUP($A32,'3PL_15_19_IRTpars'!$A$1:$D$387,2,FALSE)</f>
        <v>0.80992532793564698</v>
      </c>
      <c r="AT32" s="90">
        <f>VLOOKUP($A32,'3PL_15_19_IRTpars'!$A$1:$D$387,3,FALSE)</f>
        <v>1.2116036551224301</v>
      </c>
      <c r="AU32" s="90">
        <f>VLOOKUP($A32,'3PL_15_19_IRTpars'!$A$1:$D$387,4,FALSE)</f>
        <v>2.3267077226183E-2</v>
      </c>
    </row>
    <row r="33" spans="1:47" s="90" customFormat="1" ht="15" customHeight="1">
      <c r="A33" s="81" t="s">
        <v>854</v>
      </c>
      <c r="B33" s="89" t="str">
        <f t="shared" si="7"/>
        <v>S042222</v>
      </c>
      <c r="C33" s="89">
        <f t="shared" si="1"/>
        <v>0</v>
      </c>
      <c r="D33" s="89">
        <f t="shared" si="8"/>
        <v>0</v>
      </c>
      <c r="E33" s="81" t="s">
        <v>51</v>
      </c>
      <c r="F33" s="81" t="s">
        <v>98</v>
      </c>
      <c r="G33" s="81">
        <v>8</v>
      </c>
      <c r="H33" s="81" t="s">
        <v>46</v>
      </c>
      <c r="I33" s="80">
        <v>4</v>
      </c>
      <c r="J33" s="81" t="s">
        <v>1156</v>
      </c>
      <c r="K33" s="81" t="s">
        <v>85</v>
      </c>
      <c r="L33" s="81" t="s">
        <v>585</v>
      </c>
      <c r="M33" s="81" t="s">
        <v>647</v>
      </c>
      <c r="N33" s="81"/>
      <c r="O33" s="81"/>
      <c r="P33" s="81">
        <f t="shared" si="6"/>
        <v>1</v>
      </c>
      <c r="Q33" s="81">
        <f t="shared" si="6"/>
        <v>0</v>
      </c>
      <c r="R33" s="81">
        <f t="shared" si="6"/>
        <v>0</v>
      </c>
      <c r="S33" s="81">
        <f t="shared" si="6"/>
        <v>0</v>
      </c>
      <c r="T33" s="81">
        <f t="shared" si="6"/>
        <v>0</v>
      </c>
      <c r="U33" s="81">
        <f t="shared" si="6"/>
        <v>0</v>
      </c>
      <c r="V33" s="81">
        <f t="shared" si="6"/>
        <v>0</v>
      </c>
      <c r="W33" s="81">
        <f t="shared" si="6"/>
        <v>0</v>
      </c>
      <c r="X33" s="81">
        <f t="shared" si="6"/>
        <v>0</v>
      </c>
      <c r="Y33" s="81">
        <f t="shared" si="6"/>
        <v>0</v>
      </c>
      <c r="Z33" s="81">
        <f t="shared" si="6"/>
        <v>0</v>
      </c>
      <c r="AA33" s="81">
        <f t="shared" si="6"/>
        <v>0</v>
      </c>
      <c r="AB33" s="81">
        <v>1</v>
      </c>
      <c r="AC33" s="81" t="s">
        <v>1</v>
      </c>
      <c r="AD33" s="81" t="s">
        <v>4</v>
      </c>
      <c r="AE33" s="81" t="s">
        <v>17</v>
      </c>
      <c r="AF33" s="81">
        <v>4</v>
      </c>
      <c r="AG33" s="81" t="s">
        <v>0</v>
      </c>
      <c r="AH33" s="81">
        <v>1</v>
      </c>
      <c r="AI33" s="81" t="s">
        <v>855</v>
      </c>
      <c r="AJ33" s="90">
        <f t="shared" si="3"/>
        <v>0</v>
      </c>
      <c r="AK33" s="90">
        <f>VLOOKUP($A33,'3PL_15_19'!$A$1:$D$387,2,FALSE)</f>
        <v>1.5124101436398101</v>
      </c>
      <c r="AL33" s="90">
        <f>VLOOKUP($A33,'3PL_15_19'!$A$1:$D$387,3,FALSE)</f>
        <v>0.65578002762775101</v>
      </c>
      <c r="AM33" s="90">
        <f>VLOOKUP($A33,'3PL_15_19'!$A$1:$D$387,4,FALSE)</f>
        <v>0.46583362196179201</v>
      </c>
      <c r="AO33" s="90" t="str">
        <f>VLOOKUP($A33,'3PL_11_15'!$A$1:$D$387,2,FALSE)</f>
        <v>1.11882078727358</v>
      </c>
      <c r="AP33" s="90" t="str">
        <f>VLOOKUP($A33,'3PL_11_15'!$A$1:$D$387,3,FALSE)</f>
        <v>0.911429928718142</v>
      </c>
      <c r="AQ33" s="90" t="str">
        <f>VLOOKUP($A33,'3PL_11_15'!$A$1:$D$387,4,FALSE)</f>
        <v>0.354021526748508</v>
      </c>
      <c r="AS33" s="90">
        <f>VLOOKUP($A33,'3PL_15_19_IRTpars'!$A$1:$D$387,2,FALSE)</f>
        <v>1.5124101436398101</v>
      </c>
      <c r="AT33" s="90">
        <f>VLOOKUP($A33,'3PL_15_19_IRTpars'!$A$1:$D$387,3,FALSE)</f>
        <v>-0.43359933175899901</v>
      </c>
      <c r="AU33" s="90">
        <f>VLOOKUP($A33,'3PL_15_19_IRTpars'!$A$1:$D$387,4,FALSE)</f>
        <v>0.46583362196179201</v>
      </c>
    </row>
    <row r="34" spans="1:47" s="90" customFormat="1" ht="15" customHeight="1">
      <c r="A34" s="81" t="s">
        <v>792</v>
      </c>
      <c r="B34" s="89" t="str">
        <f t="shared" si="7"/>
        <v>S042228</v>
      </c>
      <c r="C34" s="89">
        <f t="shared" si="1"/>
        <v>0</v>
      </c>
      <c r="D34" s="89">
        <f t="shared" si="8"/>
        <v>0</v>
      </c>
      <c r="E34" s="81" t="s">
        <v>55</v>
      </c>
      <c r="F34" s="81" t="s">
        <v>76</v>
      </c>
      <c r="G34" s="81">
        <v>8</v>
      </c>
      <c r="H34" s="81" t="s">
        <v>46</v>
      </c>
      <c r="I34" s="80">
        <v>4</v>
      </c>
      <c r="J34" s="81" t="s">
        <v>1156</v>
      </c>
      <c r="K34" s="81" t="s">
        <v>85</v>
      </c>
      <c r="L34" s="81" t="s">
        <v>602</v>
      </c>
      <c r="M34" s="81" t="s">
        <v>654</v>
      </c>
      <c r="N34" s="81"/>
      <c r="O34" s="81"/>
      <c r="P34" s="81">
        <f t="shared" si="6"/>
        <v>0</v>
      </c>
      <c r="Q34" s="81">
        <f t="shared" si="6"/>
        <v>0</v>
      </c>
      <c r="R34" s="81">
        <f t="shared" si="6"/>
        <v>0</v>
      </c>
      <c r="S34" s="81">
        <f t="shared" si="6"/>
        <v>0</v>
      </c>
      <c r="T34" s="81">
        <f t="shared" si="6"/>
        <v>0</v>
      </c>
      <c r="U34" s="81">
        <f t="shared" si="6"/>
        <v>1</v>
      </c>
      <c r="V34" s="81">
        <f t="shared" si="6"/>
        <v>0</v>
      </c>
      <c r="W34" s="81">
        <f t="shared" si="6"/>
        <v>0</v>
      </c>
      <c r="X34" s="81">
        <f t="shared" si="6"/>
        <v>0</v>
      </c>
      <c r="Y34" s="81">
        <f t="shared" si="6"/>
        <v>0</v>
      </c>
      <c r="Z34" s="81">
        <f t="shared" si="6"/>
        <v>0</v>
      </c>
      <c r="AA34" s="81">
        <f t="shared" si="6"/>
        <v>0</v>
      </c>
      <c r="AB34" s="81">
        <v>2</v>
      </c>
      <c r="AC34" s="81" t="s">
        <v>1</v>
      </c>
      <c r="AD34" s="81" t="s">
        <v>28</v>
      </c>
      <c r="AE34" s="81" t="s">
        <v>25</v>
      </c>
      <c r="AF34" s="81" t="s">
        <v>66</v>
      </c>
      <c r="AG34" s="81" t="s">
        <v>66</v>
      </c>
      <c r="AH34" s="81">
        <v>1</v>
      </c>
      <c r="AI34" s="81" t="s">
        <v>793</v>
      </c>
      <c r="AJ34" s="90">
        <f t="shared" si="3"/>
        <v>0</v>
      </c>
      <c r="AK34" s="90">
        <f>VLOOKUP($A34,'3PL_15_19'!$A$1:$D$387,2,FALSE)</f>
        <v>2.09470514545366</v>
      </c>
      <c r="AL34" s="90">
        <f>VLOOKUP($A34,'3PL_15_19'!$A$1:$D$387,3,FALSE)</f>
        <v>-2.3383656498460499</v>
      </c>
      <c r="AM34" s="90">
        <f>VLOOKUP($A34,'3PL_15_19'!$A$1:$D$387,4,FALSE)</f>
        <v>3.0303802108285701E-2</v>
      </c>
      <c r="AO34" s="90" t="str">
        <f>VLOOKUP($A34,'3PL_11_15'!$A$1:$D$387,2,FALSE)</f>
        <v>1.74057528258596</v>
      </c>
      <c r="AP34" s="90" t="str">
        <f>VLOOKUP($A34,'3PL_11_15'!$A$1:$D$387,3,FALSE)</f>
        <v>-1.98925212038232</v>
      </c>
      <c r="AQ34" s="90" t="str">
        <f>VLOOKUP($A34,'3PL_11_15'!$A$1:$D$387,4,FALSE)</f>
        <v>0.0102454038754576</v>
      </c>
      <c r="AS34" s="90">
        <f>VLOOKUP($A34,'3PL_15_19_IRTpars'!$A$1:$D$387,2,FALSE)</f>
        <v>2.09470514545366</v>
      </c>
      <c r="AT34" s="90">
        <f>VLOOKUP($A34,'3PL_15_19_IRTpars'!$A$1:$D$387,3,FALSE)</f>
        <v>1.11632210142856</v>
      </c>
      <c r="AU34" s="90">
        <f>VLOOKUP($A34,'3PL_15_19_IRTpars'!$A$1:$D$387,4,FALSE)</f>
        <v>3.0303802108285701E-2</v>
      </c>
    </row>
    <row r="35" spans="1:47" s="90" customFormat="1" ht="15" customHeight="1">
      <c r="A35" s="81" t="s">
        <v>794</v>
      </c>
      <c r="B35" s="89" t="str">
        <f t="shared" si="7"/>
        <v>S042228</v>
      </c>
      <c r="C35" s="89">
        <f t="shared" si="1"/>
        <v>0</v>
      </c>
      <c r="D35" s="89">
        <f t="shared" si="8"/>
        <v>0</v>
      </c>
      <c r="E35" s="81" t="s">
        <v>55</v>
      </c>
      <c r="F35" s="81" t="s">
        <v>77</v>
      </c>
      <c r="G35" s="81">
        <v>8</v>
      </c>
      <c r="H35" s="81" t="s">
        <v>46</v>
      </c>
      <c r="I35" s="80">
        <v>4</v>
      </c>
      <c r="J35" s="81" t="s">
        <v>1156</v>
      </c>
      <c r="K35" s="81" t="s">
        <v>85</v>
      </c>
      <c r="L35" s="81" t="s">
        <v>602</v>
      </c>
      <c r="M35" s="81" t="s">
        <v>654</v>
      </c>
      <c r="N35" s="81"/>
      <c r="O35" s="81"/>
      <c r="P35" s="81">
        <f t="shared" si="6"/>
        <v>0</v>
      </c>
      <c r="Q35" s="81">
        <f t="shared" si="6"/>
        <v>0</v>
      </c>
      <c r="R35" s="81">
        <f t="shared" si="6"/>
        <v>0</v>
      </c>
      <c r="S35" s="81">
        <f t="shared" si="6"/>
        <v>0</v>
      </c>
      <c r="T35" s="81">
        <f t="shared" si="6"/>
        <v>0</v>
      </c>
      <c r="U35" s="81">
        <f t="shared" si="6"/>
        <v>1</v>
      </c>
      <c r="V35" s="81">
        <f t="shared" si="6"/>
        <v>0</v>
      </c>
      <c r="W35" s="81">
        <f t="shared" si="6"/>
        <v>0</v>
      </c>
      <c r="X35" s="81">
        <f t="shared" si="6"/>
        <v>0</v>
      </c>
      <c r="Y35" s="81">
        <f t="shared" si="6"/>
        <v>0</v>
      </c>
      <c r="Z35" s="81">
        <f t="shared" si="6"/>
        <v>0</v>
      </c>
      <c r="AA35" s="81">
        <f t="shared" si="6"/>
        <v>0</v>
      </c>
      <c r="AB35" s="81">
        <v>2</v>
      </c>
      <c r="AC35" s="81" t="s">
        <v>1</v>
      </c>
      <c r="AD35" s="81" t="s">
        <v>28</v>
      </c>
      <c r="AE35" s="81" t="s">
        <v>25</v>
      </c>
      <c r="AF35" s="81" t="s">
        <v>66</v>
      </c>
      <c r="AG35" s="81" t="s">
        <v>66</v>
      </c>
      <c r="AH35" s="81">
        <v>1</v>
      </c>
      <c r="AI35" s="81" t="s">
        <v>795</v>
      </c>
      <c r="AJ35" s="90">
        <f t="shared" si="3"/>
        <v>0</v>
      </c>
      <c r="AK35" s="90">
        <f>VLOOKUP($A35,'3PL_15_19'!$A$1:$D$387,2,FALSE)</f>
        <v>0.90843502678031496</v>
      </c>
      <c r="AL35" s="90">
        <f>VLOOKUP($A35,'3PL_15_19'!$A$1:$D$387,3,FALSE)</f>
        <v>1.7508445487527</v>
      </c>
      <c r="AM35" s="90">
        <f>VLOOKUP($A35,'3PL_15_19'!$A$1:$D$387,4,FALSE)</f>
        <v>1.8928350161609299E-2</v>
      </c>
      <c r="AO35" s="90" t="str">
        <f>VLOOKUP($A35,'3PL_11_15'!$A$1:$D$387,2,FALSE)</f>
        <v>1.05807479664544</v>
      </c>
      <c r="AP35" s="90" t="str">
        <f>VLOOKUP($A35,'3PL_11_15'!$A$1:$D$387,3,FALSE)</f>
        <v>1.6922609103589</v>
      </c>
      <c r="AQ35" s="90" t="str">
        <f>VLOOKUP($A35,'3PL_11_15'!$A$1:$D$387,4,FALSE)</f>
        <v>0.0186600219417853</v>
      </c>
      <c r="AS35" s="90">
        <f>VLOOKUP($A35,'3PL_15_19_IRTpars'!$A$1:$D$387,2,FALSE)</f>
        <v>0.90843502678031496</v>
      </c>
      <c r="AT35" s="90">
        <f>VLOOKUP($A35,'3PL_15_19_IRTpars'!$A$1:$D$387,3,FALSE)</f>
        <v>-1.92731950787725</v>
      </c>
      <c r="AU35" s="90">
        <f>VLOOKUP($A35,'3PL_15_19_IRTpars'!$A$1:$D$387,4,FALSE)</f>
        <v>1.8928350161609299E-2</v>
      </c>
    </row>
    <row r="36" spans="1:47" s="90" customFormat="1" ht="15" customHeight="1">
      <c r="A36" s="81" t="s">
        <v>796</v>
      </c>
      <c r="B36" s="89" t="str">
        <f t="shared" si="7"/>
        <v>S042228</v>
      </c>
      <c r="C36" s="89">
        <f t="shared" si="1"/>
        <v>0</v>
      </c>
      <c r="D36" s="89">
        <f t="shared" si="8"/>
        <v>0</v>
      </c>
      <c r="E36" s="81" t="s">
        <v>55</v>
      </c>
      <c r="F36" s="81" t="s">
        <v>78</v>
      </c>
      <c r="G36" s="81">
        <v>8</v>
      </c>
      <c r="H36" s="81" t="s">
        <v>46</v>
      </c>
      <c r="I36" s="80">
        <v>4</v>
      </c>
      <c r="J36" s="81" t="s">
        <v>1156</v>
      </c>
      <c r="K36" s="81" t="s">
        <v>85</v>
      </c>
      <c r="L36" s="81" t="s">
        <v>602</v>
      </c>
      <c r="M36" s="81" t="s">
        <v>654</v>
      </c>
      <c r="N36" s="81"/>
      <c r="O36" s="81"/>
      <c r="P36" s="81">
        <f t="shared" si="6"/>
        <v>0</v>
      </c>
      <c r="Q36" s="81">
        <f t="shared" si="6"/>
        <v>0</v>
      </c>
      <c r="R36" s="81">
        <f t="shared" si="6"/>
        <v>0</v>
      </c>
      <c r="S36" s="81">
        <f t="shared" si="6"/>
        <v>1</v>
      </c>
      <c r="T36" s="81">
        <f t="shared" si="6"/>
        <v>0</v>
      </c>
      <c r="U36" s="81">
        <f t="shared" si="6"/>
        <v>0</v>
      </c>
      <c r="V36" s="81">
        <f t="shared" si="6"/>
        <v>0</v>
      </c>
      <c r="W36" s="81">
        <f t="shared" si="6"/>
        <v>0</v>
      </c>
      <c r="X36" s="81">
        <f t="shared" si="6"/>
        <v>0</v>
      </c>
      <c r="Y36" s="81">
        <f t="shared" si="6"/>
        <v>0</v>
      </c>
      <c r="Z36" s="81">
        <f t="shared" si="6"/>
        <v>0</v>
      </c>
      <c r="AA36" s="81">
        <f t="shared" si="6"/>
        <v>0</v>
      </c>
      <c r="AB36" s="81">
        <v>2</v>
      </c>
      <c r="AC36" s="81" t="s">
        <v>1</v>
      </c>
      <c r="AD36" s="81" t="s">
        <v>4</v>
      </c>
      <c r="AE36" s="81" t="s">
        <v>25</v>
      </c>
      <c r="AF36" s="81" t="s">
        <v>66</v>
      </c>
      <c r="AG36" s="81" t="s">
        <v>66</v>
      </c>
      <c r="AH36" s="81">
        <v>1</v>
      </c>
      <c r="AI36" s="81" t="s">
        <v>797</v>
      </c>
      <c r="AJ36" s="90">
        <f t="shared" si="3"/>
        <v>0</v>
      </c>
      <c r="AK36" s="90">
        <f>VLOOKUP($A36,'3PL_15_19'!$A$1:$D$387,2,FALSE)</f>
        <v>0.69028925160832699</v>
      </c>
      <c r="AL36" s="90">
        <f>VLOOKUP($A36,'3PL_15_19'!$A$1:$D$387,3,FALSE)</f>
        <v>-0.17975597707548299</v>
      </c>
      <c r="AM36" s="90">
        <f>VLOOKUP($A36,'3PL_15_19'!$A$1:$D$387,4,FALSE)</f>
        <v>3.2079889982123098E-3</v>
      </c>
      <c r="AO36" s="90" t="str">
        <f>VLOOKUP($A36,'3PL_11_15'!$A$1:$D$387,2,FALSE)</f>
        <v>0.790235525914788</v>
      </c>
      <c r="AP36" s="90" t="str">
        <f>VLOOKUP($A36,'3PL_11_15'!$A$1:$D$387,3,FALSE)</f>
        <v>-0.116931265863022</v>
      </c>
      <c r="AQ36" s="90" t="str">
        <f>VLOOKUP($A36,'3PL_11_15'!$A$1:$D$387,4,FALSE)</f>
        <v>0.00235370282190175</v>
      </c>
      <c r="AS36" s="90">
        <f>VLOOKUP($A36,'3PL_15_19_IRTpars'!$A$1:$D$387,2,FALSE)</f>
        <v>0.69028925160832699</v>
      </c>
      <c r="AT36" s="90">
        <f>VLOOKUP($A36,'3PL_15_19_IRTpars'!$A$1:$D$387,3,FALSE)</f>
        <v>0.26040674493578397</v>
      </c>
      <c r="AU36" s="90">
        <f>VLOOKUP($A36,'3PL_15_19_IRTpars'!$A$1:$D$387,4,FALSE)</f>
        <v>3.2079889982123098E-3</v>
      </c>
    </row>
    <row r="37" spans="1:47" s="90" customFormat="1" ht="15" hidden="1" customHeight="1">
      <c r="A37" s="81" t="s">
        <v>609</v>
      </c>
      <c r="B37" s="81"/>
      <c r="C37" s="89">
        <f t="shared" si="1"/>
        <v>0</v>
      </c>
      <c r="D37" s="89"/>
      <c r="E37" s="81" t="s">
        <v>47</v>
      </c>
      <c r="F37" s="81" t="s">
        <v>19</v>
      </c>
      <c r="G37" s="81">
        <v>8</v>
      </c>
      <c r="H37" s="81" t="s">
        <v>46</v>
      </c>
      <c r="I37" s="80">
        <v>4</v>
      </c>
      <c r="J37" s="81" t="s">
        <v>1156</v>
      </c>
      <c r="K37" s="81" t="s">
        <v>85</v>
      </c>
      <c r="L37" s="81" t="s">
        <v>606</v>
      </c>
      <c r="M37" s="81" t="s">
        <v>63</v>
      </c>
      <c r="N37" s="81"/>
      <c r="O37" s="81"/>
      <c r="P37" s="81">
        <f t="shared" si="6"/>
        <v>0</v>
      </c>
      <c r="Q37" s="81">
        <f t="shared" si="6"/>
        <v>0</v>
      </c>
      <c r="R37" s="81">
        <f t="shared" si="6"/>
        <v>0</v>
      </c>
      <c r="S37" s="81">
        <f t="shared" si="6"/>
        <v>0</v>
      </c>
      <c r="T37" s="81">
        <f t="shared" si="6"/>
        <v>0</v>
      </c>
      <c r="U37" s="81">
        <f t="shared" si="6"/>
        <v>0</v>
      </c>
      <c r="V37" s="81">
        <f t="shared" si="6"/>
        <v>0</v>
      </c>
      <c r="W37" s="81">
        <f t="shared" si="6"/>
        <v>0</v>
      </c>
      <c r="X37" s="81">
        <f t="shared" si="6"/>
        <v>0</v>
      </c>
      <c r="Y37" s="81">
        <f t="shared" si="6"/>
        <v>0</v>
      </c>
      <c r="Z37" s="81">
        <f t="shared" si="6"/>
        <v>1</v>
      </c>
      <c r="AA37" s="81">
        <f t="shared" si="6"/>
        <v>0</v>
      </c>
      <c r="AB37" s="81">
        <v>2</v>
      </c>
      <c r="AC37" s="81" t="s">
        <v>1</v>
      </c>
      <c r="AD37" s="81" t="s">
        <v>5</v>
      </c>
      <c r="AE37" s="81" t="s">
        <v>17</v>
      </c>
      <c r="AF37" s="81">
        <v>4</v>
      </c>
      <c r="AG37" s="81" t="s">
        <v>0</v>
      </c>
      <c r="AH37" s="81">
        <v>1</v>
      </c>
      <c r="AI37" s="81" t="s">
        <v>610</v>
      </c>
      <c r="AJ37" s="90">
        <f t="shared" si="3"/>
        <v>0</v>
      </c>
      <c r="AK37" s="90">
        <f>VLOOKUP($A37,'3PL_15_19'!$A$1:$D$387,2,FALSE)</f>
        <v>0.75605617995700802</v>
      </c>
      <c r="AL37" s="90">
        <f>VLOOKUP($A37,'3PL_15_19'!$A$1:$D$387,3,FALSE)</f>
        <v>1.00857312581929</v>
      </c>
      <c r="AM37" s="90">
        <f>VLOOKUP($A37,'3PL_15_19'!$A$1:$D$387,4,FALSE)</f>
        <v>0.5</v>
      </c>
      <c r="AO37" s="90" t="str">
        <f>VLOOKUP($A37,'3PL_11_15'!$A$1:$D$387,2,FALSE)</f>
        <v>0.972757009968987</v>
      </c>
      <c r="AP37" s="90" t="str">
        <f>VLOOKUP($A37,'3PL_11_15'!$A$1:$D$387,3,FALSE)</f>
        <v>0.845280013515146</v>
      </c>
      <c r="AQ37" s="90" t="str">
        <f>VLOOKUP($A37,'3PL_11_15'!$A$1:$D$387,4,FALSE)</f>
        <v>0.499309469962921</v>
      </c>
      <c r="AS37" s="90" t="e">
        <f>VLOOKUP($A37,'3PL_15_19_IRTpars'!$A$1:$D$387,2,FALSE)</f>
        <v>#N/A</v>
      </c>
      <c r="AT37" s="90" t="e">
        <f>VLOOKUP($A37,'3PL_15_19_IRTpars'!$A$1:$D$387,3,FALSE)</f>
        <v>#N/A</v>
      </c>
      <c r="AU37" s="90" t="e">
        <f>VLOOKUP($A37,'3PL_15_19_IRTpars'!$A$1:$D$387,4,FALSE)</f>
        <v>#N/A</v>
      </c>
    </row>
    <row r="38" spans="1:47" s="90" customFormat="1" ht="15" customHeight="1">
      <c r="A38" s="81" t="s">
        <v>808</v>
      </c>
      <c r="B38" s="89" t="str">
        <f>IF(LEN(A38)&gt;7,MID(A38,1,7),"")</f>
        <v/>
      </c>
      <c r="C38" s="89">
        <f t="shared" si="1"/>
        <v>0</v>
      </c>
      <c r="D38" s="89">
        <f>IF(I38&gt;5,1,0)</f>
        <v>0</v>
      </c>
      <c r="E38" s="81" t="s">
        <v>55</v>
      </c>
      <c r="F38" s="81" t="s">
        <v>37</v>
      </c>
      <c r="G38" s="81">
        <v>8</v>
      </c>
      <c r="H38" s="81" t="s">
        <v>46</v>
      </c>
      <c r="I38" s="80">
        <v>4</v>
      </c>
      <c r="J38" s="81" t="s">
        <v>1156</v>
      </c>
      <c r="K38" s="81" t="s">
        <v>85</v>
      </c>
      <c r="L38" s="81" t="s">
        <v>49</v>
      </c>
      <c r="M38" s="81" t="s">
        <v>628</v>
      </c>
      <c r="N38" s="81"/>
      <c r="O38" s="81"/>
      <c r="P38" s="81">
        <f t="shared" si="6"/>
        <v>0</v>
      </c>
      <c r="Q38" s="81">
        <f t="shared" si="6"/>
        <v>0</v>
      </c>
      <c r="R38" s="81">
        <f t="shared" si="6"/>
        <v>0</v>
      </c>
      <c r="S38" s="81">
        <f t="shared" si="6"/>
        <v>0</v>
      </c>
      <c r="T38" s="81">
        <f t="shared" si="6"/>
        <v>0</v>
      </c>
      <c r="U38" s="81">
        <f t="shared" si="6"/>
        <v>0</v>
      </c>
      <c r="V38" s="81">
        <f t="shared" si="6"/>
        <v>0</v>
      </c>
      <c r="W38" s="81">
        <f t="shared" si="6"/>
        <v>1</v>
      </c>
      <c r="X38" s="81">
        <f t="shared" si="6"/>
        <v>0</v>
      </c>
      <c r="Y38" s="81">
        <f t="shared" si="6"/>
        <v>0</v>
      </c>
      <c r="Z38" s="81">
        <f t="shared" si="6"/>
        <v>0</v>
      </c>
      <c r="AA38" s="81">
        <f t="shared" si="6"/>
        <v>0</v>
      </c>
      <c r="AB38" s="81">
        <v>1</v>
      </c>
      <c r="AC38" s="81" t="s">
        <v>2</v>
      </c>
      <c r="AD38" s="81" t="s">
        <v>5</v>
      </c>
      <c r="AE38" s="81" t="s">
        <v>17</v>
      </c>
      <c r="AF38" s="81">
        <v>4</v>
      </c>
      <c r="AG38" s="81" t="s">
        <v>0</v>
      </c>
      <c r="AH38" s="81">
        <v>1</v>
      </c>
      <c r="AI38" s="81" t="s">
        <v>809</v>
      </c>
      <c r="AJ38" s="90">
        <f t="shared" si="3"/>
        <v>0</v>
      </c>
      <c r="AK38" s="90">
        <f>VLOOKUP($A38,'3PL_15_19'!$A$1:$D$387,2,FALSE)</f>
        <v>0.80044071140040696</v>
      </c>
      <c r="AL38" s="90">
        <f>VLOOKUP($A38,'3PL_15_19'!$A$1:$D$387,3,FALSE)</f>
        <v>-1.6556437064340399</v>
      </c>
      <c r="AM38" s="90">
        <f>VLOOKUP($A38,'3PL_15_19'!$A$1:$D$387,4,FALSE)</f>
        <v>0.32117145056806301</v>
      </c>
      <c r="AO38" s="90" t="str">
        <f>VLOOKUP($A38,'3PL_11_15'!$A$1:$D$387,2,FALSE)</f>
        <v>0.755091996502621</v>
      </c>
      <c r="AP38" s="90" t="str">
        <f>VLOOKUP($A38,'3PL_11_15'!$A$1:$D$387,3,FALSE)</f>
        <v>-1.63632173941006</v>
      </c>
      <c r="AQ38" s="90" t="str">
        <f>VLOOKUP($A38,'3PL_11_15'!$A$1:$D$387,4,FALSE)</f>
        <v>0.313512149825909</v>
      </c>
      <c r="AS38" s="90">
        <f>VLOOKUP($A38,'3PL_15_19_IRTpars'!$A$1:$D$387,2,FALSE)</f>
        <v>0.80044071140040696</v>
      </c>
      <c r="AT38" s="90">
        <f>VLOOKUP($A38,'3PL_15_19_IRTpars'!$A$1:$D$387,3,FALSE)</f>
        <v>2.0684151653623699</v>
      </c>
      <c r="AU38" s="90">
        <f>VLOOKUP($A38,'3PL_15_19_IRTpars'!$A$1:$D$387,4,FALSE)</f>
        <v>0.32117145056806301</v>
      </c>
    </row>
    <row r="39" spans="1:47" s="90" customFormat="1" ht="15" customHeight="1">
      <c r="A39" s="89" t="s">
        <v>584</v>
      </c>
      <c r="B39" s="89" t="str">
        <f>IF(LEN(A39)&gt;7,MID(A39,1,7),"")</f>
        <v/>
      </c>
      <c r="C39" s="89">
        <f t="shared" si="1"/>
        <v>0</v>
      </c>
      <c r="D39" s="89">
        <f>IF(I39&gt;5,1,0)</f>
        <v>0</v>
      </c>
      <c r="E39" s="89" t="s">
        <v>47</v>
      </c>
      <c r="F39" s="81" t="s">
        <v>24</v>
      </c>
      <c r="G39" s="81">
        <v>8</v>
      </c>
      <c r="H39" s="81" t="s">
        <v>46</v>
      </c>
      <c r="I39" s="80">
        <v>4</v>
      </c>
      <c r="J39" s="81" t="s">
        <v>1156</v>
      </c>
      <c r="K39" s="81" t="s">
        <v>85</v>
      </c>
      <c r="L39" s="89" t="s">
        <v>585</v>
      </c>
      <c r="M39" s="89" t="s">
        <v>107</v>
      </c>
      <c r="N39" s="89"/>
      <c r="O39" s="89"/>
      <c r="P39" s="81">
        <f t="shared" si="6"/>
        <v>1</v>
      </c>
      <c r="Q39" s="81">
        <f t="shared" si="6"/>
        <v>0</v>
      </c>
      <c r="R39" s="81">
        <f t="shared" si="6"/>
        <v>0</v>
      </c>
      <c r="S39" s="81">
        <f t="shared" si="6"/>
        <v>0</v>
      </c>
      <c r="T39" s="81">
        <f t="shared" si="6"/>
        <v>0</v>
      </c>
      <c r="U39" s="81">
        <f t="shared" si="6"/>
        <v>0</v>
      </c>
      <c r="V39" s="81">
        <f t="shared" si="6"/>
        <v>0</v>
      </c>
      <c r="W39" s="81">
        <f t="shared" si="6"/>
        <v>0</v>
      </c>
      <c r="X39" s="81">
        <f t="shared" si="6"/>
        <v>0</v>
      </c>
      <c r="Y39" s="81">
        <f t="shared" si="6"/>
        <v>0</v>
      </c>
      <c r="Z39" s="81">
        <f t="shared" si="6"/>
        <v>0</v>
      </c>
      <c r="AA39" s="81">
        <f t="shared" si="6"/>
        <v>0</v>
      </c>
      <c r="AB39" s="81">
        <v>2</v>
      </c>
      <c r="AC39" s="81" t="s">
        <v>2</v>
      </c>
      <c r="AD39" s="89" t="s">
        <v>4</v>
      </c>
      <c r="AE39" s="81" t="s">
        <v>17</v>
      </c>
      <c r="AF39" s="81">
        <v>4</v>
      </c>
      <c r="AG39" s="81" t="s">
        <v>2</v>
      </c>
      <c r="AH39" s="81">
        <v>1</v>
      </c>
      <c r="AI39" s="81" t="s">
        <v>586</v>
      </c>
      <c r="AJ39" s="90">
        <f t="shared" si="3"/>
        <v>0</v>
      </c>
      <c r="AK39" s="90">
        <f>VLOOKUP($A39,'3PL_15_19'!$A$1:$D$387,2,FALSE)</f>
        <v>1.45384810313461</v>
      </c>
      <c r="AL39" s="90">
        <f>VLOOKUP($A39,'3PL_15_19'!$A$1:$D$387,3,FALSE)</f>
        <v>1.06983000444087E-2</v>
      </c>
      <c r="AM39" s="90">
        <f>VLOOKUP($A39,'3PL_15_19'!$A$1:$D$387,4,FALSE)</f>
        <v>0.29301915316883997</v>
      </c>
      <c r="AO39" s="90" t="str">
        <f>VLOOKUP($A39,'3PL_11_15'!$A$1:$D$387,2,FALSE)</f>
        <v>1.4304208878913</v>
      </c>
      <c r="AP39" s="90" t="str">
        <f>VLOOKUP($A39,'3PL_11_15'!$A$1:$D$387,3,FALSE)</f>
        <v>0.296321249443998</v>
      </c>
      <c r="AQ39" s="90" t="str">
        <f>VLOOKUP($A39,'3PL_11_15'!$A$1:$D$387,4,FALSE)</f>
        <v>0.222632485181154</v>
      </c>
      <c r="AS39" s="90">
        <f>VLOOKUP($A39,'3PL_15_19_IRTpars'!$A$1:$D$387,2,FALSE)</f>
        <v>1.45384810313461</v>
      </c>
      <c r="AT39" s="90">
        <f>VLOOKUP($A39,'3PL_15_19_IRTpars'!$A$1:$D$387,3,FALSE)</f>
        <v>-7.3586092118855598E-3</v>
      </c>
      <c r="AU39" s="90">
        <f>VLOOKUP($A39,'3PL_15_19_IRTpars'!$A$1:$D$387,4,FALSE)</f>
        <v>0.29301915316883997</v>
      </c>
    </row>
    <row r="40" spans="1:47" s="90" customFormat="1" ht="15" customHeight="1">
      <c r="A40" s="81" t="s">
        <v>868</v>
      </c>
      <c r="B40" s="89" t="str">
        <f>IF(LEN(A40)&gt;7,MID(A40,1,7),"")</f>
        <v/>
      </c>
      <c r="C40" s="89">
        <f t="shared" si="1"/>
        <v>0</v>
      </c>
      <c r="D40" s="89">
        <f>IF(I40&gt;5,1,0)</f>
        <v>0</v>
      </c>
      <c r="E40" s="81" t="s">
        <v>51</v>
      </c>
      <c r="F40" s="81" t="s">
        <v>20</v>
      </c>
      <c r="G40" s="81">
        <v>8</v>
      </c>
      <c r="H40" s="81" t="s">
        <v>46</v>
      </c>
      <c r="I40" s="80">
        <v>4</v>
      </c>
      <c r="J40" s="81" t="s">
        <v>1156</v>
      </c>
      <c r="K40" s="81" t="s">
        <v>85</v>
      </c>
      <c r="L40" s="81" t="s">
        <v>606</v>
      </c>
      <c r="M40" s="81" t="s">
        <v>607</v>
      </c>
      <c r="N40" s="81"/>
      <c r="O40" s="81"/>
      <c r="P40" s="81">
        <f t="shared" si="6"/>
        <v>0</v>
      </c>
      <c r="Q40" s="81">
        <f t="shared" si="6"/>
        <v>0</v>
      </c>
      <c r="R40" s="81">
        <f t="shared" si="6"/>
        <v>0</v>
      </c>
      <c r="S40" s="81">
        <f t="shared" si="6"/>
        <v>0</v>
      </c>
      <c r="T40" s="81">
        <f t="shared" si="6"/>
        <v>0</v>
      </c>
      <c r="U40" s="81">
        <f t="shared" si="6"/>
        <v>0</v>
      </c>
      <c r="V40" s="81">
        <f t="shared" si="6"/>
        <v>0</v>
      </c>
      <c r="W40" s="81">
        <f t="shared" si="6"/>
        <v>0</v>
      </c>
      <c r="X40" s="81">
        <f t="shared" si="6"/>
        <v>0</v>
      </c>
      <c r="Y40" s="81">
        <f t="shared" si="6"/>
        <v>1</v>
      </c>
      <c r="Z40" s="81">
        <f t="shared" si="6"/>
        <v>0</v>
      </c>
      <c r="AA40" s="81">
        <f t="shared" si="6"/>
        <v>0</v>
      </c>
      <c r="AB40" s="81">
        <v>1</v>
      </c>
      <c r="AC40" s="81" t="s">
        <v>1</v>
      </c>
      <c r="AD40" s="81" t="s">
        <v>4</v>
      </c>
      <c r="AE40" s="81" t="s">
        <v>25</v>
      </c>
      <c r="AF40" s="81" t="s">
        <v>66</v>
      </c>
      <c r="AG40" s="81" t="s">
        <v>66</v>
      </c>
      <c r="AH40" s="81">
        <v>1</v>
      </c>
      <c r="AI40" s="81" t="s">
        <v>869</v>
      </c>
      <c r="AJ40" s="90">
        <f t="shared" si="3"/>
        <v>0</v>
      </c>
      <c r="AK40" s="90">
        <f>VLOOKUP($A40,'3PL_15_19'!$A$1:$D$387,2,FALSE)</f>
        <v>1.23130337674707</v>
      </c>
      <c r="AL40" s="90">
        <f>VLOOKUP($A40,'3PL_15_19'!$A$1:$D$387,3,FALSE)</f>
        <v>-0.28450493616599798</v>
      </c>
      <c r="AM40" s="90">
        <f>VLOOKUP($A40,'3PL_15_19'!$A$1:$D$387,4,FALSE)</f>
        <v>8.3909114986398595E-3</v>
      </c>
      <c r="AO40" s="90" t="str">
        <f>VLOOKUP($A40,'3PL_11_15'!$A$1:$D$387,2,FALSE)</f>
        <v>1.50873663432808</v>
      </c>
      <c r="AP40" s="90" t="str">
        <f>VLOOKUP($A40,'3PL_11_15'!$A$1:$D$387,3,FALSE)</f>
        <v>-0.876430329241772</v>
      </c>
      <c r="AQ40" s="90" t="str">
        <f>VLOOKUP($A40,'3PL_11_15'!$A$1:$D$387,4,FALSE)</f>
        <v>0.181077290349656</v>
      </c>
      <c r="AS40" s="90">
        <f>VLOOKUP($A40,'3PL_15_19_IRTpars'!$A$1:$D$387,2,FALSE)</f>
        <v>1.23130337674707</v>
      </c>
      <c r="AT40" s="90">
        <f>VLOOKUP($A40,'3PL_15_19_IRTpars'!$A$1:$D$387,3,FALSE)</f>
        <v>0.23105998207981801</v>
      </c>
      <c r="AU40" s="90">
        <f>VLOOKUP($A40,'3PL_15_19_IRTpars'!$A$1:$D$387,4,FALSE)</f>
        <v>8.3909114986398595E-3</v>
      </c>
    </row>
    <row r="41" spans="1:47" s="90" customFormat="1" ht="15" customHeight="1">
      <c r="A41" s="81" t="s">
        <v>858</v>
      </c>
      <c r="B41" s="89" t="str">
        <f>IF(LEN(A41)&gt;7,MID(A41,1,7),"")</f>
        <v/>
      </c>
      <c r="C41" s="89">
        <f t="shared" si="1"/>
        <v>0</v>
      </c>
      <c r="D41" s="89">
        <f>IF(I41&gt;5,1,0)</f>
        <v>0</v>
      </c>
      <c r="E41" s="81" t="s">
        <v>51</v>
      </c>
      <c r="F41" s="81" t="s">
        <v>13</v>
      </c>
      <c r="G41" s="81">
        <v>8</v>
      </c>
      <c r="H41" s="81" t="s">
        <v>46</v>
      </c>
      <c r="I41" s="80">
        <v>4</v>
      </c>
      <c r="J41" s="81" t="s">
        <v>1156</v>
      </c>
      <c r="K41" s="81" t="s">
        <v>85</v>
      </c>
      <c r="L41" s="81" t="s">
        <v>606</v>
      </c>
      <c r="M41" s="81" t="s">
        <v>607</v>
      </c>
      <c r="N41" s="81"/>
      <c r="O41" s="81"/>
      <c r="P41" s="81">
        <f t="shared" si="6"/>
        <v>0</v>
      </c>
      <c r="Q41" s="81">
        <f t="shared" si="6"/>
        <v>0</v>
      </c>
      <c r="R41" s="81">
        <f t="shared" si="6"/>
        <v>0</v>
      </c>
      <c r="S41" s="81">
        <f t="shared" ref="P41:AA104" si="9">IF(AND($L41=S$1,$AD41=S$2),1,0)</f>
        <v>0</v>
      </c>
      <c r="T41" s="81">
        <f t="shared" si="9"/>
        <v>0</v>
      </c>
      <c r="U41" s="81">
        <f t="shared" si="9"/>
        <v>0</v>
      </c>
      <c r="V41" s="81">
        <f t="shared" si="9"/>
        <v>0</v>
      </c>
      <c r="W41" s="81">
        <f t="shared" si="9"/>
        <v>0</v>
      </c>
      <c r="X41" s="81">
        <f t="shared" si="9"/>
        <v>0</v>
      </c>
      <c r="Y41" s="81">
        <f t="shared" si="9"/>
        <v>0</v>
      </c>
      <c r="Z41" s="81">
        <f t="shared" si="9"/>
        <v>0</v>
      </c>
      <c r="AA41" s="81">
        <f t="shared" si="9"/>
        <v>1</v>
      </c>
      <c r="AB41" s="81">
        <v>2</v>
      </c>
      <c r="AC41" s="81" t="s">
        <v>0</v>
      </c>
      <c r="AD41" s="81" t="s">
        <v>28</v>
      </c>
      <c r="AE41" s="81" t="s">
        <v>17</v>
      </c>
      <c r="AF41" s="81">
        <v>4</v>
      </c>
      <c r="AG41" s="81" t="s">
        <v>3</v>
      </c>
      <c r="AH41" s="81">
        <v>1</v>
      </c>
      <c r="AI41" s="81" t="s">
        <v>859</v>
      </c>
      <c r="AJ41" s="90">
        <f t="shared" si="3"/>
        <v>0</v>
      </c>
      <c r="AK41" s="90">
        <f>VLOOKUP($A41,'3PL_15_19'!$A$1:$D$387,2,FALSE)</f>
        <v>1.0739042507887</v>
      </c>
      <c r="AL41" s="90">
        <f>VLOOKUP($A41,'3PL_15_19'!$A$1:$D$387,3,FALSE)</f>
        <v>0.63332335293154196</v>
      </c>
      <c r="AM41" s="90">
        <f>VLOOKUP($A41,'3PL_15_19'!$A$1:$D$387,4,FALSE)</f>
        <v>8.2295400075993903E-3</v>
      </c>
      <c r="AO41" s="90" t="str">
        <f>VLOOKUP($A41,'3PL_11_15'!$A$1:$D$387,2,FALSE)</f>
        <v>1.04418958864948</v>
      </c>
      <c r="AP41" s="90" t="str">
        <f>VLOOKUP($A41,'3PL_11_15'!$A$1:$D$387,3,FALSE)</f>
        <v>0.741191342949891</v>
      </c>
      <c r="AQ41" s="90" t="str">
        <f>VLOOKUP($A41,'3PL_11_15'!$A$1:$D$387,4,FALSE)</f>
        <v>0.00635370514514995</v>
      </c>
      <c r="AS41" s="90">
        <f>VLOOKUP($A41,'3PL_15_19_IRTpars'!$A$1:$D$387,2,FALSE)</f>
        <v>1.0739042507887</v>
      </c>
      <c r="AT41" s="90">
        <f>VLOOKUP($A41,'3PL_15_19_IRTpars'!$A$1:$D$387,3,FALSE)</f>
        <v>-0.58973912475568802</v>
      </c>
      <c r="AU41" s="90">
        <f>VLOOKUP($A41,'3PL_15_19_IRTpars'!$A$1:$D$387,4,FALSE)</f>
        <v>8.2295400075993903E-3</v>
      </c>
    </row>
    <row r="42" spans="1:47" s="90" customFormat="1" ht="15" hidden="1" customHeight="1">
      <c r="A42" s="81" t="s">
        <v>614</v>
      </c>
      <c r="B42" s="81"/>
      <c r="C42" s="89">
        <f t="shared" si="1"/>
        <v>0</v>
      </c>
      <c r="D42" s="89"/>
      <c r="E42" s="81" t="s">
        <v>47</v>
      </c>
      <c r="F42" s="81" t="s">
        <v>93</v>
      </c>
      <c r="G42" s="81">
        <v>8</v>
      </c>
      <c r="H42" s="81" t="s">
        <v>46</v>
      </c>
      <c r="I42" s="80">
        <v>4</v>
      </c>
      <c r="J42" s="81" t="s">
        <v>1156</v>
      </c>
      <c r="K42" s="81" t="s">
        <v>85</v>
      </c>
      <c r="L42" s="81" t="s">
        <v>606</v>
      </c>
      <c r="M42" s="81" t="s">
        <v>63</v>
      </c>
      <c r="N42" s="81"/>
      <c r="O42" s="81"/>
      <c r="P42" s="81">
        <f t="shared" si="9"/>
        <v>0</v>
      </c>
      <c r="Q42" s="81">
        <f t="shared" si="9"/>
        <v>0</v>
      </c>
      <c r="R42" s="81">
        <f t="shared" si="9"/>
        <v>0</v>
      </c>
      <c r="S42" s="81">
        <f t="shared" si="9"/>
        <v>0</v>
      </c>
      <c r="T42" s="81">
        <f t="shared" si="9"/>
        <v>0</v>
      </c>
      <c r="U42" s="81">
        <f t="shared" si="9"/>
        <v>0</v>
      </c>
      <c r="V42" s="81">
        <f t="shared" si="9"/>
        <v>0</v>
      </c>
      <c r="W42" s="81">
        <f t="shared" si="9"/>
        <v>0</v>
      </c>
      <c r="X42" s="81">
        <f t="shared" si="9"/>
        <v>0</v>
      </c>
      <c r="Y42" s="81">
        <f t="shared" si="9"/>
        <v>0</v>
      </c>
      <c r="Z42" s="81">
        <f t="shared" si="9"/>
        <v>1</v>
      </c>
      <c r="AA42" s="81">
        <f t="shared" si="9"/>
        <v>0</v>
      </c>
      <c r="AB42" s="81">
        <v>1</v>
      </c>
      <c r="AC42" s="81" t="s">
        <v>1</v>
      </c>
      <c r="AD42" s="81" t="s">
        <v>5</v>
      </c>
      <c r="AE42" s="81" t="s">
        <v>25</v>
      </c>
      <c r="AF42" s="81" t="s">
        <v>66</v>
      </c>
      <c r="AG42" s="81" t="s">
        <v>66</v>
      </c>
      <c r="AH42" s="81">
        <v>1</v>
      </c>
      <c r="AI42" s="81" t="s">
        <v>615</v>
      </c>
      <c r="AJ42" s="90">
        <f t="shared" si="3"/>
        <v>0</v>
      </c>
      <c r="AK42" s="90">
        <f>VLOOKUP($A42,'3PL_15_19'!$A$1:$D$387,2,FALSE)</f>
        <v>1.04826357833029</v>
      </c>
      <c r="AL42" s="90">
        <f>VLOOKUP($A42,'3PL_15_19'!$A$1:$D$387,3,FALSE)</f>
        <v>0.42358293760631999</v>
      </c>
      <c r="AM42" s="90">
        <f>VLOOKUP($A42,'3PL_15_19'!$A$1:$D$387,4,FALSE)</f>
        <v>0.5</v>
      </c>
      <c r="AO42" s="90" t="str">
        <f>VLOOKUP($A42,'3PL_11_15'!$A$1:$D$387,2,FALSE)</f>
        <v>0.760607628220959</v>
      </c>
      <c r="AP42" s="90" t="str">
        <f>VLOOKUP($A42,'3PL_11_15'!$A$1:$D$387,3,FALSE)</f>
        <v>1.24472444217951</v>
      </c>
      <c r="AQ42" s="90" t="str">
        <f>VLOOKUP($A42,'3PL_11_15'!$A$1:$D$387,4,FALSE)</f>
        <v>0.094070662554922</v>
      </c>
      <c r="AS42" s="90" t="e">
        <f>VLOOKUP($A42,'3PL_15_19_IRTpars'!$A$1:$D$387,2,FALSE)</f>
        <v>#N/A</v>
      </c>
      <c r="AT42" s="90" t="e">
        <f>VLOOKUP($A42,'3PL_15_19_IRTpars'!$A$1:$D$387,3,FALSE)</f>
        <v>#N/A</v>
      </c>
      <c r="AU42" s="90" t="e">
        <f>VLOOKUP($A42,'3PL_15_19_IRTpars'!$A$1:$D$387,4,FALSE)</f>
        <v>#N/A</v>
      </c>
    </row>
    <row r="43" spans="1:47" s="90" customFormat="1" ht="15" customHeight="1">
      <c r="A43" s="81" t="s">
        <v>616</v>
      </c>
      <c r="B43" s="89"/>
      <c r="C43" s="89">
        <f t="shared" si="1"/>
        <v>0</v>
      </c>
      <c r="D43" s="89">
        <f>IF(I43&gt;5,1,0)</f>
        <v>0</v>
      </c>
      <c r="E43" s="81" t="s">
        <v>47</v>
      </c>
      <c r="F43" s="81" t="s">
        <v>94</v>
      </c>
      <c r="G43" s="81">
        <v>8</v>
      </c>
      <c r="H43" s="81" t="s">
        <v>46</v>
      </c>
      <c r="I43" s="80">
        <v>4</v>
      </c>
      <c r="J43" s="81" t="s">
        <v>1156</v>
      </c>
      <c r="K43" s="81" t="s">
        <v>85</v>
      </c>
      <c r="L43" s="81" t="s">
        <v>606</v>
      </c>
      <c r="M43" s="81" t="s">
        <v>63</v>
      </c>
      <c r="N43" s="81"/>
      <c r="O43" s="81"/>
      <c r="P43" s="81">
        <f t="shared" si="9"/>
        <v>0</v>
      </c>
      <c r="Q43" s="81">
        <f t="shared" si="9"/>
        <v>0</v>
      </c>
      <c r="R43" s="81">
        <f t="shared" si="9"/>
        <v>0</v>
      </c>
      <c r="S43" s="81">
        <f t="shared" si="9"/>
        <v>0</v>
      </c>
      <c r="T43" s="81">
        <f t="shared" si="9"/>
        <v>0</v>
      </c>
      <c r="U43" s="81">
        <f t="shared" si="9"/>
        <v>0</v>
      </c>
      <c r="V43" s="81">
        <f t="shared" si="9"/>
        <v>0</v>
      </c>
      <c r="W43" s="81">
        <f t="shared" si="9"/>
        <v>0</v>
      </c>
      <c r="X43" s="81">
        <f t="shared" si="9"/>
        <v>0</v>
      </c>
      <c r="Y43" s="81">
        <f t="shared" si="9"/>
        <v>0</v>
      </c>
      <c r="Z43" s="81">
        <f t="shared" si="9"/>
        <v>0</v>
      </c>
      <c r="AA43" s="81">
        <f t="shared" si="9"/>
        <v>1</v>
      </c>
      <c r="AB43" s="81">
        <v>3</v>
      </c>
      <c r="AC43" s="81" t="s">
        <v>2</v>
      </c>
      <c r="AD43" s="81" t="s">
        <v>28</v>
      </c>
      <c r="AE43" s="81" t="s">
        <v>25</v>
      </c>
      <c r="AF43" s="81" t="s">
        <v>66</v>
      </c>
      <c r="AG43" s="81" t="s">
        <v>66</v>
      </c>
      <c r="AH43" s="81">
        <v>1</v>
      </c>
      <c r="AI43" s="81" t="s">
        <v>617</v>
      </c>
      <c r="AJ43" s="90">
        <f t="shared" si="3"/>
        <v>0</v>
      </c>
      <c r="AK43" s="90">
        <f>VLOOKUP($A43,'3PL_15_19'!$A$1:$D$387,2,FALSE)</f>
        <v>1.06661564699543</v>
      </c>
      <c r="AL43" s="90">
        <f>VLOOKUP($A43,'3PL_15_19'!$A$1:$D$387,3,FALSE)</f>
        <v>-2.6404152586646199</v>
      </c>
      <c r="AM43" s="90">
        <f>VLOOKUP($A43,'3PL_15_19'!$A$1:$D$387,4,FALSE)</f>
        <v>5.5480917970605398E-3</v>
      </c>
      <c r="AO43" s="90" t="str">
        <f>VLOOKUP($A43,'3PL_11_15'!$A$1:$D$387,2,FALSE)</f>
        <v>1.09471449872938</v>
      </c>
      <c r="AP43" s="90" t="str">
        <f>VLOOKUP($A43,'3PL_11_15'!$A$1:$D$387,3,FALSE)</f>
        <v>-2.74155399967084</v>
      </c>
      <c r="AQ43" s="90" t="str">
        <f>VLOOKUP($A43,'3PL_11_15'!$A$1:$D$387,4,FALSE)</f>
        <v>0.000598363747157362</v>
      </c>
      <c r="AS43" s="90">
        <f>VLOOKUP($A43,'3PL_15_19_IRTpars'!$A$1:$D$387,2,FALSE)</f>
        <v>1.06661564699543</v>
      </c>
      <c r="AT43" s="90">
        <f>VLOOKUP($A43,'3PL_15_19_IRTpars'!$A$1:$D$387,3,FALSE)</f>
        <v>2.4755077108632801</v>
      </c>
      <c r="AU43" s="90">
        <f>VLOOKUP($A43,'3PL_15_19_IRTpars'!$A$1:$D$387,4,FALSE)</f>
        <v>5.5480917970605398E-3</v>
      </c>
    </row>
    <row r="44" spans="1:47" s="90" customFormat="1" ht="15" customHeight="1">
      <c r="A44" s="81" t="s">
        <v>592</v>
      </c>
      <c r="B44" s="89" t="str">
        <f>IF(LEN(A44)&gt;7,MID(A44,1,7),"")</f>
        <v>S042300</v>
      </c>
      <c r="C44" s="89">
        <f t="shared" si="1"/>
        <v>0</v>
      </c>
      <c r="D44" s="89">
        <f>IF(I44&gt;5,1,0)</f>
        <v>0</v>
      </c>
      <c r="E44" s="81" t="s">
        <v>47</v>
      </c>
      <c r="F44" s="81" t="s">
        <v>74</v>
      </c>
      <c r="G44" s="81">
        <v>8</v>
      </c>
      <c r="H44" s="81" t="s">
        <v>46</v>
      </c>
      <c r="I44" s="80">
        <v>4</v>
      </c>
      <c r="J44" s="81" t="s">
        <v>1156</v>
      </c>
      <c r="K44" s="81" t="s">
        <v>85</v>
      </c>
      <c r="L44" s="81" t="s">
        <v>585</v>
      </c>
      <c r="M44" s="81" t="s">
        <v>48</v>
      </c>
      <c r="N44" s="81"/>
      <c r="O44" s="81"/>
      <c r="P44" s="81">
        <f t="shared" si="9"/>
        <v>1</v>
      </c>
      <c r="Q44" s="81">
        <f t="shared" si="9"/>
        <v>0</v>
      </c>
      <c r="R44" s="81">
        <f t="shared" si="9"/>
        <v>0</v>
      </c>
      <c r="S44" s="81">
        <f t="shared" si="9"/>
        <v>0</v>
      </c>
      <c r="T44" s="81">
        <f t="shared" si="9"/>
        <v>0</v>
      </c>
      <c r="U44" s="81">
        <f t="shared" si="9"/>
        <v>0</v>
      </c>
      <c r="V44" s="81">
        <f t="shared" si="9"/>
        <v>0</v>
      </c>
      <c r="W44" s="81">
        <f t="shared" si="9"/>
        <v>0</v>
      </c>
      <c r="X44" s="81">
        <f t="shared" si="9"/>
        <v>0</v>
      </c>
      <c r="Y44" s="81">
        <f t="shared" si="9"/>
        <v>0</v>
      </c>
      <c r="Z44" s="81">
        <f t="shared" si="9"/>
        <v>0</v>
      </c>
      <c r="AA44" s="81">
        <f t="shared" si="9"/>
        <v>0</v>
      </c>
      <c r="AB44" s="81">
        <v>2</v>
      </c>
      <c r="AC44" s="81" t="s">
        <v>1</v>
      </c>
      <c r="AD44" s="81" t="s">
        <v>4</v>
      </c>
      <c r="AE44" s="81" t="s">
        <v>25</v>
      </c>
      <c r="AF44" s="81" t="s">
        <v>66</v>
      </c>
      <c r="AG44" s="81" t="s">
        <v>66</v>
      </c>
      <c r="AH44" s="81">
        <v>1</v>
      </c>
      <c r="AI44" s="81" t="s">
        <v>593</v>
      </c>
      <c r="AJ44" s="90">
        <f t="shared" si="3"/>
        <v>0</v>
      </c>
      <c r="AK44" s="90">
        <f>VLOOKUP($A44,'3PL_15_19'!$A$1:$D$387,2,FALSE)</f>
        <v>2.6162222688924501</v>
      </c>
      <c r="AL44" s="90">
        <f>VLOOKUP($A44,'3PL_15_19'!$A$1:$D$387,3,FALSE)</f>
        <v>-0.29868300362573502</v>
      </c>
      <c r="AM44" s="90">
        <f>VLOOKUP($A44,'3PL_15_19'!$A$1:$D$387,4,FALSE)</f>
        <v>6.3176238733901602E-2</v>
      </c>
      <c r="AO44" s="90" t="str">
        <f>VLOOKUP($A44,'3PL_11_15'!$A$1:$D$387,2,FALSE)</f>
        <v>2.52984675828419</v>
      </c>
      <c r="AP44" s="90" t="str">
        <f>VLOOKUP($A44,'3PL_11_15'!$A$1:$D$387,3,FALSE)</f>
        <v>-0.348089673731652</v>
      </c>
      <c r="AQ44" s="90" t="str">
        <f>VLOOKUP($A44,'3PL_11_15'!$A$1:$D$387,4,FALSE)</f>
        <v>0.0508070053503686</v>
      </c>
      <c r="AS44" s="90">
        <f>VLOOKUP($A44,'3PL_15_19_IRTpars'!$A$1:$D$387,2,FALSE)</f>
        <v>2.6162222688924501</v>
      </c>
      <c r="AT44" s="90">
        <f>VLOOKUP($A44,'3PL_15_19_IRTpars'!$A$1:$D$387,3,FALSE)</f>
        <v>0.114165759988038</v>
      </c>
      <c r="AU44" s="90">
        <f>VLOOKUP($A44,'3PL_15_19_IRTpars'!$A$1:$D$387,4,FALSE)</f>
        <v>6.3176238733901602E-2</v>
      </c>
    </row>
    <row r="45" spans="1:47" s="90" customFormat="1" ht="15" customHeight="1">
      <c r="A45" s="81" t="s">
        <v>594</v>
      </c>
      <c r="B45" s="81"/>
      <c r="C45" s="89">
        <f t="shared" si="1"/>
        <v>0</v>
      </c>
      <c r="D45" s="89"/>
      <c r="E45" s="81" t="s">
        <v>47</v>
      </c>
      <c r="F45" s="81" t="s">
        <v>75</v>
      </c>
      <c r="G45" s="81">
        <v>8</v>
      </c>
      <c r="H45" s="81" t="s">
        <v>46</v>
      </c>
      <c r="I45" s="80">
        <v>4</v>
      </c>
      <c r="J45" s="81" t="s">
        <v>1156</v>
      </c>
      <c r="K45" s="81" t="s">
        <v>85</v>
      </c>
      <c r="L45" s="81" t="s">
        <v>585</v>
      </c>
      <c r="M45" s="81" t="s">
        <v>48</v>
      </c>
      <c r="N45" s="81"/>
      <c r="O45" s="81"/>
      <c r="P45" s="81">
        <f t="shared" si="9"/>
        <v>1</v>
      </c>
      <c r="Q45" s="81">
        <f t="shared" si="9"/>
        <v>0</v>
      </c>
      <c r="R45" s="81">
        <f t="shared" si="9"/>
        <v>0</v>
      </c>
      <c r="S45" s="81">
        <f t="shared" si="9"/>
        <v>0</v>
      </c>
      <c r="T45" s="81">
        <f t="shared" si="9"/>
        <v>0</v>
      </c>
      <c r="U45" s="81">
        <f t="shared" si="9"/>
        <v>0</v>
      </c>
      <c r="V45" s="81">
        <f t="shared" si="9"/>
        <v>0</v>
      </c>
      <c r="W45" s="81">
        <f t="shared" si="9"/>
        <v>0</v>
      </c>
      <c r="X45" s="81">
        <f t="shared" si="9"/>
        <v>0</v>
      </c>
      <c r="Y45" s="81">
        <f t="shared" si="9"/>
        <v>0</v>
      </c>
      <c r="Z45" s="81">
        <f t="shared" si="9"/>
        <v>0</v>
      </c>
      <c r="AA45" s="81">
        <f t="shared" si="9"/>
        <v>0</v>
      </c>
      <c r="AB45" s="81">
        <v>2</v>
      </c>
      <c r="AC45" s="81" t="s">
        <v>1</v>
      </c>
      <c r="AD45" s="81" t="s">
        <v>4</v>
      </c>
      <c r="AE45" s="81" t="s">
        <v>25</v>
      </c>
      <c r="AF45" s="81" t="s">
        <v>66</v>
      </c>
      <c r="AG45" s="81" t="s">
        <v>66</v>
      </c>
      <c r="AH45" s="81">
        <v>1</v>
      </c>
      <c r="AI45" s="81" t="s">
        <v>595</v>
      </c>
      <c r="AJ45" s="90">
        <f t="shared" si="3"/>
        <v>0</v>
      </c>
      <c r="AK45" s="90">
        <f>VLOOKUP($A45,'3PL_15_19'!$A$1:$D$387,2,FALSE)</f>
        <v>1.6484027373924399</v>
      </c>
      <c r="AL45" s="90">
        <f>VLOOKUP($A45,'3PL_15_19'!$A$1:$D$387,3,FALSE)</f>
        <v>-4</v>
      </c>
      <c r="AM45" s="90">
        <f>VLOOKUP($A45,'3PL_15_19'!$A$1:$D$387,4,FALSE)</f>
        <v>0.125454984304287</v>
      </c>
      <c r="AO45" s="90" t="str">
        <f>VLOOKUP($A45,'3PL_11_15'!$A$1:$D$387,2,FALSE)</f>
        <v>1.90343496118037</v>
      </c>
      <c r="AP45" s="90" t="str">
        <f>VLOOKUP($A45,'3PL_11_15'!$A$1:$D$387,3,FALSE)</f>
        <v>-4</v>
      </c>
      <c r="AQ45" s="90" t="str">
        <f>VLOOKUP($A45,'3PL_11_15'!$A$1:$D$387,4,FALSE)</f>
        <v>0.115551781483993</v>
      </c>
      <c r="AS45" s="90">
        <f>VLOOKUP($A45,'3PL_15_19_IRTpars'!$A$1:$D$387,2,FALSE)</f>
        <v>1.6484027373924399</v>
      </c>
      <c r="AT45" s="90">
        <f>VLOOKUP($A45,'3PL_15_19_IRTpars'!$A$1:$D$387,3,FALSE)</f>
        <v>2.4265914568471798</v>
      </c>
      <c r="AU45" s="90">
        <f>VLOOKUP($A45,'3PL_15_19_IRTpars'!$A$1:$D$387,4,FALSE)</f>
        <v>0.125454984304287</v>
      </c>
    </row>
    <row r="46" spans="1:47" s="90" customFormat="1" ht="15" customHeight="1">
      <c r="A46" s="81" t="s">
        <v>596</v>
      </c>
      <c r="B46" s="89" t="str">
        <f t="shared" ref="B46:B51" si="10">IF(LEN(A46)&gt;7,MID(A46,1,7),"")</f>
        <v>S042300</v>
      </c>
      <c r="C46" s="89">
        <f t="shared" si="1"/>
        <v>0</v>
      </c>
      <c r="D46" s="89">
        <f t="shared" ref="D46:D51" si="11">IF(I46&gt;5,1,0)</f>
        <v>0</v>
      </c>
      <c r="E46" s="81" t="s">
        <v>47</v>
      </c>
      <c r="F46" s="81" t="s">
        <v>597</v>
      </c>
      <c r="G46" s="81">
        <v>8</v>
      </c>
      <c r="H46" s="81" t="s">
        <v>46</v>
      </c>
      <c r="I46" s="80">
        <v>4</v>
      </c>
      <c r="J46" s="81" t="s">
        <v>1156</v>
      </c>
      <c r="K46" s="81" t="s">
        <v>85</v>
      </c>
      <c r="L46" s="81" t="s">
        <v>585</v>
      </c>
      <c r="M46" s="81" t="s">
        <v>48</v>
      </c>
      <c r="N46" s="81"/>
      <c r="O46" s="81"/>
      <c r="P46" s="81">
        <f t="shared" si="9"/>
        <v>1</v>
      </c>
      <c r="Q46" s="81">
        <f t="shared" si="9"/>
        <v>0</v>
      </c>
      <c r="R46" s="81">
        <f t="shared" si="9"/>
        <v>0</v>
      </c>
      <c r="S46" s="81">
        <f t="shared" si="9"/>
        <v>0</v>
      </c>
      <c r="T46" s="81">
        <f t="shared" si="9"/>
        <v>0</v>
      </c>
      <c r="U46" s="81">
        <f t="shared" si="9"/>
        <v>0</v>
      </c>
      <c r="V46" s="81">
        <f t="shared" si="9"/>
        <v>0</v>
      </c>
      <c r="W46" s="81">
        <f t="shared" si="9"/>
        <v>0</v>
      </c>
      <c r="X46" s="81">
        <f t="shared" si="9"/>
        <v>0</v>
      </c>
      <c r="Y46" s="81">
        <f t="shared" si="9"/>
        <v>0</v>
      </c>
      <c r="Z46" s="81">
        <f t="shared" si="9"/>
        <v>0</v>
      </c>
      <c r="AA46" s="81">
        <f t="shared" si="9"/>
        <v>0</v>
      </c>
      <c r="AB46" s="81">
        <v>2</v>
      </c>
      <c r="AC46" s="81" t="s">
        <v>1</v>
      </c>
      <c r="AD46" s="81" t="s">
        <v>4</v>
      </c>
      <c r="AE46" s="81" t="s">
        <v>25</v>
      </c>
      <c r="AF46" s="81" t="s">
        <v>66</v>
      </c>
      <c r="AG46" s="81" t="s">
        <v>66</v>
      </c>
      <c r="AH46" s="81">
        <v>1</v>
      </c>
      <c r="AI46" s="81" t="s">
        <v>598</v>
      </c>
      <c r="AJ46" s="90">
        <f t="shared" si="3"/>
        <v>0</v>
      </c>
      <c r="AK46" s="90">
        <f>VLOOKUP($A46,'3PL_15_19'!$A$1:$D$387,2,FALSE)</f>
        <v>1.83201276159437</v>
      </c>
      <c r="AL46" s="90">
        <f>VLOOKUP($A46,'3PL_15_19'!$A$1:$D$387,3,FALSE)</f>
        <v>-0.72954728348619902</v>
      </c>
      <c r="AM46" s="90">
        <f>VLOOKUP($A46,'3PL_15_19'!$A$1:$D$387,4,FALSE)</f>
        <v>0.14877496007560201</v>
      </c>
      <c r="AO46" s="90" t="str">
        <f>VLOOKUP($A46,'3PL_11_15'!$A$1:$D$387,2,FALSE)</f>
        <v>1.99927578696651</v>
      </c>
      <c r="AP46" s="90" t="str">
        <f>VLOOKUP($A46,'3PL_11_15'!$A$1:$D$387,3,FALSE)</f>
        <v>-0.719872107660191</v>
      </c>
      <c r="AQ46" s="90" t="str">
        <f>VLOOKUP($A46,'3PL_11_15'!$A$1:$D$387,4,FALSE)</f>
        <v>0.131481428802233</v>
      </c>
      <c r="AS46" s="90">
        <f>VLOOKUP($A46,'3PL_15_19_IRTpars'!$A$1:$D$387,2,FALSE)</f>
        <v>1.83201276159437</v>
      </c>
      <c r="AT46" s="90">
        <f>VLOOKUP($A46,'3PL_15_19_IRTpars'!$A$1:$D$387,3,FALSE)</f>
        <v>0.39822172573256798</v>
      </c>
      <c r="AU46" s="90">
        <f>VLOOKUP($A46,'3PL_15_19_IRTpars'!$A$1:$D$387,4,FALSE)</f>
        <v>0.14877496007560201</v>
      </c>
    </row>
    <row r="47" spans="1:47" s="90" customFormat="1" ht="15" customHeight="1">
      <c r="A47" s="81" t="s">
        <v>870</v>
      </c>
      <c r="B47" s="89" t="str">
        <f t="shared" si="10"/>
        <v/>
      </c>
      <c r="C47" s="89">
        <f t="shared" si="1"/>
        <v>0</v>
      </c>
      <c r="D47" s="89">
        <f t="shared" si="11"/>
        <v>0</v>
      </c>
      <c r="E47" s="81" t="s">
        <v>51</v>
      </c>
      <c r="F47" s="81" t="s">
        <v>36</v>
      </c>
      <c r="G47" s="81">
        <v>8</v>
      </c>
      <c r="H47" s="81" t="s">
        <v>46</v>
      </c>
      <c r="I47" s="80">
        <v>4</v>
      </c>
      <c r="J47" s="81" t="s">
        <v>1156</v>
      </c>
      <c r="K47" s="81" t="s">
        <v>85</v>
      </c>
      <c r="L47" s="81" t="s">
        <v>49</v>
      </c>
      <c r="M47" s="81" t="s">
        <v>677</v>
      </c>
      <c r="N47" s="81"/>
      <c r="O47" s="81"/>
      <c r="P47" s="81">
        <f t="shared" si="9"/>
        <v>0</v>
      </c>
      <c r="Q47" s="81">
        <f t="shared" si="9"/>
        <v>0</v>
      </c>
      <c r="R47" s="81">
        <f t="shared" si="9"/>
        <v>0</v>
      </c>
      <c r="S47" s="81">
        <f t="shared" si="9"/>
        <v>0</v>
      </c>
      <c r="T47" s="81">
        <f t="shared" si="9"/>
        <v>0</v>
      </c>
      <c r="U47" s="81">
        <f t="shared" si="9"/>
        <v>0</v>
      </c>
      <c r="V47" s="81">
        <f t="shared" si="9"/>
        <v>0</v>
      </c>
      <c r="W47" s="81">
        <f t="shared" si="9"/>
        <v>1</v>
      </c>
      <c r="X47" s="81">
        <f t="shared" si="9"/>
        <v>0</v>
      </c>
      <c r="Y47" s="81">
        <f t="shared" si="9"/>
        <v>0</v>
      </c>
      <c r="Z47" s="81">
        <f t="shared" si="9"/>
        <v>0</v>
      </c>
      <c r="AA47" s="81">
        <f t="shared" si="9"/>
        <v>0</v>
      </c>
      <c r="AB47" s="81">
        <v>1</v>
      </c>
      <c r="AC47" s="81" t="s">
        <v>0</v>
      </c>
      <c r="AD47" s="81" t="s">
        <v>5</v>
      </c>
      <c r="AE47" s="81" t="s">
        <v>25</v>
      </c>
      <c r="AF47" s="81" t="s">
        <v>66</v>
      </c>
      <c r="AG47" s="81" t="s">
        <v>66</v>
      </c>
      <c r="AH47" s="81">
        <v>1</v>
      </c>
      <c r="AI47" s="81" t="s">
        <v>871</v>
      </c>
      <c r="AJ47" s="90">
        <f t="shared" si="3"/>
        <v>0</v>
      </c>
      <c r="AK47" s="90">
        <f>VLOOKUP($A47,'3PL_15_19'!$A$1:$D$387,2,FALSE)</f>
        <v>0.88966367772348698</v>
      </c>
      <c r="AL47" s="90">
        <f>VLOOKUP($A47,'3PL_15_19'!$A$1:$D$387,3,FALSE)</f>
        <v>-1.7729911926315799E-2</v>
      </c>
      <c r="AM47" s="90">
        <f>VLOOKUP($A47,'3PL_15_19'!$A$1:$D$387,4,FALSE)</f>
        <v>7.7948378923369602E-3</v>
      </c>
      <c r="AO47" s="90" t="str">
        <f>VLOOKUP($A47,'3PL_11_15'!$A$1:$D$387,2,FALSE)</f>
        <v>1.06057074255172</v>
      </c>
      <c r="AP47" s="90" t="str">
        <f>VLOOKUP($A47,'3PL_11_15'!$A$1:$D$387,3,FALSE)</f>
        <v>-0.597573210277538</v>
      </c>
      <c r="AQ47" s="90" t="str">
        <f>VLOOKUP($A47,'3PL_11_15'!$A$1:$D$387,4,FALSE)</f>
        <v>0.161084394586284</v>
      </c>
      <c r="AS47" s="90">
        <f>VLOOKUP($A47,'3PL_15_19_IRTpars'!$A$1:$D$387,2,FALSE)</f>
        <v>0.88966367772348698</v>
      </c>
      <c r="AT47" s="90">
        <f>VLOOKUP($A47,'3PL_15_19_IRTpars'!$A$1:$D$387,3,FALSE)</f>
        <v>1.9928780246130699E-2</v>
      </c>
      <c r="AU47" s="90">
        <f>VLOOKUP($A47,'3PL_15_19_IRTpars'!$A$1:$D$387,4,FALSE)</f>
        <v>7.7948378923369602E-3</v>
      </c>
    </row>
    <row r="48" spans="1:47" s="90" customFormat="1" ht="15" hidden="1" customHeight="1">
      <c r="A48" s="81" t="s">
        <v>782</v>
      </c>
      <c r="B48" s="89" t="str">
        <f t="shared" si="10"/>
        <v/>
      </c>
      <c r="C48" s="89">
        <f t="shared" si="1"/>
        <v>0</v>
      </c>
      <c r="D48" s="89">
        <f t="shared" si="11"/>
        <v>0</v>
      </c>
      <c r="E48" s="81" t="s">
        <v>55</v>
      </c>
      <c r="F48" s="81" t="s">
        <v>22</v>
      </c>
      <c r="G48" s="81">
        <v>8</v>
      </c>
      <c r="H48" s="81" t="s">
        <v>46</v>
      </c>
      <c r="I48" s="80">
        <v>4</v>
      </c>
      <c r="J48" s="81" t="s">
        <v>1156</v>
      </c>
      <c r="K48" s="81" t="s">
        <v>85</v>
      </c>
      <c r="L48" s="81" t="s">
        <v>585</v>
      </c>
      <c r="M48" s="81" t="s">
        <v>647</v>
      </c>
      <c r="N48" s="81"/>
      <c r="O48" s="81"/>
      <c r="P48" s="81">
        <f t="shared" si="9"/>
        <v>1</v>
      </c>
      <c r="Q48" s="81">
        <f t="shared" si="9"/>
        <v>0</v>
      </c>
      <c r="R48" s="81">
        <f t="shared" si="9"/>
        <v>0</v>
      </c>
      <c r="S48" s="81">
        <f t="shared" si="9"/>
        <v>0</v>
      </c>
      <c r="T48" s="81">
        <f t="shared" si="9"/>
        <v>0</v>
      </c>
      <c r="U48" s="81">
        <f t="shared" si="9"/>
        <v>0</v>
      </c>
      <c r="V48" s="81">
        <f t="shared" si="9"/>
        <v>0</v>
      </c>
      <c r="W48" s="81">
        <f t="shared" si="9"/>
        <v>0</v>
      </c>
      <c r="X48" s="81">
        <f t="shared" si="9"/>
        <v>0</v>
      </c>
      <c r="Y48" s="81">
        <f t="shared" si="9"/>
        <v>0</v>
      </c>
      <c r="Z48" s="81">
        <f t="shared" si="9"/>
        <v>0</v>
      </c>
      <c r="AA48" s="81">
        <f t="shared" si="9"/>
        <v>0</v>
      </c>
      <c r="AB48" s="81">
        <v>1</v>
      </c>
      <c r="AC48" s="81" t="s">
        <v>1</v>
      </c>
      <c r="AD48" s="81" t="s">
        <v>4</v>
      </c>
      <c r="AE48" s="81" t="s">
        <v>17</v>
      </c>
      <c r="AF48" s="81">
        <v>4</v>
      </c>
      <c r="AG48" s="81" t="s">
        <v>3</v>
      </c>
      <c r="AH48" s="81">
        <v>1</v>
      </c>
      <c r="AI48" s="81" t="s">
        <v>783</v>
      </c>
      <c r="AJ48" s="90">
        <f t="shared" si="3"/>
        <v>0</v>
      </c>
      <c r="AK48" s="90">
        <f>VLOOKUP($A48,'3PL_15_19'!$A$1:$D$387,2,FALSE)</f>
        <v>0.76954181672445598</v>
      </c>
      <c r="AL48" s="90">
        <f>VLOOKUP($A48,'3PL_15_19'!$A$1:$D$387,3,FALSE)</f>
        <v>-2.7215698704554501</v>
      </c>
      <c r="AM48" s="90">
        <f>VLOOKUP($A48,'3PL_15_19'!$A$1:$D$387,4,FALSE)</f>
        <v>0.462038453643352</v>
      </c>
      <c r="AO48" s="90" t="str">
        <f>VLOOKUP($A48,'3PL_11_15'!$A$1:$D$387,2,FALSE)</f>
        <v>0.906853249291308</v>
      </c>
      <c r="AP48" s="90" t="str">
        <f>VLOOKUP($A48,'3PL_11_15'!$A$1:$D$387,3,FALSE)</f>
        <v>-2.46708081783562</v>
      </c>
      <c r="AQ48" s="90" t="str">
        <f>VLOOKUP($A48,'3PL_11_15'!$A$1:$D$387,4,FALSE)</f>
        <v>0.434715188395374</v>
      </c>
      <c r="AS48" s="90" t="e">
        <f>VLOOKUP($A48,'3PL_15_19_IRTpars'!$A$1:$D$387,2,FALSE)</f>
        <v>#N/A</v>
      </c>
      <c r="AT48" s="90" t="e">
        <f>VLOOKUP($A48,'3PL_15_19_IRTpars'!$A$1:$D$387,3,FALSE)</f>
        <v>#N/A</v>
      </c>
      <c r="AU48" s="90" t="e">
        <f>VLOOKUP($A48,'3PL_15_19_IRTpars'!$A$1:$D$387,4,FALSE)</f>
        <v>#N/A</v>
      </c>
    </row>
    <row r="49" spans="1:47" s="90" customFormat="1" ht="15" customHeight="1">
      <c r="A49" s="81" t="s">
        <v>872</v>
      </c>
      <c r="B49" s="89" t="str">
        <f t="shared" si="10"/>
        <v/>
      </c>
      <c r="C49" s="89">
        <f t="shared" si="1"/>
        <v>0</v>
      </c>
      <c r="D49" s="89">
        <f t="shared" si="11"/>
        <v>0</v>
      </c>
      <c r="E49" s="81" t="s">
        <v>51</v>
      </c>
      <c r="F49" s="81" t="s">
        <v>37</v>
      </c>
      <c r="G49" s="81">
        <v>8</v>
      </c>
      <c r="H49" s="81" t="s">
        <v>46</v>
      </c>
      <c r="I49" s="80">
        <v>4</v>
      </c>
      <c r="J49" s="81" t="s">
        <v>1156</v>
      </c>
      <c r="K49" s="81" t="s">
        <v>85</v>
      </c>
      <c r="L49" s="81" t="s">
        <v>49</v>
      </c>
      <c r="M49" s="81" t="s">
        <v>628</v>
      </c>
      <c r="N49" s="81"/>
      <c r="O49" s="81"/>
      <c r="P49" s="81">
        <f t="shared" si="9"/>
        <v>0</v>
      </c>
      <c r="Q49" s="81">
        <f t="shared" si="9"/>
        <v>0</v>
      </c>
      <c r="R49" s="81">
        <f t="shared" si="9"/>
        <v>0</v>
      </c>
      <c r="S49" s="81">
        <f t="shared" si="9"/>
        <v>0</v>
      </c>
      <c r="T49" s="81">
        <f t="shared" si="9"/>
        <v>0</v>
      </c>
      <c r="U49" s="81">
        <f t="shared" si="9"/>
        <v>0</v>
      </c>
      <c r="V49" s="81">
        <f t="shared" si="9"/>
        <v>0</v>
      </c>
      <c r="W49" s="81">
        <f t="shared" si="9"/>
        <v>1</v>
      </c>
      <c r="X49" s="81">
        <f t="shared" si="9"/>
        <v>0</v>
      </c>
      <c r="Y49" s="81">
        <f t="shared" si="9"/>
        <v>0</v>
      </c>
      <c r="Z49" s="81">
        <f t="shared" si="9"/>
        <v>0</v>
      </c>
      <c r="AA49" s="81">
        <f t="shared" si="9"/>
        <v>0</v>
      </c>
      <c r="AB49" s="81">
        <v>1</v>
      </c>
      <c r="AC49" s="81" t="s">
        <v>1</v>
      </c>
      <c r="AD49" s="81" t="s">
        <v>5</v>
      </c>
      <c r="AE49" s="81" t="s">
        <v>17</v>
      </c>
      <c r="AF49" s="81">
        <v>4</v>
      </c>
      <c r="AG49" s="81" t="s">
        <v>2</v>
      </c>
      <c r="AH49" s="81">
        <v>1</v>
      </c>
      <c r="AI49" s="81" t="s">
        <v>873</v>
      </c>
      <c r="AJ49" s="90">
        <f t="shared" si="3"/>
        <v>0</v>
      </c>
      <c r="AK49" s="90">
        <f>VLOOKUP($A49,'3PL_15_19'!$A$1:$D$387,2,FALSE)</f>
        <v>0.736447535350646</v>
      </c>
      <c r="AL49" s="90">
        <f>VLOOKUP($A49,'3PL_15_19'!$A$1:$D$387,3,FALSE)</f>
        <v>-7.1644684523794994E-2</v>
      </c>
      <c r="AM49" s="90">
        <f>VLOOKUP($A49,'3PL_15_19'!$A$1:$D$387,4,FALSE)</f>
        <v>0.444721845273928</v>
      </c>
      <c r="AO49" s="90" t="str">
        <f>VLOOKUP($A49,'3PL_11_15'!$A$1:$D$387,2,FALSE)</f>
        <v>0.986372597587632</v>
      </c>
      <c r="AP49" s="90" t="str">
        <f>VLOOKUP($A49,'3PL_11_15'!$A$1:$D$387,3,FALSE)</f>
        <v>-0.241937854517689</v>
      </c>
      <c r="AQ49" s="90" t="str">
        <f>VLOOKUP($A49,'3PL_11_15'!$A$1:$D$387,4,FALSE)</f>
        <v>0.5</v>
      </c>
      <c r="AS49" s="90">
        <f>VLOOKUP($A49,'3PL_15_19_IRTpars'!$A$1:$D$387,2,FALSE)</f>
        <v>0.736447535350646</v>
      </c>
      <c r="AT49" s="90">
        <f>VLOOKUP($A49,'3PL_15_19_IRTpars'!$A$1:$D$387,3,FALSE)</f>
        <v>9.7284166331933902E-2</v>
      </c>
      <c r="AU49" s="90">
        <f>VLOOKUP($A49,'3PL_15_19_IRTpars'!$A$1:$D$387,4,FALSE)</f>
        <v>0.444721845273928</v>
      </c>
    </row>
    <row r="50" spans="1:47" s="90" customFormat="1" ht="15" customHeight="1">
      <c r="A50" s="81" t="s">
        <v>599</v>
      </c>
      <c r="B50" s="89" t="str">
        <f t="shared" si="10"/>
        <v/>
      </c>
      <c r="C50" s="89">
        <f t="shared" si="1"/>
        <v>0</v>
      </c>
      <c r="D50" s="89">
        <f t="shared" si="11"/>
        <v>0</v>
      </c>
      <c r="E50" s="81" t="s">
        <v>47</v>
      </c>
      <c r="F50" s="81" t="s">
        <v>7</v>
      </c>
      <c r="G50" s="81">
        <v>8</v>
      </c>
      <c r="H50" s="81" t="s">
        <v>46</v>
      </c>
      <c r="I50" s="80">
        <v>4</v>
      </c>
      <c r="J50" s="81" t="s">
        <v>1156</v>
      </c>
      <c r="K50" s="81" t="s">
        <v>85</v>
      </c>
      <c r="L50" s="81" t="s">
        <v>585</v>
      </c>
      <c r="M50" s="81" t="s">
        <v>64</v>
      </c>
      <c r="N50" s="81"/>
      <c r="O50" s="81"/>
      <c r="P50" s="81">
        <f t="shared" si="9"/>
        <v>0</v>
      </c>
      <c r="Q50" s="81">
        <f t="shared" si="9"/>
        <v>0</v>
      </c>
      <c r="R50" s="81">
        <f t="shared" si="9"/>
        <v>1</v>
      </c>
      <c r="S50" s="81">
        <f t="shared" si="9"/>
        <v>0</v>
      </c>
      <c r="T50" s="81">
        <f t="shared" si="9"/>
        <v>0</v>
      </c>
      <c r="U50" s="81">
        <f t="shared" si="9"/>
        <v>0</v>
      </c>
      <c r="V50" s="81">
        <f t="shared" si="9"/>
        <v>0</v>
      </c>
      <c r="W50" s="81">
        <f t="shared" si="9"/>
        <v>0</v>
      </c>
      <c r="X50" s="81">
        <f t="shared" si="9"/>
        <v>0</v>
      </c>
      <c r="Y50" s="81">
        <f t="shared" si="9"/>
        <v>0</v>
      </c>
      <c r="Z50" s="81">
        <f t="shared" si="9"/>
        <v>0</v>
      </c>
      <c r="AA50" s="81">
        <f t="shared" si="9"/>
        <v>0</v>
      </c>
      <c r="AB50" s="81">
        <v>1</v>
      </c>
      <c r="AC50" s="81" t="s">
        <v>0</v>
      </c>
      <c r="AD50" s="81" t="s">
        <v>28</v>
      </c>
      <c r="AE50" s="81" t="s">
        <v>25</v>
      </c>
      <c r="AF50" s="81" t="s">
        <v>66</v>
      </c>
      <c r="AG50" s="81" t="s">
        <v>66</v>
      </c>
      <c r="AH50" s="81">
        <v>1</v>
      </c>
      <c r="AI50" s="81" t="s">
        <v>600</v>
      </c>
      <c r="AJ50" s="90">
        <f t="shared" si="3"/>
        <v>0</v>
      </c>
      <c r="AK50" s="90">
        <f>VLOOKUP($A50,'3PL_15_19'!$A$1:$D$387,2,FALSE)</f>
        <v>1.54989822629284</v>
      </c>
      <c r="AL50" s="90">
        <f>VLOOKUP($A50,'3PL_15_19'!$A$1:$D$387,3,FALSE)</f>
        <v>-1.82798664958039</v>
      </c>
      <c r="AM50" s="90">
        <f>VLOOKUP($A50,'3PL_15_19'!$A$1:$D$387,4,FALSE)</f>
        <v>9.1059593854956504E-4</v>
      </c>
      <c r="AO50" s="90" t="str">
        <f>VLOOKUP($A50,'3PL_11_15'!$A$1:$D$387,2,FALSE)</f>
        <v>1.42072657064795</v>
      </c>
      <c r="AP50" s="90" t="str">
        <f>VLOOKUP($A50,'3PL_11_15'!$A$1:$D$387,3,FALSE)</f>
        <v>-1.94664928735195</v>
      </c>
      <c r="AQ50" s="90" t="str">
        <f>VLOOKUP($A50,'3PL_11_15'!$A$1:$D$387,4,FALSE)</f>
        <v>0.0123368425320301</v>
      </c>
      <c r="AS50" s="90">
        <f>VLOOKUP($A50,'3PL_15_19_IRTpars'!$A$1:$D$387,2,FALSE)</f>
        <v>1.54989822629284</v>
      </c>
      <c r="AT50" s="90">
        <f>VLOOKUP($A50,'3PL_15_19_IRTpars'!$A$1:$D$387,3,FALSE)</f>
        <v>1.1794236670317999</v>
      </c>
      <c r="AU50" s="90">
        <f>VLOOKUP($A50,'3PL_15_19_IRTpars'!$A$1:$D$387,4,FALSE)</f>
        <v>9.1059593854956504E-4</v>
      </c>
    </row>
    <row r="51" spans="1:47" s="90" customFormat="1" ht="15" customHeight="1">
      <c r="A51" s="81" t="s">
        <v>621</v>
      </c>
      <c r="B51" s="89" t="str">
        <f t="shared" si="10"/>
        <v/>
      </c>
      <c r="C51" s="89">
        <f t="shared" si="1"/>
        <v>0</v>
      </c>
      <c r="D51" s="89">
        <f t="shared" si="11"/>
        <v>0</v>
      </c>
      <c r="E51" s="81" t="s">
        <v>47</v>
      </c>
      <c r="F51" s="81" t="s">
        <v>20</v>
      </c>
      <c r="G51" s="81">
        <v>8</v>
      </c>
      <c r="H51" s="81" t="s">
        <v>46</v>
      </c>
      <c r="I51" s="80">
        <v>4</v>
      </c>
      <c r="J51" s="81" t="s">
        <v>1156</v>
      </c>
      <c r="K51" s="81" t="s">
        <v>85</v>
      </c>
      <c r="L51" s="81" t="s">
        <v>606</v>
      </c>
      <c r="M51" s="81" t="s">
        <v>622</v>
      </c>
      <c r="N51" s="81"/>
      <c r="O51" s="81"/>
      <c r="P51" s="81">
        <f t="shared" si="9"/>
        <v>0</v>
      </c>
      <c r="Q51" s="81">
        <f t="shared" si="9"/>
        <v>0</v>
      </c>
      <c r="R51" s="81">
        <f t="shared" si="9"/>
        <v>0</v>
      </c>
      <c r="S51" s="81">
        <f t="shared" si="9"/>
        <v>0</v>
      </c>
      <c r="T51" s="81">
        <f t="shared" si="9"/>
        <v>0</v>
      </c>
      <c r="U51" s="81">
        <f t="shared" si="9"/>
        <v>0</v>
      </c>
      <c r="V51" s="81">
        <f t="shared" si="9"/>
        <v>0</v>
      </c>
      <c r="W51" s="81">
        <f t="shared" si="9"/>
        <v>0</v>
      </c>
      <c r="X51" s="81">
        <f t="shared" si="9"/>
        <v>0</v>
      </c>
      <c r="Y51" s="81">
        <f t="shared" si="9"/>
        <v>1</v>
      </c>
      <c r="Z51" s="81">
        <f t="shared" si="9"/>
        <v>0</v>
      </c>
      <c r="AA51" s="81">
        <f t="shared" si="9"/>
        <v>0</v>
      </c>
      <c r="AB51" s="81">
        <v>2</v>
      </c>
      <c r="AC51" s="81" t="s">
        <v>2</v>
      </c>
      <c r="AD51" s="81" t="s">
        <v>4</v>
      </c>
      <c r="AE51" s="81" t="s">
        <v>25</v>
      </c>
      <c r="AF51" s="81" t="s">
        <v>66</v>
      </c>
      <c r="AG51" s="81" t="s">
        <v>66</v>
      </c>
      <c r="AH51" s="81">
        <v>1</v>
      </c>
      <c r="AI51" s="81" t="s">
        <v>623</v>
      </c>
      <c r="AJ51" s="90">
        <f t="shared" si="3"/>
        <v>0</v>
      </c>
      <c r="AK51" s="90">
        <f>VLOOKUP($A51,'3PL_15_19'!$A$1:$D$387,2,FALSE)</f>
        <v>1.00452788915421</v>
      </c>
      <c r="AL51" s="90">
        <f>VLOOKUP($A51,'3PL_15_19'!$A$1:$D$387,3,FALSE)</f>
        <v>-1.0238576185998101</v>
      </c>
      <c r="AM51" s="90">
        <f>VLOOKUP($A51,'3PL_15_19'!$A$1:$D$387,4,FALSE)</f>
        <v>1.2855160320961699E-3</v>
      </c>
      <c r="AO51" s="90" t="str">
        <f>VLOOKUP($A51,'3PL_11_15'!$A$1:$D$387,2,FALSE)</f>
        <v>1.22044377609591</v>
      </c>
      <c r="AP51" s="90" t="str">
        <f>VLOOKUP($A51,'3PL_11_15'!$A$1:$D$387,3,FALSE)</f>
        <v>-1.22285105068726</v>
      </c>
      <c r="AQ51" s="90" t="str">
        <f>VLOOKUP($A51,'3PL_11_15'!$A$1:$D$387,4,FALSE)</f>
        <v>0.0397620533010188</v>
      </c>
      <c r="AS51" s="90">
        <f>VLOOKUP($A51,'3PL_15_19_IRTpars'!$A$1:$D$387,2,FALSE)</f>
        <v>1.00452788915421</v>
      </c>
      <c r="AT51" s="90">
        <f>VLOOKUP($A51,'3PL_15_19_IRTpars'!$A$1:$D$387,3,FALSE)</f>
        <v>1.0192426010808699</v>
      </c>
      <c r="AU51" s="90">
        <f>VLOOKUP($A51,'3PL_15_19_IRTpars'!$A$1:$D$387,4,FALSE)</f>
        <v>1.2855160320961699E-3</v>
      </c>
    </row>
    <row r="52" spans="1:47" s="90" customFormat="1" ht="15" hidden="1" customHeight="1">
      <c r="A52" s="81" t="s">
        <v>624</v>
      </c>
      <c r="B52" s="81"/>
      <c r="C52" s="89">
        <f t="shared" si="1"/>
        <v>0</v>
      </c>
      <c r="D52" s="89"/>
      <c r="E52" s="81" t="s">
        <v>47</v>
      </c>
      <c r="F52" s="81" t="s">
        <v>36</v>
      </c>
      <c r="G52" s="81">
        <v>8</v>
      </c>
      <c r="H52" s="81" t="s">
        <v>46</v>
      </c>
      <c r="I52" s="80">
        <v>4</v>
      </c>
      <c r="J52" s="81" t="s">
        <v>1156</v>
      </c>
      <c r="K52" s="81" t="s">
        <v>86</v>
      </c>
      <c r="L52" s="81" t="s">
        <v>602</v>
      </c>
      <c r="M52" s="81" t="s">
        <v>625</v>
      </c>
      <c r="N52" s="81"/>
      <c r="O52" s="81"/>
      <c r="P52" s="81">
        <f t="shared" si="9"/>
        <v>0</v>
      </c>
      <c r="Q52" s="81">
        <f t="shared" si="9"/>
        <v>0</v>
      </c>
      <c r="R52" s="81">
        <f t="shared" si="9"/>
        <v>0</v>
      </c>
      <c r="S52" s="81">
        <f t="shared" si="9"/>
        <v>1</v>
      </c>
      <c r="T52" s="81">
        <f t="shared" si="9"/>
        <v>0</v>
      </c>
      <c r="U52" s="81">
        <f t="shared" si="9"/>
        <v>0</v>
      </c>
      <c r="V52" s="81">
        <f t="shared" si="9"/>
        <v>0</v>
      </c>
      <c r="W52" s="81">
        <f t="shared" si="9"/>
        <v>0</v>
      </c>
      <c r="X52" s="81">
        <f t="shared" si="9"/>
        <v>0</v>
      </c>
      <c r="Y52" s="81">
        <f t="shared" si="9"/>
        <v>0</v>
      </c>
      <c r="Z52" s="81">
        <f t="shared" si="9"/>
        <v>0</v>
      </c>
      <c r="AA52" s="81">
        <f t="shared" si="9"/>
        <v>0</v>
      </c>
      <c r="AB52" s="81">
        <v>1</v>
      </c>
      <c r="AC52" s="81" t="s">
        <v>1</v>
      </c>
      <c r="AD52" s="81" t="s">
        <v>4</v>
      </c>
      <c r="AE52" s="81" t="s">
        <v>17</v>
      </c>
      <c r="AF52" s="81">
        <v>4</v>
      </c>
      <c r="AG52" s="81" t="s">
        <v>1</v>
      </c>
      <c r="AH52" s="81">
        <v>1</v>
      </c>
      <c r="AI52" s="81" t="s">
        <v>626</v>
      </c>
      <c r="AJ52" s="90">
        <f t="shared" si="3"/>
        <v>0</v>
      </c>
      <c r="AK52" s="90" t="e">
        <f>VLOOKUP($A52,'3PL_15_19'!$A$1:$D$387,2,FALSE)</f>
        <v>#N/A</v>
      </c>
      <c r="AL52" s="90" t="e">
        <f>VLOOKUP($A52,'3PL_15_19'!$A$1:$D$387,3,FALSE)</f>
        <v>#N/A</v>
      </c>
      <c r="AM52" s="90" t="e">
        <f>VLOOKUP($A52,'3PL_15_19'!$A$1:$D$387,4,FALSE)</f>
        <v>#N/A</v>
      </c>
      <c r="AO52" s="90" t="e">
        <f>VLOOKUP($A52,'3PL_11_15'!$A$1:$D$387,2,FALSE)</f>
        <v>#N/A</v>
      </c>
      <c r="AP52" s="90" t="e">
        <f>VLOOKUP($A52,'3PL_11_15'!$A$1:$D$387,3,FALSE)</f>
        <v>#N/A</v>
      </c>
      <c r="AQ52" s="90" t="e">
        <f>VLOOKUP($A52,'3PL_11_15'!$A$1:$D$387,4,FALSE)</f>
        <v>#N/A</v>
      </c>
      <c r="AS52" s="90" t="e">
        <f>VLOOKUP($A52,'3PL_15_19_IRTpars'!$A$1:$D$387,2,FALSE)</f>
        <v>#N/A</v>
      </c>
      <c r="AT52" s="90" t="e">
        <f>VLOOKUP($A52,'3PL_15_19_IRTpars'!$A$1:$D$387,3,FALSE)</f>
        <v>#N/A</v>
      </c>
      <c r="AU52" s="90" t="e">
        <f>VLOOKUP($A52,'3PL_15_19_IRTpars'!$A$1:$D$387,4,FALSE)</f>
        <v>#N/A</v>
      </c>
    </row>
    <row r="53" spans="1:47" s="90" customFormat="1" ht="15" customHeight="1">
      <c r="A53" s="81" t="s">
        <v>790</v>
      </c>
      <c r="B53" s="89" t="str">
        <f>IF(LEN(A53)&gt;7,MID(A53,1,7),"")</f>
        <v/>
      </c>
      <c r="C53" s="89">
        <f t="shared" si="1"/>
        <v>0</v>
      </c>
      <c r="D53" s="89">
        <f>IF(I53&gt;5,1,0)</f>
        <v>0</v>
      </c>
      <c r="E53" s="81" t="s">
        <v>55</v>
      </c>
      <c r="F53" s="81" t="s">
        <v>13</v>
      </c>
      <c r="G53" s="81">
        <v>8</v>
      </c>
      <c r="H53" s="81" t="s">
        <v>46</v>
      </c>
      <c r="I53" s="80">
        <v>4</v>
      </c>
      <c r="J53" s="81" t="s">
        <v>1156</v>
      </c>
      <c r="K53" s="81" t="s">
        <v>85</v>
      </c>
      <c r="L53" s="81" t="s">
        <v>606</v>
      </c>
      <c r="M53" s="81" t="s">
        <v>622</v>
      </c>
      <c r="N53" s="81"/>
      <c r="O53" s="81"/>
      <c r="P53" s="81">
        <f t="shared" si="9"/>
        <v>0</v>
      </c>
      <c r="Q53" s="81">
        <f t="shared" si="9"/>
        <v>0</v>
      </c>
      <c r="R53" s="81">
        <f t="shared" si="9"/>
        <v>0</v>
      </c>
      <c r="S53" s="81">
        <f t="shared" si="9"/>
        <v>0</v>
      </c>
      <c r="T53" s="81">
        <f t="shared" si="9"/>
        <v>0</v>
      </c>
      <c r="U53" s="81">
        <f t="shared" si="9"/>
        <v>0</v>
      </c>
      <c r="V53" s="81">
        <f t="shared" si="9"/>
        <v>0</v>
      </c>
      <c r="W53" s="81">
        <f t="shared" si="9"/>
        <v>0</v>
      </c>
      <c r="X53" s="81">
        <f t="shared" si="9"/>
        <v>0</v>
      </c>
      <c r="Y53" s="81">
        <f t="shared" si="9"/>
        <v>1</v>
      </c>
      <c r="Z53" s="81">
        <f t="shared" si="9"/>
        <v>0</v>
      </c>
      <c r="AA53" s="81">
        <f t="shared" si="9"/>
        <v>0</v>
      </c>
      <c r="AB53" s="81">
        <v>2</v>
      </c>
      <c r="AC53" s="81" t="s">
        <v>1</v>
      </c>
      <c r="AD53" s="81" t="s">
        <v>4</v>
      </c>
      <c r="AE53" s="81" t="s">
        <v>25</v>
      </c>
      <c r="AF53" s="81" t="s">
        <v>66</v>
      </c>
      <c r="AG53" s="81" t="s">
        <v>66</v>
      </c>
      <c r="AH53" s="81">
        <v>1</v>
      </c>
      <c r="AI53" s="81" t="s">
        <v>791</v>
      </c>
      <c r="AJ53" s="90">
        <f t="shared" si="3"/>
        <v>0</v>
      </c>
      <c r="AK53" s="90">
        <f>VLOOKUP($A53,'3PL_15_19'!$A$1:$D$387,2,FALSE)</f>
        <v>1.02527889776867</v>
      </c>
      <c r="AL53" s="90">
        <f>VLOOKUP($A53,'3PL_15_19'!$A$1:$D$387,3,FALSE)</f>
        <v>-1.97910705966916</v>
      </c>
      <c r="AM53" s="90">
        <f>VLOOKUP($A53,'3PL_15_19'!$A$1:$D$387,4,FALSE)</f>
        <v>2.3176736468063602E-2</v>
      </c>
      <c r="AO53" s="90" t="str">
        <f>VLOOKUP($A53,'3PL_11_15'!$A$1:$D$387,2,FALSE)</f>
        <v>1.02807998422802</v>
      </c>
      <c r="AP53" s="90" t="str">
        <f>VLOOKUP($A53,'3PL_11_15'!$A$1:$D$387,3,FALSE)</f>
        <v>-1.89648980442547</v>
      </c>
      <c r="AQ53" s="90" t="str">
        <f>VLOOKUP($A53,'3PL_11_15'!$A$1:$D$387,4,FALSE)</f>
        <v>0.00846437595560019</v>
      </c>
      <c r="AS53" s="90">
        <f>VLOOKUP($A53,'3PL_15_19_IRTpars'!$A$1:$D$387,2,FALSE)</f>
        <v>1.02527889776867</v>
      </c>
      <c r="AT53" s="90">
        <f>VLOOKUP($A53,'3PL_15_19_IRTpars'!$A$1:$D$387,3,FALSE)</f>
        <v>1.93031092708171</v>
      </c>
      <c r="AU53" s="90">
        <f>VLOOKUP($A53,'3PL_15_19_IRTpars'!$A$1:$D$387,4,FALSE)</f>
        <v>2.3176736468063602E-2</v>
      </c>
    </row>
    <row r="54" spans="1:47" s="90" customFormat="1" ht="15" customHeight="1">
      <c r="A54" s="81" t="s">
        <v>876</v>
      </c>
      <c r="B54" s="89" t="str">
        <f>IF(LEN(A54)&gt;7,MID(A54,1,7),"")</f>
        <v/>
      </c>
      <c r="C54" s="89">
        <f t="shared" si="1"/>
        <v>0</v>
      </c>
      <c r="D54" s="89">
        <f>IF(I54&gt;5,1,0)</f>
        <v>0</v>
      </c>
      <c r="E54" s="81" t="s">
        <v>51</v>
      </c>
      <c r="F54" s="81" t="s">
        <v>302</v>
      </c>
      <c r="G54" s="81">
        <v>8</v>
      </c>
      <c r="H54" s="81" t="s">
        <v>46</v>
      </c>
      <c r="I54" s="80">
        <v>4</v>
      </c>
      <c r="J54" s="81" t="s">
        <v>1156</v>
      </c>
      <c r="K54" s="81" t="s">
        <v>85</v>
      </c>
      <c r="L54" s="81" t="s">
        <v>49</v>
      </c>
      <c r="M54" s="81" t="s">
        <v>730</v>
      </c>
      <c r="N54" s="81"/>
      <c r="O54" s="81"/>
      <c r="P54" s="81">
        <f t="shared" si="9"/>
        <v>0</v>
      </c>
      <c r="Q54" s="81">
        <f t="shared" si="9"/>
        <v>0</v>
      </c>
      <c r="R54" s="81">
        <f t="shared" si="9"/>
        <v>0</v>
      </c>
      <c r="S54" s="81">
        <f t="shared" si="9"/>
        <v>0</v>
      </c>
      <c r="T54" s="81">
        <f t="shared" si="9"/>
        <v>0</v>
      </c>
      <c r="U54" s="81">
        <f t="shared" si="9"/>
        <v>0</v>
      </c>
      <c r="V54" s="81">
        <f t="shared" si="9"/>
        <v>1</v>
      </c>
      <c r="W54" s="81">
        <f t="shared" si="9"/>
        <v>0</v>
      </c>
      <c r="X54" s="81">
        <f t="shared" si="9"/>
        <v>0</v>
      </c>
      <c r="Y54" s="81">
        <f t="shared" si="9"/>
        <v>0</v>
      </c>
      <c r="Z54" s="81">
        <f t="shared" si="9"/>
        <v>0</v>
      </c>
      <c r="AA54" s="81">
        <f t="shared" si="9"/>
        <v>0</v>
      </c>
      <c r="AB54" s="81">
        <v>1</v>
      </c>
      <c r="AC54" s="81" t="s">
        <v>3</v>
      </c>
      <c r="AD54" s="81" t="s">
        <v>4</v>
      </c>
      <c r="AE54" s="81" t="s">
        <v>25</v>
      </c>
      <c r="AF54" s="81" t="s">
        <v>66</v>
      </c>
      <c r="AG54" s="81" t="s">
        <v>66</v>
      </c>
      <c r="AH54" s="81">
        <v>1</v>
      </c>
      <c r="AI54" s="81" t="s">
        <v>877</v>
      </c>
      <c r="AJ54" s="90">
        <f t="shared" si="3"/>
        <v>0</v>
      </c>
      <c r="AK54" s="90">
        <f>VLOOKUP($A54,'3PL_15_19'!$A$1:$D$387,2,FALSE)</f>
        <v>0.98656827220408405</v>
      </c>
      <c r="AL54" s="90">
        <f>VLOOKUP($A54,'3PL_15_19'!$A$1:$D$387,3,FALSE)</f>
        <v>-0.94654091097275295</v>
      </c>
      <c r="AM54" s="90">
        <f>VLOOKUP($A54,'3PL_15_19'!$A$1:$D$387,4,FALSE)</f>
        <v>2.5936974408859E-2</v>
      </c>
      <c r="AO54" s="90" t="str">
        <f>VLOOKUP($A54,'3PL_11_15'!$A$1:$D$387,2,FALSE)</f>
        <v>1.21297846222892</v>
      </c>
      <c r="AP54" s="90" t="str">
        <f>VLOOKUP($A54,'3PL_11_15'!$A$1:$D$387,3,FALSE)</f>
        <v>-1.14997104064847</v>
      </c>
      <c r="AQ54" s="90" t="str">
        <f>VLOOKUP($A54,'3PL_11_15'!$A$1:$D$387,4,FALSE)</f>
        <v>0.0992969349998605</v>
      </c>
      <c r="AS54" s="90">
        <f>VLOOKUP($A54,'3PL_15_19_IRTpars'!$A$1:$D$387,2,FALSE)</f>
        <v>0.98656827220408405</v>
      </c>
      <c r="AT54" s="90">
        <f>VLOOKUP($A54,'3PL_15_19_IRTpars'!$A$1:$D$387,3,FALSE)</f>
        <v>0.95942768244319598</v>
      </c>
      <c r="AU54" s="90">
        <f>VLOOKUP($A54,'3PL_15_19_IRTpars'!$A$1:$D$387,4,FALSE)</f>
        <v>2.5936974408859E-2</v>
      </c>
    </row>
    <row r="55" spans="1:47" s="90" customFormat="1" ht="15" customHeight="1">
      <c r="A55" s="81" t="s">
        <v>778</v>
      </c>
      <c r="B55" s="89" t="str">
        <f>IF(LEN(A55)&gt;7,MID(A55,1,7),"")</f>
        <v/>
      </c>
      <c r="C55" s="89">
        <f t="shared" si="1"/>
        <v>0</v>
      </c>
      <c r="D55" s="89">
        <f>IF(I55&gt;5,1,0)</f>
        <v>0</v>
      </c>
      <c r="E55" s="81" t="s">
        <v>55</v>
      </c>
      <c r="F55" s="81" t="s">
        <v>27</v>
      </c>
      <c r="G55" s="81">
        <v>8</v>
      </c>
      <c r="H55" s="81" t="s">
        <v>46</v>
      </c>
      <c r="I55" s="80">
        <v>4</v>
      </c>
      <c r="J55" s="81" t="s">
        <v>1156</v>
      </c>
      <c r="K55" s="81" t="s">
        <v>85</v>
      </c>
      <c r="L55" s="81" t="s">
        <v>585</v>
      </c>
      <c r="M55" s="81" t="s">
        <v>48</v>
      </c>
      <c r="N55" s="81"/>
      <c r="O55" s="81"/>
      <c r="P55" s="81">
        <f t="shared" si="9"/>
        <v>1</v>
      </c>
      <c r="Q55" s="81">
        <f t="shared" si="9"/>
        <v>0</v>
      </c>
      <c r="R55" s="81">
        <f t="shared" si="9"/>
        <v>0</v>
      </c>
      <c r="S55" s="81">
        <f t="shared" si="9"/>
        <v>0</v>
      </c>
      <c r="T55" s="81">
        <f t="shared" si="9"/>
        <v>0</v>
      </c>
      <c r="U55" s="81">
        <f t="shared" si="9"/>
        <v>0</v>
      </c>
      <c r="V55" s="81">
        <f t="shared" si="9"/>
        <v>0</v>
      </c>
      <c r="W55" s="81">
        <f t="shared" si="9"/>
        <v>0</v>
      </c>
      <c r="X55" s="81">
        <f t="shared" si="9"/>
        <v>0</v>
      </c>
      <c r="Y55" s="81">
        <f t="shared" si="9"/>
        <v>0</v>
      </c>
      <c r="Z55" s="81">
        <f t="shared" si="9"/>
        <v>0</v>
      </c>
      <c r="AA55" s="81">
        <f t="shared" si="9"/>
        <v>0</v>
      </c>
      <c r="AB55" s="81">
        <v>3</v>
      </c>
      <c r="AC55" s="81" t="s">
        <v>0</v>
      </c>
      <c r="AD55" s="81" t="s">
        <v>4</v>
      </c>
      <c r="AE55" s="81" t="s">
        <v>25</v>
      </c>
      <c r="AF55" s="81" t="s">
        <v>66</v>
      </c>
      <c r="AG55" s="81" t="s">
        <v>66</v>
      </c>
      <c r="AH55" s="81">
        <v>1</v>
      </c>
      <c r="AI55" s="81" t="s">
        <v>779</v>
      </c>
      <c r="AJ55" s="90">
        <f t="shared" si="3"/>
        <v>0</v>
      </c>
      <c r="AK55" s="90">
        <f>VLOOKUP($A55,'3PL_15_19'!$A$1:$D$387,2,FALSE)</f>
        <v>0.82401709599908102</v>
      </c>
      <c r="AL55" s="90">
        <f>VLOOKUP($A55,'3PL_15_19'!$A$1:$D$387,3,FALSE)</f>
        <v>-1.6836628349560501</v>
      </c>
      <c r="AM55" s="90">
        <f>VLOOKUP($A55,'3PL_15_19'!$A$1:$D$387,4,FALSE)</f>
        <v>9.6723313560147697E-2</v>
      </c>
      <c r="AO55" s="90" t="str">
        <f>VLOOKUP($A55,'3PL_11_15'!$A$1:$D$387,2,FALSE)</f>
        <v>0.9077276591726</v>
      </c>
      <c r="AP55" s="90" t="str">
        <f>VLOOKUP($A55,'3PL_11_15'!$A$1:$D$387,3,FALSE)</f>
        <v>-2.10079045651201</v>
      </c>
      <c r="AQ55" s="90" t="str">
        <f>VLOOKUP($A55,'3PL_11_15'!$A$1:$D$387,4,FALSE)</f>
        <v>0.15485606712684</v>
      </c>
      <c r="AS55" s="90">
        <f>VLOOKUP($A55,'3PL_15_19_IRTpars'!$A$1:$D$387,2,FALSE)</f>
        <v>0.82401709599908102</v>
      </c>
      <c r="AT55" s="90">
        <f>VLOOKUP($A55,'3PL_15_19_IRTpars'!$A$1:$D$387,3,FALSE)</f>
        <v>2.04323774728811</v>
      </c>
      <c r="AU55" s="90">
        <f>VLOOKUP($A55,'3PL_15_19_IRTpars'!$A$1:$D$387,4,FALSE)</f>
        <v>9.6723313560147697E-2</v>
      </c>
    </row>
    <row r="56" spans="1:47" s="90" customFormat="1" ht="15" hidden="1" customHeight="1">
      <c r="A56" s="84" t="s">
        <v>810</v>
      </c>
      <c r="B56" s="84"/>
      <c r="C56" s="89">
        <f t="shared" si="1"/>
        <v>0</v>
      </c>
      <c r="D56" s="89"/>
      <c r="E56" s="84" t="s">
        <v>53</v>
      </c>
      <c r="F56" s="84" t="s">
        <v>24</v>
      </c>
      <c r="G56" s="84">
        <v>8</v>
      </c>
      <c r="H56" s="84" t="s">
        <v>46</v>
      </c>
      <c r="I56" s="85">
        <v>5</v>
      </c>
      <c r="J56" s="84" t="s">
        <v>1156</v>
      </c>
      <c r="K56" s="84" t="s">
        <v>85</v>
      </c>
      <c r="L56" s="84" t="s">
        <v>585</v>
      </c>
      <c r="M56" s="84" t="s">
        <v>64</v>
      </c>
      <c r="N56" s="84"/>
      <c r="O56" s="84"/>
      <c r="P56" s="81">
        <f t="shared" si="9"/>
        <v>0</v>
      </c>
      <c r="Q56" s="81">
        <f t="shared" si="9"/>
        <v>1</v>
      </c>
      <c r="R56" s="81">
        <f t="shared" si="9"/>
        <v>0</v>
      </c>
      <c r="S56" s="81">
        <f t="shared" si="9"/>
        <v>0</v>
      </c>
      <c r="T56" s="81">
        <f t="shared" si="9"/>
        <v>0</v>
      </c>
      <c r="U56" s="81">
        <f t="shared" si="9"/>
        <v>0</v>
      </c>
      <c r="V56" s="81">
        <f t="shared" si="9"/>
        <v>0</v>
      </c>
      <c r="W56" s="81">
        <f t="shared" si="9"/>
        <v>0</v>
      </c>
      <c r="X56" s="81">
        <f t="shared" si="9"/>
        <v>0</v>
      </c>
      <c r="Y56" s="81">
        <f t="shared" si="9"/>
        <v>0</v>
      </c>
      <c r="Z56" s="81">
        <f t="shared" si="9"/>
        <v>0</v>
      </c>
      <c r="AA56" s="81">
        <f t="shared" si="9"/>
        <v>0</v>
      </c>
      <c r="AB56" s="84">
        <v>1</v>
      </c>
      <c r="AC56" s="84" t="s">
        <v>1</v>
      </c>
      <c r="AD56" s="84" t="s">
        <v>5</v>
      </c>
      <c r="AE56" s="84" t="s">
        <v>17</v>
      </c>
      <c r="AF56" s="84">
        <v>4</v>
      </c>
      <c r="AG56" s="84" t="s">
        <v>0</v>
      </c>
      <c r="AH56" s="84">
        <v>1</v>
      </c>
      <c r="AI56" s="84" t="s">
        <v>811</v>
      </c>
      <c r="AJ56" s="90">
        <f t="shared" si="3"/>
        <v>0</v>
      </c>
      <c r="AK56" s="90">
        <f>VLOOKUP($A56,'3PL_15_19'!$A$1:$D$387,2,FALSE)</f>
        <v>1.00019445946337</v>
      </c>
      <c r="AL56" s="90">
        <f>VLOOKUP($A56,'3PL_15_19'!$A$1:$D$387,3,FALSE)</f>
        <v>0.50915191516384595</v>
      </c>
      <c r="AM56" s="90">
        <f>VLOOKUP($A56,'3PL_15_19'!$A$1:$D$387,4,FALSE)</f>
        <v>0.5</v>
      </c>
      <c r="AO56" s="90" t="str">
        <f>VLOOKUP($A56,'3PL_11_15'!$A$1:$D$387,2,FALSE)</f>
        <v>0.927637982048677</v>
      </c>
      <c r="AP56" s="90" t="str">
        <f>VLOOKUP($A56,'3PL_11_15'!$A$1:$D$387,3,FALSE)</f>
        <v>0.528183333358097</v>
      </c>
      <c r="AQ56" s="90" t="str">
        <f>VLOOKUP($A56,'3PL_11_15'!$A$1:$D$387,4,FALSE)</f>
        <v>0.492123142738656</v>
      </c>
      <c r="AS56" s="90" t="e">
        <f>VLOOKUP($A56,'3PL_15_19_IRTpars'!$A$1:$D$387,2,FALSE)</f>
        <v>#N/A</v>
      </c>
      <c r="AT56" s="90" t="e">
        <f>VLOOKUP($A56,'3PL_15_19_IRTpars'!$A$1:$D$387,3,FALSE)</f>
        <v>#N/A</v>
      </c>
      <c r="AU56" s="90" t="e">
        <f>VLOOKUP($A56,'3PL_15_19_IRTpars'!$A$1:$D$387,4,FALSE)</f>
        <v>#N/A</v>
      </c>
    </row>
    <row r="57" spans="1:47" s="90" customFormat="1" ht="15" hidden="1" customHeight="1">
      <c r="A57" s="81" t="s">
        <v>1071</v>
      </c>
      <c r="B57" s="81"/>
      <c r="C57" s="89">
        <f t="shared" si="1"/>
        <v>0</v>
      </c>
      <c r="D57" s="89"/>
      <c r="E57" s="80" t="s">
        <v>47</v>
      </c>
      <c r="F57" s="80" t="s">
        <v>24</v>
      </c>
      <c r="G57" s="81">
        <v>8</v>
      </c>
      <c r="H57" s="81" t="s">
        <v>46</v>
      </c>
      <c r="I57" s="80" t="s">
        <v>1162</v>
      </c>
      <c r="J57" s="81" t="s">
        <v>1156</v>
      </c>
      <c r="K57" s="81" t="s">
        <v>85</v>
      </c>
      <c r="L57" s="81" t="s">
        <v>585</v>
      </c>
      <c r="M57" s="81" t="s">
        <v>647</v>
      </c>
      <c r="N57" s="81"/>
      <c r="O57" s="81"/>
      <c r="P57" s="81">
        <f t="shared" si="9"/>
        <v>1</v>
      </c>
      <c r="Q57" s="81">
        <f t="shared" si="9"/>
        <v>0</v>
      </c>
      <c r="R57" s="81">
        <f t="shared" si="9"/>
        <v>0</v>
      </c>
      <c r="S57" s="81">
        <f t="shared" si="9"/>
        <v>0</v>
      </c>
      <c r="T57" s="81">
        <f t="shared" si="9"/>
        <v>0</v>
      </c>
      <c r="U57" s="81">
        <f t="shared" si="9"/>
        <v>0</v>
      </c>
      <c r="V57" s="81">
        <f t="shared" si="9"/>
        <v>0</v>
      </c>
      <c r="W57" s="81">
        <f t="shared" si="9"/>
        <v>0</v>
      </c>
      <c r="X57" s="81">
        <f t="shared" si="9"/>
        <v>0</v>
      </c>
      <c r="Y57" s="81">
        <f t="shared" si="9"/>
        <v>0</v>
      </c>
      <c r="Z57" s="81">
        <f t="shared" si="9"/>
        <v>0</v>
      </c>
      <c r="AA57" s="81">
        <f t="shared" si="9"/>
        <v>0</v>
      </c>
      <c r="AB57" s="81" t="s">
        <v>1183</v>
      </c>
      <c r="AD57" s="80" t="s">
        <v>4</v>
      </c>
      <c r="AE57" s="81" t="s">
        <v>25</v>
      </c>
      <c r="AF57" s="81" t="s">
        <v>1184</v>
      </c>
      <c r="AG57" s="81" t="s">
        <v>1184</v>
      </c>
      <c r="AH57" s="81">
        <v>2</v>
      </c>
      <c r="AI57" s="81" t="s">
        <v>1072</v>
      </c>
      <c r="AJ57" s="90">
        <f t="shared" si="3"/>
        <v>0</v>
      </c>
      <c r="AK57" s="90" t="e">
        <f>VLOOKUP($A57,'3PL_15_19'!$A$1:$D$387,2,FALSE)</f>
        <v>#N/A</v>
      </c>
      <c r="AL57" s="90" t="e">
        <f>VLOOKUP($A57,'3PL_15_19'!$A$1:$D$387,3,FALSE)</f>
        <v>#N/A</v>
      </c>
      <c r="AM57" s="90" t="e">
        <f>VLOOKUP($A57,'3PL_15_19'!$A$1:$D$387,4,FALSE)</f>
        <v>#N/A</v>
      </c>
      <c r="AO57" s="90" t="e">
        <f>VLOOKUP($A57,'3PL_11_15'!$A$1:$D$387,2,FALSE)</f>
        <v>#N/A</v>
      </c>
      <c r="AP57" s="90" t="e">
        <f>VLOOKUP($A57,'3PL_11_15'!$A$1:$D$387,3,FALSE)</f>
        <v>#N/A</v>
      </c>
      <c r="AQ57" s="90" t="e">
        <f>VLOOKUP($A57,'3PL_11_15'!$A$1:$D$387,4,FALSE)</f>
        <v>#N/A</v>
      </c>
      <c r="AS57" s="90" t="e">
        <f>VLOOKUP($A57,'3PL_15_19_IRTpars'!$A$1:$D$387,2,FALSE)</f>
        <v>#N/A</v>
      </c>
      <c r="AT57" s="90" t="e">
        <f>VLOOKUP($A57,'3PL_15_19_IRTpars'!$A$1:$D$387,3,FALSE)</f>
        <v>#N/A</v>
      </c>
      <c r="AU57" s="90" t="e">
        <f>VLOOKUP($A57,'3PL_15_19_IRTpars'!$A$1:$D$387,4,FALSE)</f>
        <v>#N/A</v>
      </c>
    </row>
    <row r="58" spans="1:47" s="90" customFormat="1" ht="15" customHeight="1">
      <c r="A58" s="81" t="s">
        <v>1075</v>
      </c>
      <c r="B58" s="89" t="str">
        <f>IF(LEN(A58)&gt;7,MID(A58,1,7),"")</f>
        <v/>
      </c>
      <c r="C58" s="89">
        <f t="shared" si="1"/>
        <v>0</v>
      </c>
      <c r="D58" s="89">
        <f>IF(I58&gt;5,1,0)</f>
        <v>1</v>
      </c>
      <c r="E58" s="80" t="s">
        <v>47</v>
      </c>
      <c r="F58" s="80" t="s">
        <v>14</v>
      </c>
      <c r="G58" s="81">
        <v>8</v>
      </c>
      <c r="H58" s="81" t="s">
        <v>46</v>
      </c>
      <c r="I58" s="80" t="s">
        <v>1162</v>
      </c>
      <c r="J58" s="81" t="s">
        <v>1156</v>
      </c>
      <c r="K58" s="81" t="s">
        <v>85</v>
      </c>
      <c r="L58" s="81" t="s">
        <v>585</v>
      </c>
      <c r="M58" s="81" t="s">
        <v>48</v>
      </c>
      <c r="N58" s="81"/>
      <c r="O58" s="81"/>
      <c r="P58" s="81">
        <f t="shared" si="9"/>
        <v>0</v>
      </c>
      <c r="Q58" s="81">
        <f t="shared" si="9"/>
        <v>1</v>
      </c>
      <c r="R58" s="81">
        <f t="shared" si="9"/>
        <v>0</v>
      </c>
      <c r="S58" s="81">
        <f t="shared" si="9"/>
        <v>0</v>
      </c>
      <c r="T58" s="81">
        <f t="shared" si="9"/>
        <v>0</v>
      </c>
      <c r="U58" s="81">
        <f t="shared" si="9"/>
        <v>0</v>
      </c>
      <c r="V58" s="81">
        <f t="shared" si="9"/>
        <v>0</v>
      </c>
      <c r="W58" s="81">
        <f t="shared" si="9"/>
        <v>0</v>
      </c>
      <c r="X58" s="81">
        <f t="shared" si="9"/>
        <v>0</v>
      </c>
      <c r="Y58" s="81">
        <f t="shared" si="9"/>
        <v>0</v>
      </c>
      <c r="Z58" s="81">
        <f t="shared" si="9"/>
        <v>0</v>
      </c>
      <c r="AA58" s="81">
        <f t="shared" si="9"/>
        <v>0</v>
      </c>
      <c r="AB58" s="81" t="s">
        <v>1183</v>
      </c>
      <c r="AD58" s="80" t="s">
        <v>5</v>
      </c>
      <c r="AE58" s="81" t="s">
        <v>17</v>
      </c>
      <c r="AF58" s="81">
        <v>4</v>
      </c>
      <c r="AG58" s="81" t="s">
        <v>0</v>
      </c>
      <c r="AH58" s="81">
        <v>1</v>
      </c>
      <c r="AI58" s="81" t="s">
        <v>1076</v>
      </c>
      <c r="AJ58" s="90">
        <f t="shared" si="3"/>
        <v>0</v>
      </c>
      <c r="AK58" s="90">
        <f>VLOOKUP($A58,'3PL_15_19'!$A$1:$D$387,2,FALSE)</f>
        <v>1.71018883942164</v>
      </c>
      <c r="AL58" s="90">
        <f>VLOOKUP($A58,'3PL_15_19'!$A$1:$D$387,3,FALSE)</f>
        <v>-0.177527710670215</v>
      </c>
      <c r="AM58" s="90">
        <f>VLOOKUP($A58,'3PL_15_19'!$A$1:$D$387,4,FALSE)</f>
        <v>0.249061468766824</v>
      </c>
      <c r="AO58" s="90" t="str">
        <f>VLOOKUP($A58,'3PL_11_15'!$A$1:$D$387,2,FALSE)</f>
        <v>1.58636032156565</v>
      </c>
      <c r="AP58" s="90" t="str">
        <f>VLOOKUP($A58,'3PL_11_15'!$A$1:$D$387,3,FALSE)</f>
        <v>0.325006858320114</v>
      </c>
      <c r="AQ58" s="90" t="str">
        <f>VLOOKUP($A58,'3PL_11_15'!$A$1:$D$387,4,FALSE)</f>
        <v>0.115411361535122</v>
      </c>
      <c r="AS58" s="90">
        <f>VLOOKUP($A58,'3PL_15_19_IRTpars'!$A$1:$D$387,2,FALSE)</f>
        <v>1.71018883942164</v>
      </c>
      <c r="AT58" s="90">
        <f>VLOOKUP($A58,'3PL_15_19_IRTpars'!$A$1:$D$387,3,FALSE)</f>
        <v>0.103805911123974</v>
      </c>
      <c r="AU58" s="90">
        <f>VLOOKUP($A58,'3PL_15_19_IRTpars'!$A$1:$D$387,4,FALSE)</f>
        <v>0.249061468766824</v>
      </c>
    </row>
    <row r="59" spans="1:47" s="90" customFormat="1" ht="15" customHeight="1">
      <c r="A59" s="81" t="s">
        <v>991</v>
      </c>
      <c r="B59" s="81"/>
      <c r="C59" s="89">
        <f t="shared" si="1"/>
        <v>0</v>
      </c>
      <c r="D59" s="89"/>
      <c r="E59" s="80" t="s">
        <v>51</v>
      </c>
      <c r="F59" s="80" t="s">
        <v>96</v>
      </c>
      <c r="G59" s="81">
        <v>8</v>
      </c>
      <c r="H59" s="81" t="s">
        <v>46</v>
      </c>
      <c r="I59" s="80" t="s">
        <v>1162</v>
      </c>
      <c r="J59" s="81" t="s">
        <v>1156</v>
      </c>
      <c r="K59" s="81" t="s">
        <v>86</v>
      </c>
      <c r="L59" s="81" t="s">
        <v>602</v>
      </c>
      <c r="M59" s="81" t="s">
        <v>603</v>
      </c>
      <c r="N59" s="81"/>
      <c r="O59" s="81"/>
      <c r="P59" s="81">
        <f t="shared" si="9"/>
        <v>0</v>
      </c>
      <c r="Q59" s="81">
        <f t="shared" si="9"/>
        <v>0</v>
      </c>
      <c r="R59" s="81">
        <f t="shared" si="9"/>
        <v>0</v>
      </c>
      <c r="S59" s="81">
        <f t="shared" si="9"/>
        <v>1</v>
      </c>
      <c r="T59" s="81">
        <f t="shared" si="9"/>
        <v>0</v>
      </c>
      <c r="U59" s="81">
        <f t="shared" si="9"/>
        <v>0</v>
      </c>
      <c r="V59" s="81">
        <f t="shared" si="9"/>
        <v>0</v>
      </c>
      <c r="W59" s="81">
        <f t="shared" si="9"/>
        <v>0</v>
      </c>
      <c r="X59" s="81">
        <f t="shared" si="9"/>
        <v>0</v>
      </c>
      <c r="Y59" s="81">
        <f t="shared" si="9"/>
        <v>0</v>
      </c>
      <c r="Z59" s="81">
        <f t="shared" si="9"/>
        <v>0</v>
      </c>
      <c r="AA59" s="81">
        <f t="shared" si="9"/>
        <v>0</v>
      </c>
      <c r="AB59" s="81" t="s">
        <v>1188</v>
      </c>
      <c r="AD59" s="80" t="s">
        <v>4</v>
      </c>
      <c r="AE59" s="81" t="s">
        <v>17</v>
      </c>
      <c r="AF59" s="81">
        <v>2</v>
      </c>
      <c r="AG59" s="81" t="s">
        <v>1</v>
      </c>
      <c r="AH59" s="81">
        <v>1</v>
      </c>
      <c r="AI59" s="81" t="s">
        <v>992</v>
      </c>
      <c r="AJ59" s="90">
        <f t="shared" si="3"/>
        <v>0</v>
      </c>
      <c r="AK59" s="90">
        <f>VLOOKUP($A59,'3PL_15_19'!$A$1:$D$387,2,FALSE)</f>
        <v>2.3910736739759701</v>
      </c>
      <c r="AL59" s="90">
        <f>VLOOKUP($A59,'3PL_15_19'!$A$1:$D$387,3,FALSE)</f>
        <v>4</v>
      </c>
      <c r="AM59" s="90">
        <f>VLOOKUP($A59,'3PL_15_19'!$A$1:$D$387,4,FALSE)</f>
        <v>0.19345871064542999</v>
      </c>
      <c r="AO59" s="90" t="str">
        <f>VLOOKUP($A59,'3PL_11_15'!$A$1:$D$387,2,FALSE)</f>
        <v>2.48587688751289</v>
      </c>
      <c r="AP59" s="90" t="str">
        <f>VLOOKUP($A59,'3PL_11_15'!$A$1:$D$387,3,FALSE)</f>
        <v>4</v>
      </c>
      <c r="AQ59" s="90" t="str">
        <f>VLOOKUP($A59,'3PL_11_15'!$A$1:$D$387,4,FALSE)</f>
        <v>0.211276146020972</v>
      </c>
      <c r="AS59" s="90">
        <f>VLOOKUP($A59,'3PL_15_19_IRTpars'!$A$1:$D$387,2,FALSE)</f>
        <v>2.3910736739759701</v>
      </c>
      <c r="AT59" s="90">
        <f>VLOOKUP($A59,'3PL_15_19_IRTpars'!$A$1:$D$387,3,FALSE)</f>
        <v>-1.6728886456052401</v>
      </c>
      <c r="AU59" s="90">
        <f>VLOOKUP($A59,'3PL_15_19_IRTpars'!$A$1:$D$387,4,FALSE)</f>
        <v>0.19345871064542999</v>
      </c>
    </row>
    <row r="60" spans="1:47" s="90" customFormat="1" ht="15" hidden="1" customHeight="1">
      <c r="A60" s="81" t="s">
        <v>993</v>
      </c>
      <c r="B60" s="81"/>
      <c r="C60" s="89">
        <f t="shared" si="1"/>
        <v>0</v>
      </c>
      <c r="D60" s="89"/>
      <c r="E60" s="80" t="s">
        <v>51</v>
      </c>
      <c r="F60" s="80" t="s">
        <v>97</v>
      </c>
      <c r="G60" s="81">
        <v>8</v>
      </c>
      <c r="H60" s="81" t="s">
        <v>46</v>
      </c>
      <c r="I60" s="80" t="s">
        <v>1162</v>
      </c>
      <c r="J60" s="81" t="s">
        <v>1156</v>
      </c>
      <c r="K60" s="81" t="s">
        <v>86</v>
      </c>
      <c r="L60" s="81" t="s">
        <v>602</v>
      </c>
      <c r="M60" s="81" t="s">
        <v>603</v>
      </c>
      <c r="N60" s="81"/>
      <c r="O60" s="81"/>
      <c r="P60" s="81">
        <f t="shared" si="9"/>
        <v>0</v>
      </c>
      <c r="Q60" s="81">
        <f t="shared" si="9"/>
        <v>0</v>
      </c>
      <c r="R60" s="81">
        <f t="shared" si="9"/>
        <v>0</v>
      </c>
      <c r="S60" s="81">
        <f t="shared" si="9"/>
        <v>1</v>
      </c>
      <c r="T60" s="81">
        <f t="shared" si="9"/>
        <v>0</v>
      </c>
      <c r="U60" s="81">
        <f t="shared" si="9"/>
        <v>0</v>
      </c>
      <c r="V60" s="81">
        <f t="shared" si="9"/>
        <v>0</v>
      </c>
      <c r="W60" s="81">
        <f t="shared" si="9"/>
        <v>0</v>
      </c>
      <c r="X60" s="81">
        <f t="shared" si="9"/>
        <v>0</v>
      </c>
      <c r="Y60" s="81">
        <f t="shared" si="9"/>
        <v>0</v>
      </c>
      <c r="Z60" s="81">
        <f t="shared" si="9"/>
        <v>0</v>
      </c>
      <c r="AA60" s="81">
        <f t="shared" si="9"/>
        <v>0</v>
      </c>
      <c r="AB60" s="81" t="s">
        <v>1188</v>
      </c>
      <c r="AD60" s="80" t="s">
        <v>4</v>
      </c>
      <c r="AE60" s="81" t="s">
        <v>17</v>
      </c>
      <c r="AF60" s="81">
        <v>2</v>
      </c>
      <c r="AG60" s="81" t="s">
        <v>1</v>
      </c>
      <c r="AH60" s="81">
        <v>1</v>
      </c>
      <c r="AI60" s="81" t="s">
        <v>994</v>
      </c>
      <c r="AJ60" s="90">
        <f t="shared" si="3"/>
        <v>0</v>
      </c>
      <c r="AK60" s="90">
        <f>VLOOKUP($A60,'3PL_15_19'!$A$1:$D$387,2,FALSE)</f>
        <v>3.3090639832553199</v>
      </c>
      <c r="AL60" s="90">
        <f>VLOOKUP($A60,'3PL_15_19'!$A$1:$D$387,3,FALSE)</f>
        <v>3.2499491771692601</v>
      </c>
      <c r="AM60" s="90">
        <f>VLOOKUP($A60,'3PL_15_19'!$A$1:$D$387,4,FALSE)</f>
        <v>0.16904557537478301</v>
      </c>
      <c r="AO60" s="90" t="str">
        <f>VLOOKUP($A60,'3PL_11_15'!$A$1:$D$387,2,FALSE)</f>
        <v>2.91773013640717</v>
      </c>
      <c r="AP60" s="90" t="str">
        <f>VLOOKUP($A60,'3PL_11_15'!$A$1:$D$387,3,FALSE)</f>
        <v>3.57481200264571</v>
      </c>
      <c r="AQ60" s="90" t="str">
        <f>VLOOKUP($A60,'3PL_11_15'!$A$1:$D$387,4,FALSE)</f>
        <v>0.00273638512793236</v>
      </c>
      <c r="AS60" s="90" t="e">
        <f>VLOOKUP($A60,'3PL_15_19_IRTpars'!$A$1:$D$387,2,FALSE)</f>
        <v>#N/A</v>
      </c>
      <c r="AT60" s="90" t="e">
        <f>VLOOKUP($A60,'3PL_15_19_IRTpars'!$A$1:$D$387,3,FALSE)</f>
        <v>#N/A</v>
      </c>
      <c r="AU60" s="90" t="e">
        <f>VLOOKUP($A60,'3PL_15_19_IRTpars'!$A$1:$D$387,4,FALSE)</f>
        <v>#N/A</v>
      </c>
    </row>
    <row r="61" spans="1:47" s="90" customFormat="1" ht="15" hidden="1" customHeight="1">
      <c r="A61" s="81" t="s">
        <v>995</v>
      </c>
      <c r="B61" s="81"/>
      <c r="C61" s="89">
        <f t="shared" si="1"/>
        <v>0</v>
      </c>
      <c r="D61" s="89"/>
      <c r="E61" s="80" t="s">
        <v>51</v>
      </c>
      <c r="F61" s="80" t="s">
        <v>98</v>
      </c>
      <c r="G61" s="81">
        <v>8</v>
      </c>
      <c r="H61" s="81" t="s">
        <v>46</v>
      </c>
      <c r="I61" s="80" t="s">
        <v>1162</v>
      </c>
      <c r="J61" s="81" t="s">
        <v>1156</v>
      </c>
      <c r="K61" s="81" t="s">
        <v>86</v>
      </c>
      <c r="L61" s="81" t="s">
        <v>602</v>
      </c>
      <c r="M61" s="81" t="s">
        <v>603</v>
      </c>
      <c r="N61" s="81"/>
      <c r="O61" s="81"/>
      <c r="P61" s="81">
        <f t="shared" si="9"/>
        <v>0</v>
      </c>
      <c r="Q61" s="81">
        <f t="shared" si="9"/>
        <v>0</v>
      </c>
      <c r="R61" s="81">
        <f t="shared" si="9"/>
        <v>0</v>
      </c>
      <c r="S61" s="81">
        <f t="shared" si="9"/>
        <v>1</v>
      </c>
      <c r="T61" s="81">
        <f t="shared" si="9"/>
        <v>0</v>
      </c>
      <c r="U61" s="81">
        <f t="shared" si="9"/>
        <v>0</v>
      </c>
      <c r="V61" s="81">
        <f t="shared" si="9"/>
        <v>0</v>
      </c>
      <c r="W61" s="81">
        <f t="shared" si="9"/>
        <v>0</v>
      </c>
      <c r="X61" s="81">
        <f t="shared" si="9"/>
        <v>0</v>
      </c>
      <c r="Y61" s="81">
        <f t="shared" si="9"/>
        <v>0</v>
      </c>
      <c r="Z61" s="81">
        <f t="shared" si="9"/>
        <v>0</v>
      </c>
      <c r="AA61" s="81">
        <f t="shared" si="9"/>
        <v>0</v>
      </c>
      <c r="AB61" s="81" t="s">
        <v>1188</v>
      </c>
      <c r="AD61" s="80" t="s">
        <v>4</v>
      </c>
      <c r="AE61" s="81" t="s">
        <v>17</v>
      </c>
      <c r="AF61" s="81">
        <v>2</v>
      </c>
      <c r="AG61" s="81" t="s">
        <v>0</v>
      </c>
      <c r="AH61" s="81">
        <v>1</v>
      </c>
      <c r="AI61" s="81" t="s">
        <v>996</v>
      </c>
      <c r="AJ61" s="90">
        <f t="shared" si="3"/>
        <v>0</v>
      </c>
      <c r="AK61" s="90">
        <f>VLOOKUP($A61,'3PL_15_19'!$A$1:$D$387,2,FALSE)</f>
        <v>3.27470759300176</v>
      </c>
      <c r="AL61" s="90">
        <f>VLOOKUP($A61,'3PL_15_19'!$A$1:$D$387,3,FALSE)</f>
        <v>4</v>
      </c>
      <c r="AM61" s="90">
        <f>VLOOKUP($A61,'3PL_15_19'!$A$1:$D$387,4,FALSE)</f>
        <v>0.17214281131615999</v>
      </c>
      <c r="AO61" s="90" t="str">
        <f>VLOOKUP($A61,'3PL_11_15'!$A$1:$D$387,2,FALSE)</f>
        <v>2.85338255550915</v>
      </c>
      <c r="AP61" s="90" t="str">
        <f>VLOOKUP($A61,'3PL_11_15'!$A$1:$D$387,3,FALSE)</f>
        <v>4</v>
      </c>
      <c r="AQ61" s="90" t="str">
        <f>VLOOKUP($A61,'3PL_11_15'!$A$1:$D$387,4,FALSE)</f>
        <v>0.00945715115289766</v>
      </c>
      <c r="AS61" s="90" t="e">
        <f>VLOOKUP($A61,'3PL_15_19_IRTpars'!$A$1:$D$387,2,FALSE)</f>
        <v>#N/A</v>
      </c>
      <c r="AT61" s="90" t="e">
        <f>VLOOKUP($A61,'3PL_15_19_IRTpars'!$A$1:$D$387,3,FALSE)</f>
        <v>#N/A</v>
      </c>
      <c r="AU61" s="90" t="e">
        <f>VLOOKUP($A61,'3PL_15_19_IRTpars'!$A$1:$D$387,4,FALSE)</f>
        <v>#N/A</v>
      </c>
    </row>
    <row r="62" spans="1:47" s="90" customFormat="1" ht="15" customHeight="1">
      <c r="A62" s="81" t="s">
        <v>997</v>
      </c>
      <c r="B62" s="89" t="str">
        <f>IF(LEN(A62)&gt;7,MID(A62,1,7),"")</f>
        <v>S052015</v>
      </c>
      <c r="C62" s="89">
        <f t="shared" si="1"/>
        <v>0</v>
      </c>
      <c r="D62" s="89">
        <f>IF(I62&gt;5,1,0)</f>
        <v>1</v>
      </c>
      <c r="E62" s="80" t="s">
        <v>51</v>
      </c>
      <c r="F62" s="80" t="s">
        <v>99</v>
      </c>
      <c r="G62" s="81">
        <v>8</v>
      </c>
      <c r="H62" s="81" t="s">
        <v>46</v>
      </c>
      <c r="I62" s="80" t="s">
        <v>1162</v>
      </c>
      <c r="J62" s="81" t="s">
        <v>1156</v>
      </c>
      <c r="K62" s="81" t="s">
        <v>86</v>
      </c>
      <c r="L62" s="81" t="s">
        <v>602</v>
      </c>
      <c r="M62" s="81" t="s">
        <v>603</v>
      </c>
      <c r="N62" s="81"/>
      <c r="O62" s="81"/>
      <c r="P62" s="81">
        <f t="shared" si="9"/>
        <v>0</v>
      </c>
      <c r="Q62" s="81">
        <f t="shared" si="9"/>
        <v>0</v>
      </c>
      <c r="R62" s="81">
        <f t="shared" si="9"/>
        <v>0</v>
      </c>
      <c r="S62" s="81">
        <f t="shared" si="9"/>
        <v>1</v>
      </c>
      <c r="T62" s="81">
        <f t="shared" si="9"/>
        <v>0</v>
      </c>
      <c r="U62" s="81">
        <f t="shared" si="9"/>
        <v>0</v>
      </c>
      <c r="V62" s="81">
        <f t="shared" ref="P62:AA125" si="12">IF(AND($L62=V$1,$AD62=V$2),1,0)</f>
        <v>0</v>
      </c>
      <c r="W62" s="81">
        <f t="shared" si="12"/>
        <v>0</v>
      </c>
      <c r="X62" s="81">
        <f t="shared" si="12"/>
        <v>0</v>
      </c>
      <c r="Y62" s="81">
        <f t="shared" si="12"/>
        <v>0</v>
      </c>
      <c r="Z62" s="81">
        <f t="shared" si="12"/>
        <v>0</v>
      </c>
      <c r="AA62" s="81">
        <f t="shared" si="12"/>
        <v>0</v>
      </c>
      <c r="AB62" s="81" t="s">
        <v>1188</v>
      </c>
      <c r="AD62" s="80" t="s">
        <v>4</v>
      </c>
      <c r="AE62" s="81" t="s">
        <v>17</v>
      </c>
      <c r="AF62" s="81">
        <v>2</v>
      </c>
      <c r="AG62" s="81" t="s">
        <v>0</v>
      </c>
      <c r="AH62" s="81">
        <v>1</v>
      </c>
      <c r="AI62" s="81" t="s">
        <v>998</v>
      </c>
      <c r="AJ62" s="90">
        <f t="shared" si="3"/>
        <v>0</v>
      </c>
      <c r="AK62" s="90">
        <f>VLOOKUP($A62,'3PL_15_19'!$A$1:$D$387,2,FALSE)</f>
        <v>1.71696164375961</v>
      </c>
      <c r="AL62" s="90">
        <f>VLOOKUP($A62,'3PL_15_19'!$A$1:$D$387,3,FALSE)</f>
        <v>2.1262588071857902</v>
      </c>
      <c r="AM62" s="90">
        <f>VLOOKUP($A62,'3PL_15_19'!$A$1:$D$387,4,FALSE)</f>
        <v>6.3517998179766999E-2</v>
      </c>
      <c r="AO62" s="90" t="str">
        <f>VLOOKUP($A62,'3PL_11_15'!$A$1:$D$387,2,FALSE)</f>
        <v>1.904747598806</v>
      </c>
      <c r="AP62" s="90" t="str">
        <f>VLOOKUP($A62,'3PL_11_15'!$A$1:$D$387,3,FALSE)</f>
        <v>2.60777015648737</v>
      </c>
      <c r="AQ62" s="90" t="str">
        <f>VLOOKUP($A62,'3PL_11_15'!$A$1:$D$387,4,FALSE)</f>
        <v>0.0286222272802893</v>
      </c>
      <c r="AS62" s="90">
        <f>VLOOKUP($A62,'3PL_15_19_IRTpars'!$A$1:$D$387,2,FALSE)</f>
        <v>1.71696164375961</v>
      </c>
      <c r="AT62" s="90">
        <f>VLOOKUP($A62,'3PL_15_19_IRTpars'!$A$1:$D$387,3,FALSE)</f>
        <v>-1.2383845701584499</v>
      </c>
      <c r="AU62" s="90">
        <f>VLOOKUP($A62,'3PL_15_19_IRTpars'!$A$1:$D$387,4,FALSE)</f>
        <v>6.3517998179766999E-2</v>
      </c>
    </row>
    <row r="63" spans="1:47" s="90" customFormat="1" ht="15" customHeight="1">
      <c r="A63" s="81" t="s">
        <v>999</v>
      </c>
      <c r="B63" s="89" t="str">
        <f>IF(LEN(A63)&gt;7,MID(A63,1,7),"")</f>
        <v>S052015</v>
      </c>
      <c r="C63" s="89">
        <f t="shared" si="1"/>
        <v>0</v>
      </c>
      <c r="D63" s="89">
        <f>IF(I63&gt;5,1,0)</f>
        <v>1</v>
      </c>
      <c r="E63" s="80" t="s">
        <v>51</v>
      </c>
      <c r="F63" s="80" t="s">
        <v>1000</v>
      </c>
      <c r="G63" s="81">
        <v>8</v>
      </c>
      <c r="H63" s="81" t="s">
        <v>46</v>
      </c>
      <c r="I63" s="80" t="s">
        <v>1162</v>
      </c>
      <c r="J63" s="81" t="s">
        <v>1156</v>
      </c>
      <c r="K63" s="81" t="s">
        <v>86</v>
      </c>
      <c r="L63" s="81" t="s">
        <v>602</v>
      </c>
      <c r="M63" s="81" t="s">
        <v>603</v>
      </c>
      <c r="N63" s="81"/>
      <c r="O63" s="81"/>
      <c r="P63" s="81">
        <f t="shared" si="12"/>
        <v>0</v>
      </c>
      <c r="Q63" s="81">
        <f t="shared" si="12"/>
        <v>0</v>
      </c>
      <c r="R63" s="81">
        <f t="shared" si="12"/>
        <v>0</v>
      </c>
      <c r="S63" s="81">
        <f t="shared" si="12"/>
        <v>1</v>
      </c>
      <c r="T63" s="81">
        <f t="shared" si="12"/>
        <v>0</v>
      </c>
      <c r="U63" s="81">
        <f t="shared" si="12"/>
        <v>0</v>
      </c>
      <c r="V63" s="81">
        <f t="shared" si="12"/>
        <v>0</v>
      </c>
      <c r="W63" s="81">
        <f t="shared" si="12"/>
        <v>0</v>
      </c>
      <c r="X63" s="81">
        <f t="shared" si="12"/>
        <v>0</v>
      </c>
      <c r="Y63" s="81">
        <f t="shared" si="12"/>
        <v>0</v>
      </c>
      <c r="Z63" s="81">
        <f t="shared" si="12"/>
        <v>0</v>
      </c>
      <c r="AA63" s="81">
        <f t="shared" si="12"/>
        <v>0</v>
      </c>
      <c r="AB63" s="81" t="s">
        <v>1188</v>
      </c>
      <c r="AD63" s="80" t="s">
        <v>4</v>
      </c>
      <c r="AE63" s="81" t="s">
        <v>17</v>
      </c>
      <c r="AF63" s="81">
        <v>2</v>
      </c>
      <c r="AG63" s="81" t="s">
        <v>0</v>
      </c>
      <c r="AH63" s="81">
        <v>1</v>
      </c>
      <c r="AI63" s="81" t="s">
        <v>1001</v>
      </c>
      <c r="AJ63" s="90">
        <f t="shared" si="3"/>
        <v>0</v>
      </c>
      <c r="AK63" s="90">
        <f>VLOOKUP($A63,'3PL_15_19'!$A$1:$D$387,2,FALSE)</f>
        <v>1.79606726377012</v>
      </c>
      <c r="AL63" s="90">
        <f>VLOOKUP($A63,'3PL_15_19'!$A$1:$D$387,3,FALSE)</f>
        <v>2.4150430352404602</v>
      </c>
      <c r="AM63" s="90">
        <f>VLOOKUP($A63,'3PL_15_19'!$A$1:$D$387,4,FALSE)</f>
        <v>2.0373715330211099E-3</v>
      </c>
      <c r="AO63" s="90" t="str">
        <f>VLOOKUP($A63,'3PL_11_15'!$A$1:$D$387,2,FALSE)</f>
        <v>2.02238409178663</v>
      </c>
      <c r="AP63" s="90" t="str">
        <f>VLOOKUP($A63,'3PL_11_15'!$A$1:$D$387,3,FALSE)</f>
        <v>2.69651789190383</v>
      </c>
      <c r="AQ63" s="90" t="str">
        <f>VLOOKUP($A63,'3PL_11_15'!$A$1:$D$387,4,FALSE)</f>
        <v>0.00237401096808398</v>
      </c>
      <c r="AS63" s="90">
        <f>VLOOKUP($A63,'3PL_15_19_IRTpars'!$A$1:$D$387,2,FALSE)</f>
        <v>1.79606726377012</v>
      </c>
      <c r="AT63" s="90">
        <f>VLOOKUP($A63,'3PL_15_19_IRTpars'!$A$1:$D$387,3,FALSE)</f>
        <v>-1.3446283911277599</v>
      </c>
      <c r="AU63" s="90">
        <f>VLOOKUP($A63,'3PL_15_19_IRTpars'!$A$1:$D$387,4,FALSE)</f>
        <v>2.0373715330211099E-3</v>
      </c>
    </row>
    <row r="64" spans="1:47" s="90" customFormat="1" ht="15" customHeight="1">
      <c r="A64" s="81" t="s">
        <v>1002</v>
      </c>
      <c r="B64" s="89" t="str">
        <f>IF(LEN(A64)&gt;7,MID(A64,1,7),"")</f>
        <v>S052015</v>
      </c>
      <c r="C64" s="89">
        <f t="shared" si="1"/>
        <v>0</v>
      </c>
      <c r="D64" s="89">
        <f>IF(I64&gt;5,1,0)</f>
        <v>1</v>
      </c>
      <c r="E64" s="80" t="s">
        <v>51</v>
      </c>
      <c r="F64" s="80" t="s">
        <v>1003</v>
      </c>
      <c r="G64" s="81">
        <v>8</v>
      </c>
      <c r="H64" s="81" t="s">
        <v>46</v>
      </c>
      <c r="I64" s="80" t="s">
        <v>1162</v>
      </c>
      <c r="J64" s="81" t="s">
        <v>1156</v>
      </c>
      <c r="K64" s="81" t="s">
        <v>86</v>
      </c>
      <c r="L64" s="81" t="s">
        <v>602</v>
      </c>
      <c r="M64" s="81" t="s">
        <v>603</v>
      </c>
      <c r="N64" s="81"/>
      <c r="O64" s="81"/>
      <c r="P64" s="81">
        <f t="shared" si="12"/>
        <v>0</v>
      </c>
      <c r="Q64" s="81">
        <f t="shared" si="12"/>
        <v>0</v>
      </c>
      <c r="R64" s="81">
        <f t="shared" si="12"/>
        <v>0</v>
      </c>
      <c r="S64" s="81">
        <f t="shared" si="12"/>
        <v>1</v>
      </c>
      <c r="T64" s="81">
        <f t="shared" si="12"/>
        <v>0</v>
      </c>
      <c r="U64" s="81">
        <f t="shared" si="12"/>
        <v>0</v>
      </c>
      <c r="V64" s="81">
        <f t="shared" si="12"/>
        <v>0</v>
      </c>
      <c r="W64" s="81">
        <f t="shared" si="12"/>
        <v>0</v>
      </c>
      <c r="X64" s="81">
        <f t="shared" si="12"/>
        <v>0</v>
      </c>
      <c r="Y64" s="81">
        <f t="shared" si="12"/>
        <v>0</v>
      </c>
      <c r="Z64" s="81">
        <f t="shared" si="12"/>
        <v>0</v>
      </c>
      <c r="AA64" s="81">
        <f t="shared" si="12"/>
        <v>0</v>
      </c>
      <c r="AB64" s="81" t="s">
        <v>1188</v>
      </c>
      <c r="AD64" s="80" t="s">
        <v>4</v>
      </c>
      <c r="AE64" s="81" t="s">
        <v>17</v>
      </c>
      <c r="AF64" s="81">
        <v>2</v>
      </c>
      <c r="AG64" s="81" t="s">
        <v>1</v>
      </c>
      <c r="AH64" s="81">
        <v>1</v>
      </c>
      <c r="AI64" s="81" t="s">
        <v>1004</v>
      </c>
      <c r="AJ64" s="90">
        <f t="shared" si="3"/>
        <v>0</v>
      </c>
      <c r="AK64" s="90">
        <f>VLOOKUP($A64,'3PL_15_19'!$A$1:$D$387,2,FALSE)</f>
        <v>1.6842214464376499</v>
      </c>
      <c r="AL64" s="90">
        <f>VLOOKUP($A64,'3PL_15_19'!$A$1:$D$387,3,FALSE)</f>
        <v>2.0342600417628698</v>
      </c>
      <c r="AM64" s="90">
        <f>VLOOKUP($A64,'3PL_15_19'!$A$1:$D$387,4,FALSE)</f>
        <v>1.9939784597007102E-3</v>
      </c>
      <c r="AO64" s="90" t="str">
        <f>VLOOKUP($A64,'3PL_11_15'!$A$1:$D$387,2,FALSE)</f>
        <v>1.66738346438942</v>
      </c>
      <c r="AP64" s="90" t="str">
        <f>VLOOKUP($A64,'3PL_11_15'!$A$1:$D$387,3,FALSE)</f>
        <v>2.1180787056353</v>
      </c>
      <c r="AQ64" s="90" t="str">
        <f>VLOOKUP($A64,'3PL_11_15'!$A$1:$D$387,4,FALSE)</f>
        <v>0.00107580425741852</v>
      </c>
      <c r="AS64" s="90">
        <f>VLOOKUP($A64,'3PL_15_19_IRTpars'!$A$1:$D$387,2,FALSE)</f>
        <v>1.6842214464376499</v>
      </c>
      <c r="AT64" s="90">
        <f>VLOOKUP($A64,'3PL_15_19_IRTpars'!$A$1:$D$387,3,FALSE)</f>
        <v>-1.20783406841517</v>
      </c>
      <c r="AU64" s="90">
        <f>VLOOKUP($A64,'3PL_15_19_IRTpars'!$A$1:$D$387,4,FALSE)</f>
        <v>1.9939784597007102E-3</v>
      </c>
    </row>
    <row r="65" spans="1:47" s="90" customFormat="1" ht="15" hidden="1" customHeight="1">
      <c r="A65" s="81" t="s">
        <v>1005</v>
      </c>
      <c r="B65" s="81"/>
      <c r="C65" s="89">
        <f t="shared" si="1"/>
        <v>0</v>
      </c>
      <c r="D65" s="89"/>
      <c r="E65" s="80" t="s">
        <v>51</v>
      </c>
      <c r="F65" s="80" t="s">
        <v>100</v>
      </c>
      <c r="G65" s="81">
        <v>8</v>
      </c>
      <c r="H65" s="81" t="s">
        <v>46</v>
      </c>
      <c r="I65" s="80" t="s">
        <v>1162</v>
      </c>
      <c r="J65" s="81" t="s">
        <v>1156</v>
      </c>
      <c r="K65" s="81" t="s">
        <v>85</v>
      </c>
      <c r="L65" s="81" t="s">
        <v>602</v>
      </c>
      <c r="M65" s="81" t="s">
        <v>603</v>
      </c>
      <c r="N65" s="81"/>
      <c r="O65" s="81"/>
      <c r="P65" s="81">
        <f t="shared" si="12"/>
        <v>0</v>
      </c>
      <c r="Q65" s="81">
        <f t="shared" si="12"/>
        <v>0</v>
      </c>
      <c r="R65" s="81">
        <f t="shared" si="12"/>
        <v>0</v>
      </c>
      <c r="S65" s="81">
        <f t="shared" si="12"/>
        <v>1</v>
      </c>
      <c r="T65" s="81">
        <f t="shared" si="12"/>
        <v>0</v>
      </c>
      <c r="U65" s="81">
        <f t="shared" si="12"/>
        <v>0</v>
      </c>
      <c r="V65" s="81">
        <f t="shared" si="12"/>
        <v>0</v>
      </c>
      <c r="W65" s="81">
        <f t="shared" si="12"/>
        <v>0</v>
      </c>
      <c r="X65" s="81">
        <f t="shared" si="12"/>
        <v>0</v>
      </c>
      <c r="Y65" s="81">
        <f t="shared" si="12"/>
        <v>0</v>
      </c>
      <c r="Z65" s="81">
        <f t="shared" si="12"/>
        <v>0</v>
      </c>
      <c r="AA65" s="81">
        <f t="shared" si="12"/>
        <v>0</v>
      </c>
      <c r="AB65" s="81" t="s">
        <v>1188</v>
      </c>
      <c r="AD65" s="80" t="s">
        <v>4</v>
      </c>
      <c r="AE65" s="81" t="s">
        <v>25</v>
      </c>
      <c r="AF65" s="81" t="s">
        <v>1184</v>
      </c>
      <c r="AG65" s="81" t="s">
        <v>1184</v>
      </c>
      <c r="AH65" s="81">
        <v>1</v>
      </c>
      <c r="AI65" s="81" t="s">
        <v>1006</v>
      </c>
      <c r="AJ65" s="90">
        <f t="shared" si="3"/>
        <v>1</v>
      </c>
      <c r="AK65" s="90" t="e">
        <f>VLOOKUP($A65,'3PL_15_19'!$A$1:$D$387,2,FALSE)</f>
        <v>#N/A</v>
      </c>
      <c r="AL65" s="90" t="e">
        <f>VLOOKUP($A65,'3PL_15_19'!$A$1:$D$387,3,FALSE)</f>
        <v>#N/A</v>
      </c>
      <c r="AM65" s="90" t="e">
        <f>VLOOKUP($A65,'3PL_15_19'!$A$1:$D$387,4,FALSE)</f>
        <v>#N/A</v>
      </c>
      <c r="AO65" s="90" t="e">
        <f>VLOOKUP($A65,'3PL_11_15'!$A$1:$D$387,2,FALSE)</f>
        <v>#N/A</v>
      </c>
      <c r="AP65" s="90" t="e">
        <f>VLOOKUP($A65,'3PL_11_15'!$A$1:$D$387,3,FALSE)</f>
        <v>#N/A</v>
      </c>
      <c r="AQ65" s="90" t="e">
        <f>VLOOKUP($A65,'3PL_11_15'!$A$1:$D$387,4,FALSE)</f>
        <v>#N/A</v>
      </c>
      <c r="AS65" s="90" t="e">
        <f>VLOOKUP($A65,'3PL_15_19_IRTpars'!$A$1:$D$387,2,FALSE)</f>
        <v>#N/A</v>
      </c>
      <c r="AT65" s="90" t="e">
        <f>VLOOKUP($A65,'3PL_15_19_IRTpars'!$A$1:$D$387,3,FALSE)</f>
        <v>#N/A</v>
      </c>
      <c r="AU65" s="90" t="e">
        <f>VLOOKUP($A65,'3PL_15_19_IRTpars'!$A$1:$D$387,4,FALSE)</f>
        <v>#N/A</v>
      </c>
    </row>
    <row r="66" spans="1:47" s="90" customFormat="1" ht="15" customHeight="1">
      <c r="A66" s="81" t="s">
        <v>1077</v>
      </c>
      <c r="B66" s="89" t="str">
        <f>IF(LEN(A66)&gt;7,MID(A66,1,7),"")</f>
        <v/>
      </c>
      <c r="C66" s="89">
        <f t="shared" si="1"/>
        <v>0</v>
      </c>
      <c r="D66" s="89">
        <f>IF(I66&gt;5,1,0)</f>
        <v>1</v>
      </c>
      <c r="E66" s="80" t="s">
        <v>47</v>
      </c>
      <c r="F66" s="80" t="s">
        <v>22</v>
      </c>
      <c r="G66" s="81">
        <v>8</v>
      </c>
      <c r="H66" s="81" t="s">
        <v>46</v>
      </c>
      <c r="I66" s="80" t="s">
        <v>1162</v>
      </c>
      <c r="J66" s="81" t="s">
        <v>1156</v>
      </c>
      <c r="K66" s="81" t="s">
        <v>85</v>
      </c>
      <c r="L66" s="81" t="s">
        <v>585</v>
      </c>
      <c r="M66" s="81" t="s">
        <v>48</v>
      </c>
      <c r="N66" s="81"/>
      <c r="O66" s="81"/>
      <c r="P66" s="81">
        <f t="shared" si="12"/>
        <v>0</v>
      </c>
      <c r="Q66" s="81">
        <f t="shared" si="12"/>
        <v>0</v>
      </c>
      <c r="R66" s="81">
        <f t="shared" si="12"/>
        <v>1</v>
      </c>
      <c r="S66" s="81">
        <f t="shared" si="12"/>
        <v>0</v>
      </c>
      <c r="T66" s="81">
        <f t="shared" si="12"/>
        <v>0</v>
      </c>
      <c r="U66" s="81">
        <f t="shared" si="12"/>
        <v>0</v>
      </c>
      <c r="V66" s="81">
        <f t="shared" si="12"/>
        <v>0</v>
      </c>
      <c r="W66" s="81">
        <f t="shared" si="12"/>
        <v>0</v>
      </c>
      <c r="X66" s="81">
        <f t="shared" si="12"/>
        <v>0</v>
      </c>
      <c r="Y66" s="81">
        <f t="shared" si="12"/>
        <v>0</v>
      </c>
      <c r="Z66" s="81">
        <f t="shared" si="12"/>
        <v>0</v>
      </c>
      <c r="AA66" s="81">
        <f t="shared" si="12"/>
        <v>0</v>
      </c>
      <c r="AB66" s="81" t="s">
        <v>1186</v>
      </c>
      <c r="AD66" s="80" t="s">
        <v>28</v>
      </c>
      <c r="AE66" s="81" t="s">
        <v>25</v>
      </c>
      <c r="AF66" s="81" t="s">
        <v>1184</v>
      </c>
      <c r="AG66" s="81" t="s">
        <v>1184</v>
      </c>
      <c r="AH66" s="81">
        <v>1</v>
      </c>
      <c r="AI66" s="81" t="s">
        <v>1078</v>
      </c>
      <c r="AJ66" s="90">
        <f t="shared" si="3"/>
        <v>0</v>
      </c>
      <c r="AK66" s="90">
        <f>VLOOKUP($A66,'3PL_15_19'!$A$1:$D$387,2,FALSE)</f>
        <v>1.5229526935964599</v>
      </c>
      <c r="AL66" s="90">
        <f>VLOOKUP($A66,'3PL_15_19'!$A$1:$D$387,3,FALSE)</f>
        <v>-1.79170108884672</v>
      </c>
      <c r="AM66" s="90">
        <f>VLOOKUP($A66,'3PL_15_19'!$A$1:$D$387,4,FALSE)</f>
        <v>1.36074136694763E-2</v>
      </c>
      <c r="AO66" s="90" t="str">
        <f>VLOOKUP($A66,'3PL_11_15'!$A$1:$D$387,2,FALSE)</f>
        <v>1.32663145350668</v>
      </c>
      <c r="AP66" s="90" t="str">
        <f>VLOOKUP($A66,'3PL_11_15'!$A$1:$D$387,3,FALSE)</f>
        <v>-1.71840405564609</v>
      </c>
      <c r="AQ66" s="90" t="str">
        <f>VLOOKUP($A66,'3PL_11_15'!$A$1:$D$387,4,FALSE)</f>
        <v>0.000887966544974814</v>
      </c>
      <c r="AS66" s="90">
        <f>VLOOKUP($A66,'3PL_15_19_IRTpars'!$A$1:$D$387,2,FALSE)</f>
        <v>1.5229526935964599</v>
      </c>
      <c r="AT66" s="90">
        <f>VLOOKUP($A66,'3PL_15_19_IRTpars'!$A$1:$D$387,3,FALSE)</f>
        <v>1.17646535994208</v>
      </c>
      <c r="AU66" s="90">
        <f>VLOOKUP($A66,'3PL_15_19_IRTpars'!$A$1:$D$387,4,FALSE)</f>
        <v>1.36074136694763E-2</v>
      </c>
    </row>
    <row r="67" spans="1:47" s="90" customFormat="1" ht="15" hidden="1" customHeight="1">
      <c r="A67" s="81" t="s">
        <v>1009</v>
      </c>
      <c r="B67" s="81"/>
      <c r="C67" s="89">
        <f t="shared" si="1"/>
        <v>0</v>
      </c>
      <c r="D67" s="89"/>
      <c r="E67" s="80" t="s">
        <v>51</v>
      </c>
      <c r="F67" s="80" t="s">
        <v>13</v>
      </c>
      <c r="G67" s="81">
        <v>8</v>
      </c>
      <c r="H67" s="81" t="s">
        <v>46</v>
      </c>
      <c r="I67" s="80" t="s">
        <v>1162</v>
      </c>
      <c r="J67" s="81" t="s">
        <v>1156</v>
      </c>
      <c r="K67" s="81" t="s">
        <v>85</v>
      </c>
      <c r="L67" s="81" t="s">
        <v>602</v>
      </c>
      <c r="M67" s="81" t="s">
        <v>625</v>
      </c>
      <c r="N67" s="81"/>
      <c r="O67" s="81"/>
      <c r="P67" s="81">
        <f t="shared" si="12"/>
        <v>0</v>
      </c>
      <c r="Q67" s="81">
        <f t="shared" si="12"/>
        <v>0</v>
      </c>
      <c r="R67" s="81">
        <f t="shared" si="12"/>
        <v>0</v>
      </c>
      <c r="S67" s="81">
        <f t="shared" si="12"/>
        <v>0</v>
      </c>
      <c r="T67" s="81">
        <f t="shared" si="12"/>
        <v>1</v>
      </c>
      <c r="U67" s="81">
        <f t="shared" si="12"/>
        <v>0</v>
      </c>
      <c r="V67" s="81">
        <f t="shared" si="12"/>
        <v>0</v>
      </c>
      <c r="W67" s="81">
        <f t="shared" si="12"/>
        <v>0</v>
      </c>
      <c r="X67" s="81">
        <f t="shared" si="12"/>
        <v>0</v>
      </c>
      <c r="Y67" s="81">
        <f t="shared" si="12"/>
        <v>0</v>
      </c>
      <c r="Z67" s="81">
        <f t="shared" si="12"/>
        <v>0</v>
      </c>
      <c r="AA67" s="81">
        <f t="shared" si="12"/>
        <v>0</v>
      </c>
      <c r="AB67" s="81" t="s">
        <v>1197</v>
      </c>
      <c r="AD67" s="80" t="s">
        <v>5</v>
      </c>
      <c r="AE67" s="81" t="s">
        <v>17</v>
      </c>
      <c r="AF67" s="81">
        <v>4</v>
      </c>
      <c r="AG67" s="81" t="s">
        <v>3</v>
      </c>
      <c r="AH67" s="81">
        <v>1</v>
      </c>
      <c r="AI67" s="81" t="s">
        <v>1010</v>
      </c>
      <c r="AJ67" s="90">
        <f t="shared" si="3"/>
        <v>0</v>
      </c>
      <c r="AK67" s="90">
        <f>VLOOKUP($A67,'3PL_15_19'!$A$1:$D$387,2,FALSE)</f>
        <v>1.01011735122827</v>
      </c>
      <c r="AL67" s="90">
        <f>VLOOKUP($A67,'3PL_15_19'!$A$1:$D$387,3,FALSE)</f>
        <v>-2.6937298592180201</v>
      </c>
      <c r="AM67" s="90">
        <f>VLOOKUP($A67,'3PL_15_19'!$A$1:$D$387,4,FALSE)</f>
        <v>0.5</v>
      </c>
      <c r="AO67" s="90" t="str">
        <f>VLOOKUP($A67,'3PL_11_15'!$A$1:$D$387,2,FALSE)</f>
        <v>1.22330257365932</v>
      </c>
      <c r="AP67" s="90" t="str">
        <f>VLOOKUP($A67,'3PL_11_15'!$A$1:$D$387,3,FALSE)</f>
        <v>-2.61197040600847</v>
      </c>
      <c r="AQ67" s="90" t="str">
        <f>VLOOKUP($A67,'3PL_11_15'!$A$1:$D$387,4,FALSE)</f>
        <v>0.458550330386154</v>
      </c>
      <c r="AS67" s="90" t="e">
        <f>VLOOKUP($A67,'3PL_15_19_IRTpars'!$A$1:$D$387,2,FALSE)</f>
        <v>#N/A</v>
      </c>
      <c r="AT67" s="90" t="e">
        <f>VLOOKUP($A67,'3PL_15_19_IRTpars'!$A$1:$D$387,3,FALSE)</f>
        <v>#N/A</v>
      </c>
      <c r="AU67" s="90" t="e">
        <f>VLOOKUP($A67,'3PL_15_19_IRTpars'!$A$1:$D$387,4,FALSE)</f>
        <v>#N/A</v>
      </c>
    </row>
    <row r="68" spans="1:47" s="90" customFormat="1" ht="15" customHeight="1">
      <c r="A68" s="81" t="s">
        <v>1013</v>
      </c>
      <c r="B68" s="89" t="str">
        <f>IF(LEN(A68)&gt;7,MID(A68,1,7),"")</f>
        <v/>
      </c>
      <c r="C68" s="89">
        <f t="shared" ref="C68:C131" si="13">IF(COUNTIF(A:A,A68)&gt;1,1,0)</f>
        <v>0</v>
      </c>
      <c r="D68" s="89">
        <f>IF(I68&gt;5,1,0)</f>
        <v>1</v>
      </c>
      <c r="E68" s="80" t="s">
        <v>51</v>
      </c>
      <c r="F68" s="80" t="s">
        <v>6</v>
      </c>
      <c r="G68" s="81">
        <v>8</v>
      </c>
      <c r="H68" s="81" t="s">
        <v>46</v>
      </c>
      <c r="I68" s="80" t="s">
        <v>1162</v>
      </c>
      <c r="J68" s="81" t="s">
        <v>1156</v>
      </c>
      <c r="K68" s="81" t="s">
        <v>85</v>
      </c>
      <c r="L68" s="81" t="s">
        <v>606</v>
      </c>
      <c r="M68" s="81" t="s">
        <v>619</v>
      </c>
      <c r="N68" s="81"/>
      <c r="O68" s="81"/>
      <c r="P68" s="81">
        <f t="shared" si="12"/>
        <v>0</v>
      </c>
      <c r="Q68" s="81">
        <f t="shared" si="12"/>
        <v>0</v>
      </c>
      <c r="R68" s="81">
        <f t="shared" si="12"/>
        <v>0</v>
      </c>
      <c r="S68" s="81">
        <f t="shared" si="12"/>
        <v>0</v>
      </c>
      <c r="T68" s="81">
        <f t="shared" si="12"/>
        <v>0</v>
      </c>
      <c r="U68" s="81">
        <f t="shared" si="12"/>
        <v>0</v>
      </c>
      <c r="V68" s="81">
        <f t="shared" si="12"/>
        <v>0</v>
      </c>
      <c r="W68" s="81">
        <f t="shared" si="12"/>
        <v>0</v>
      </c>
      <c r="X68" s="81">
        <f t="shared" si="12"/>
        <v>0</v>
      </c>
      <c r="Y68" s="81">
        <f t="shared" si="12"/>
        <v>1</v>
      </c>
      <c r="Z68" s="81">
        <f t="shared" si="12"/>
        <v>0</v>
      </c>
      <c r="AA68" s="81">
        <f t="shared" si="12"/>
        <v>0</v>
      </c>
      <c r="AB68" s="81" t="s">
        <v>1189</v>
      </c>
      <c r="AD68" s="80" t="s">
        <v>4</v>
      </c>
      <c r="AE68" s="81" t="s">
        <v>17</v>
      </c>
      <c r="AF68" s="81">
        <v>4</v>
      </c>
      <c r="AG68" s="81" t="s">
        <v>1</v>
      </c>
      <c r="AH68" s="81">
        <v>1</v>
      </c>
      <c r="AI68" s="81" t="s">
        <v>1014</v>
      </c>
      <c r="AJ68" s="90">
        <f t="shared" ref="AJ68:AJ131" si="14">IF(IFERROR(FIND("DERIVED",AI68)&gt;0,0)=0,0,1)</f>
        <v>0</v>
      </c>
      <c r="AK68" s="90">
        <f>VLOOKUP($A68,'3PL_15_19'!$A$1:$D$387,2,FALSE)</f>
        <v>1.33599066828164</v>
      </c>
      <c r="AL68" s="90">
        <f>VLOOKUP($A68,'3PL_15_19'!$A$1:$D$387,3,FALSE)</f>
        <v>-2.0929054528523801</v>
      </c>
      <c r="AM68" s="90">
        <f>VLOOKUP($A68,'3PL_15_19'!$A$1:$D$387,4,FALSE)</f>
        <v>0.312867059741473</v>
      </c>
      <c r="AO68" s="90" t="str">
        <f>VLOOKUP($A68,'3PL_11_15'!$A$1:$D$387,2,FALSE)</f>
        <v>0.955067381817005</v>
      </c>
      <c r="AP68" s="90" t="str">
        <f>VLOOKUP($A68,'3PL_11_15'!$A$1:$D$387,3,FALSE)</f>
        <v>-1.47406539553068</v>
      </c>
      <c r="AQ68" s="90" t="str">
        <f>VLOOKUP($A68,'3PL_11_15'!$A$1:$D$387,4,FALSE)</f>
        <v>0.277288760969358</v>
      </c>
      <c r="AS68" s="90">
        <f>VLOOKUP($A68,'3PL_15_19_IRTpars'!$A$1:$D$387,2,FALSE)</f>
        <v>1.33599066828164</v>
      </c>
      <c r="AT68" s="90">
        <f>VLOOKUP($A68,'3PL_15_19_IRTpars'!$A$1:$D$387,3,FALSE)</f>
        <v>1.5665569397608801</v>
      </c>
      <c r="AU68" s="90">
        <f>VLOOKUP($A68,'3PL_15_19_IRTpars'!$A$1:$D$387,4,FALSE)</f>
        <v>0.312867059741473</v>
      </c>
    </row>
    <row r="69" spans="1:47" s="90" customFormat="1" ht="15" customHeight="1">
      <c r="A69" s="81" t="s">
        <v>1019</v>
      </c>
      <c r="B69" s="89" t="str">
        <f>IF(LEN(A69)&gt;7,MID(A69,1,7),"")</f>
        <v/>
      </c>
      <c r="C69" s="89">
        <f t="shared" si="13"/>
        <v>0</v>
      </c>
      <c r="D69" s="89">
        <f>IF(I69&gt;5,1,0)</f>
        <v>1</v>
      </c>
      <c r="E69" s="80" t="s">
        <v>51</v>
      </c>
      <c r="F69" s="80" t="s">
        <v>20</v>
      </c>
      <c r="G69" s="81">
        <v>8</v>
      </c>
      <c r="H69" s="81" t="s">
        <v>46</v>
      </c>
      <c r="I69" s="80" t="s">
        <v>1162</v>
      </c>
      <c r="J69" s="81" t="s">
        <v>1156</v>
      </c>
      <c r="K69" s="81" t="s">
        <v>85</v>
      </c>
      <c r="L69" s="81" t="s">
        <v>49</v>
      </c>
      <c r="M69" s="81" t="s">
        <v>677</v>
      </c>
      <c r="N69" s="81"/>
      <c r="O69" s="81"/>
      <c r="P69" s="81">
        <f t="shared" si="12"/>
        <v>0</v>
      </c>
      <c r="Q69" s="81">
        <f t="shared" si="12"/>
        <v>0</v>
      </c>
      <c r="R69" s="81">
        <f t="shared" si="12"/>
        <v>0</v>
      </c>
      <c r="S69" s="81">
        <f t="shared" si="12"/>
        <v>0</v>
      </c>
      <c r="T69" s="81">
        <f t="shared" si="12"/>
        <v>0</v>
      </c>
      <c r="U69" s="81">
        <f t="shared" si="12"/>
        <v>0</v>
      </c>
      <c r="V69" s="81">
        <f t="shared" si="12"/>
        <v>0</v>
      </c>
      <c r="W69" s="81">
        <f t="shared" si="12"/>
        <v>1</v>
      </c>
      <c r="X69" s="81">
        <f t="shared" si="12"/>
        <v>0</v>
      </c>
      <c r="Y69" s="81">
        <f t="shared" si="12"/>
        <v>0</v>
      </c>
      <c r="Z69" s="81">
        <f t="shared" si="12"/>
        <v>0</v>
      </c>
      <c r="AA69" s="81">
        <f t="shared" si="12"/>
        <v>0</v>
      </c>
      <c r="AB69" s="81" t="s">
        <v>1188</v>
      </c>
      <c r="AD69" s="80" t="s">
        <v>5</v>
      </c>
      <c r="AE69" s="81" t="s">
        <v>17</v>
      </c>
      <c r="AF69" s="81">
        <v>4</v>
      </c>
      <c r="AG69" s="81" t="s">
        <v>2</v>
      </c>
      <c r="AH69" s="81">
        <v>1</v>
      </c>
      <c r="AI69" s="81" t="s">
        <v>1020</v>
      </c>
      <c r="AJ69" s="90">
        <f t="shared" si="14"/>
        <v>0</v>
      </c>
      <c r="AK69" s="90">
        <f>VLOOKUP($A69,'3PL_15_19'!$A$1:$D$387,2,FALSE)</f>
        <v>1.4606977916202599</v>
      </c>
      <c r="AL69" s="90">
        <f>VLOOKUP($A69,'3PL_15_19'!$A$1:$D$387,3,FALSE)</f>
        <v>-1.14043271789417</v>
      </c>
      <c r="AM69" s="90">
        <f>VLOOKUP($A69,'3PL_15_19'!$A$1:$D$387,4,FALSE)</f>
        <v>0.39647989955137097</v>
      </c>
      <c r="AO69" s="90" t="str">
        <f>VLOOKUP($A69,'3PL_11_15'!$A$1:$D$387,2,FALSE)</f>
        <v>0.99440988472</v>
      </c>
      <c r="AP69" s="90" t="str">
        <f>VLOOKUP($A69,'3PL_11_15'!$A$1:$D$387,3,FALSE)</f>
        <v>-0.618843040506168</v>
      </c>
      <c r="AQ69" s="90" t="str">
        <f>VLOOKUP($A69,'3PL_11_15'!$A$1:$D$387,4,FALSE)</f>
        <v>0.267534569594252</v>
      </c>
      <c r="AS69" s="90">
        <f>VLOOKUP($A69,'3PL_15_19_IRTpars'!$A$1:$D$387,2,FALSE)</f>
        <v>1.4606977916202599</v>
      </c>
      <c r="AT69" s="90">
        <f>VLOOKUP($A69,'3PL_15_19_IRTpars'!$A$1:$D$387,3,FALSE)</f>
        <v>0.78074515100701103</v>
      </c>
      <c r="AU69" s="90">
        <f>VLOOKUP($A69,'3PL_15_19_IRTpars'!$A$1:$D$387,4,FALSE)</f>
        <v>0.39647989955137097</v>
      </c>
    </row>
    <row r="70" spans="1:47" s="90" customFormat="1" ht="15" customHeight="1">
      <c r="A70" s="81" t="s">
        <v>708</v>
      </c>
      <c r="B70" s="89" t="str">
        <f>IF(LEN(A70)&gt;7,MID(A70,1,7),"")</f>
        <v>S052043</v>
      </c>
      <c r="C70" s="89">
        <f t="shared" si="13"/>
        <v>0</v>
      </c>
      <c r="D70" s="89">
        <f>IF(I70&gt;5,1,0)</f>
        <v>0</v>
      </c>
      <c r="E70" s="81" t="s">
        <v>52</v>
      </c>
      <c r="F70" s="81" t="s">
        <v>531</v>
      </c>
      <c r="G70" s="81">
        <v>8</v>
      </c>
      <c r="H70" s="81" t="s">
        <v>46</v>
      </c>
      <c r="I70" s="80">
        <v>5</v>
      </c>
      <c r="J70" s="81" t="s">
        <v>1156</v>
      </c>
      <c r="K70" s="81" t="s">
        <v>86</v>
      </c>
      <c r="L70" s="81" t="s">
        <v>602</v>
      </c>
      <c r="M70" s="81" t="s">
        <v>654</v>
      </c>
      <c r="N70" s="81"/>
      <c r="O70" s="81"/>
      <c r="P70" s="81">
        <f t="shared" si="12"/>
        <v>0</v>
      </c>
      <c r="Q70" s="81">
        <f t="shared" si="12"/>
        <v>0</v>
      </c>
      <c r="R70" s="81">
        <f t="shared" si="12"/>
        <v>0</v>
      </c>
      <c r="S70" s="81">
        <f t="shared" si="12"/>
        <v>1</v>
      </c>
      <c r="T70" s="81">
        <f t="shared" si="12"/>
        <v>0</v>
      </c>
      <c r="U70" s="81">
        <f t="shared" si="12"/>
        <v>0</v>
      </c>
      <c r="V70" s="81">
        <f t="shared" si="12"/>
        <v>0</v>
      </c>
      <c r="W70" s="81">
        <f t="shared" si="12"/>
        <v>0</v>
      </c>
      <c r="X70" s="81">
        <f t="shared" si="12"/>
        <v>0</v>
      </c>
      <c r="Y70" s="81">
        <f t="shared" si="12"/>
        <v>0</v>
      </c>
      <c r="Z70" s="81">
        <f t="shared" si="12"/>
        <v>0</v>
      </c>
      <c r="AA70" s="81">
        <f t="shared" si="12"/>
        <v>0</v>
      </c>
      <c r="AB70" s="81">
        <v>4</v>
      </c>
      <c r="AC70" s="81" t="s">
        <v>2</v>
      </c>
      <c r="AD70" s="81" t="s">
        <v>4</v>
      </c>
      <c r="AE70" s="81" t="s">
        <v>17</v>
      </c>
      <c r="AF70" s="81">
        <v>2</v>
      </c>
      <c r="AG70" s="81" t="s">
        <v>0</v>
      </c>
      <c r="AH70" s="81">
        <v>1</v>
      </c>
      <c r="AI70" s="81" t="s">
        <v>709</v>
      </c>
      <c r="AJ70" s="90">
        <f t="shared" si="14"/>
        <v>0</v>
      </c>
      <c r="AK70" s="90">
        <f>VLOOKUP($A70,'3PL_15_19'!$A$1:$D$387,2,FALSE)</f>
        <v>1.2007914790387699</v>
      </c>
      <c r="AL70" s="90">
        <f>VLOOKUP($A70,'3PL_15_19'!$A$1:$D$387,3,FALSE)</f>
        <v>2.3324431348098802</v>
      </c>
      <c r="AM70" s="90">
        <f>VLOOKUP($A70,'3PL_15_19'!$A$1:$D$387,4,FALSE)</f>
        <v>6.6225171381379304E-3</v>
      </c>
      <c r="AO70" s="90" t="str">
        <f>VLOOKUP($A70,'3PL_11_15'!$A$1:$D$387,2,FALSE)</f>
        <v>1.09225866368868</v>
      </c>
      <c r="AP70" s="90" t="str">
        <f>VLOOKUP($A70,'3PL_11_15'!$A$1:$D$387,3,FALSE)</f>
        <v>2.46509075200266</v>
      </c>
      <c r="AQ70" s="90" t="str">
        <f>VLOOKUP($A70,'3PL_11_15'!$A$1:$D$387,4,FALSE)</f>
        <v>0.00684299480385461</v>
      </c>
      <c r="AS70" s="90">
        <f>VLOOKUP($A70,'3PL_15_19_IRTpars'!$A$1:$D$387,2,FALSE)</f>
        <v>1.2007914790387699</v>
      </c>
      <c r="AT70" s="90">
        <f>VLOOKUP($A70,'3PL_15_19_IRTpars'!$A$1:$D$387,3,FALSE)</f>
        <v>-1.9424214574515499</v>
      </c>
      <c r="AU70" s="90">
        <f>VLOOKUP($A70,'3PL_15_19_IRTpars'!$A$1:$D$387,4,FALSE)</f>
        <v>6.6225171381379304E-3</v>
      </c>
    </row>
    <row r="71" spans="1:47" s="90" customFormat="1" ht="15" customHeight="1">
      <c r="A71" s="81" t="s">
        <v>710</v>
      </c>
      <c r="B71" s="89" t="str">
        <f>IF(LEN(A71)&gt;7,MID(A71,1,7),"")</f>
        <v>S052043</v>
      </c>
      <c r="C71" s="89">
        <f t="shared" si="13"/>
        <v>0</v>
      </c>
      <c r="D71" s="89">
        <f>IF(I71&gt;5,1,0)</f>
        <v>0</v>
      </c>
      <c r="E71" s="81" t="s">
        <v>52</v>
      </c>
      <c r="F71" s="81" t="s">
        <v>534</v>
      </c>
      <c r="G71" s="81">
        <v>8</v>
      </c>
      <c r="H71" s="81" t="s">
        <v>46</v>
      </c>
      <c r="I71" s="80">
        <v>5</v>
      </c>
      <c r="J71" s="81" t="s">
        <v>1156</v>
      </c>
      <c r="K71" s="81" t="s">
        <v>86</v>
      </c>
      <c r="L71" s="81" t="s">
        <v>602</v>
      </c>
      <c r="M71" s="81" t="s">
        <v>654</v>
      </c>
      <c r="N71" s="81"/>
      <c r="O71" s="81"/>
      <c r="P71" s="81">
        <f t="shared" si="12"/>
        <v>0</v>
      </c>
      <c r="Q71" s="81">
        <f t="shared" si="12"/>
        <v>0</v>
      </c>
      <c r="R71" s="81">
        <f t="shared" si="12"/>
        <v>0</v>
      </c>
      <c r="S71" s="81">
        <f t="shared" si="12"/>
        <v>1</v>
      </c>
      <c r="T71" s="81">
        <f t="shared" si="12"/>
        <v>0</v>
      </c>
      <c r="U71" s="81">
        <f t="shared" si="12"/>
        <v>0</v>
      </c>
      <c r="V71" s="81">
        <f t="shared" si="12"/>
        <v>0</v>
      </c>
      <c r="W71" s="81">
        <f t="shared" si="12"/>
        <v>0</v>
      </c>
      <c r="X71" s="81">
        <f t="shared" si="12"/>
        <v>0</v>
      </c>
      <c r="Y71" s="81">
        <f t="shared" si="12"/>
        <v>0</v>
      </c>
      <c r="Z71" s="81">
        <f t="shared" si="12"/>
        <v>0</v>
      </c>
      <c r="AA71" s="81">
        <f t="shared" si="12"/>
        <v>0</v>
      </c>
      <c r="AB71" s="81">
        <v>4</v>
      </c>
      <c r="AC71" s="81" t="s">
        <v>2</v>
      </c>
      <c r="AD71" s="81" t="s">
        <v>4</v>
      </c>
      <c r="AE71" s="81" t="s">
        <v>17</v>
      </c>
      <c r="AF71" s="81">
        <v>2</v>
      </c>
      <c r="AG71" s="81" t="s">
        <v>1</v>
      </c>
      <c r="AH71" s="81">
        <v>1</v>
      </c>
      <c r="AI71" s="81" t="s">
        <v>711</v>
      </c>
      <c r="AJ71" s="90">
        <f t="shared" si="14"/>
        <v>0</v>
      </c>
      <c r="AK71" s="90">
        <f>VLOOKUP($A71,'3PL_15_19'!$A$1:$D$387,2,FALSE)</f>
        <v>0.61736913975374996</v>
      </c>
      <c r="AL71" s="90">
        <f>VLOOKUP($A71,'3PL_15_19'!$A$1:$D$387,3,FALSE)</f>
        <v>0.98447515960376897</v>
      </c>
      <c r="AM71" s="90">
        <f>VLOOKUP($A71,'3PL_15_19'!$A$1:$D$387,4,FALSE)</f>
        <v>1.85981234677873E-2</v>
      </c>
      <c r="AO71" s="90" t="str">
        <f>VLOOKUP($A71,'3PL_11_15'!$A$1:$D$387,2,FALSE)</f>
        <v>0.563820381551478</v>
      </c>
      <c r="AP71" s="90" t="str">
        <f>VLOOKUP($A71,'3PL_11_15'!$A$1:$D$387,3,FALSE)</f>
        <v>1.03359131960589</v>
      </c>
      <c r="AQ71" s="90" t="str">
        <f>VLOOKUP($A71,'3PL_11_15'!$A$1:$D$387,4,FALSE)</f>
        <v>0.0347184071742437</v>
      </c>
      <c r="AS71" s="90">
        <f>VLOOKUP($A71,'3PL_15_19_IRTpars'!$A$1:$D$387,2,FALSE)</f>
        <v>0.61736913975374996</v>
      </c>
      <c r="AT71" s="90">
        <f>VLOOKUP($A71,'3PL_15_19_IRTpars'!$A$1:$D$387,3,FALSE)</f>
        <v>-1.59462968945362</v>
      </c>
      <c r="AU71" s="90">
        <f>VLOOKUP($A71,'3PL_15_19_IRTpars'!$A$1:$D$387,4,FALSE)</f>
        <v>1.85981234677873E-2</v>
      </c>
    </row>
    <row r="72" spans="1:47" s="90" customFormat="1" ht="15" customHeight="1">
      <c r="A72" s="81" t="s">
        <v>712</v>
      </c>
      <c r="B72" s="89" t="str">
        <f>IF(LEN(A72)&gt;7,MID(A72,1,7),"")</f>
        <v>S052043</v>
      </c>
      <c r="C72" s="89">
        <f t="shared" si="13"/>
        <v>0</v>
      </c>
      <c r="D72" s="89">
        <f>IF(I72&gt;5,1,0)</f>
        <v>0</v>
      </c>
      <c r="E72" s="81" t="s">
        <v>52</v>
      </c>
      <c r="F72" s="81" t="s">
        <v>713</v>
      </c>
      <c r="G72" s="81">
        <v>8</v>
      </c>
      <c r="H72" s="81" t="s">
        <v>46</v>
      </c>
      <c r="I72" s="80">
        <v>5</v>
      </c>
      <c r="J72" s="81" t="s">
        <v>1156</v>
      </c>
      <c r="K72" s="81" t="s">
        <v>86</v>
      </c>
      <c r="L72" s="81" t="s">
        <v>602</v>
      </c>
      <c r="M72" s="81" t="s">
        <v>654</v>
      </c>
      <c r="N72" s="81"/>
      <c r="O72" s="81"/>
      <c r="P72" s="81">
        <f t="shared" si="12"/>
        <v>0</v>
      </c>
      <c r="Q72" s="81">
        <f t="shared" si="12"/>
        <v>0</v>
      </c>
      <c r="R72" s="81">
        <f t="shared" si="12"/>
        <v>0</v>
      </c>
      <c r="S72" s="81">
        <f t="shared" si="12"/>
        <v>1</v>
      </c>
      <c r="T72" s="81">
        <f t="shared" si="12"/>
        <v>0</v>
      </c>
      <c r="U72" s="81">
        <f t="shared" si="12"/>
        <v>0</v>
      </c>
      <c r="V72" s="81">
        <f t="shared" si="12"/>
        <v>0</v>
      </c>
      <c r="W72" s="81">
        <f t="shared" si="12"/>
        <v>0</v>
      </c>
      <c r="X72" s="81">
        <f t="shared" si="12"/>
        <v>0</v>
      </c>
      <c r="Y72" s="81">
        <f t="shared" si="12"/>
        <v>0</v>
      </c>
      <c r="Z72" s="81">
        <f t="shared" si="12"/>
        <v>0</v>
      </c>
      <c r="AA72" s="81">
        <f t="shared" si="12"/>
        <v>0</v>
      </c>
      <c r="AB72" s="81">
        <v>4</v>
      </c>
      <c r="AC72" s="81" t="s">
        <v>2</v>
      </c>
      <c r="AD72" s="81" t="s">
        <v>4</v>
      </c>
      <c r="AE72" s="81" t="s">
        <v>17</v>
      </c>
      <c r="AF72" s="81">
        <v>2</v>
      </c>
      <c r="AG72" s="81" t="s">
        <v>1</v>
      </c>
      <c r="AH72" s="81">
        <v>1</v>
      </c>
      <c r="AI72" s="81" t="s">
        <v>714</v>
      </c>
      <c r="AJ72" s="90">
        <f t="shared" si="14"/>
        <v>0</v>
      </c>
      <c r="AK72" s="90">
        <f>VLOOKUP($A72,'3PL_15_19'!$A$1:$D$387,2,FALSE)</f>
        <v>0.27046066304482302</v>
      </c>
      <c r="AL72" s="90">
        <f>VLOOKUP($A72,'3PL_15_19'!$A$1:$D$387,3,FALSE)</f>
        <v>0.41172007825131501</v>
      </c>
      <c r="AM72" s="90">
        <f>VLOOKUP($A72,'3PL_15_19'!$A$1:$D$387,4,FALSE)</f>
        <v>0.13465116383394099</v>
      </c>
      <c r="AO72" s="90" t="str">
        <f>VLOOKUP($A72,'3PL_11_15'!$A$1:$D$387,2,FALSE)</f>
        <v>0.561587952926779</v>
      </c>
      <c r="AP72" s="90" t="str">
        <f>VLOOKUP($A72,'3PL_11_15'!$A$1:$D$387,3,FALSE)</f>
        <v>-0.844231120569658</v>
      </c>
      <c r="AQ72" s="90" t="str">
        <f>VLOOKUP($A72,'3PL_11_15'!$A$1:$D$387,4,FALSE)</f>
        <v>0.5</v>
      </c>
      <c r="AS72" s="90">
        <f>VLOOKUP($A72,'3PL_15_19_IRTpars'!$A$1:$D$387,2,FALSE)</f>
        <v>0.27046066304482302</v>
      </c>
      <c r="AT72" s="90">
        <f>VLOOKUP($A72,'3PL_15_19_IRTpars'!$A$1:$D$387,3,FALSE)</f>
        <v>-1.5222919060250899</v>
      </c>
      <c r="AU72" s="90">
        <f>VLOOKUP($A72,'3PL_15_19_IRTpars'!$A$1:$D$387,4,FALSE)</f>
        <v>0.13465116383394099</v>
      </c>
    </row>
    <row r="73" spans="1:47" s="90" customFormat="1" ht="15" customHeight="1">
      <c r="A73" s="81" t="s">
        <v>715</v>
      </c>
      <c r="B73" s="81"/>
      <c r="C73" s="89">
        <f t="shared" si="13"/>
        <v>0</v>
      </c>
      <c r="D73" s="89"/>
      <c r="E73" s="81" t="s">
        <v>52</v>
      </c>
      <c r="F73" s="81" t="s">
        <v>716</v>
      </c>
      <c r="G73" s="81">
        <v>8</v>
      </c>
      <c r="H73" s="81" t="s">
        <v>46</v>
      </c>
      <c r="I73" s="80">
        <v>5</v>
      </c>
      <c r="J73" s="81" t="s">
        <v>1156</v>
      </c>
      <c r="K73" s="81" t="s">
        <v>86</v>
      </c>
      <c r="L73" s="81" t="s">
        <v>602</v>
      </c>
      <c r="M73" s="81" t="s">
        <v>654</v>
      </c>
      <c r="N73" s="81"/>
      <c r="O73" s="81"/>
      <c r="P73" s="81">
        <f t="shared" si="12"/>
        <v>0</v>
      </c>
      <c r="Q73" s="81">
        <f t="shared" si="12"/>
        <v>0</v>
      </c>
      <c r="R73" s="81">
        <f t="shared" si="12"/>
        <v>0</v>
      </c>
      <c r="S73" s="81">
        <f t="shared" si="12"/>
        <v>1</v>
      </c>
      <c r="T73" s="81">
        <f t="shared" si="12"/>
        <v>0</v>
      </c>
      <c r="U73" s="81">
        <f t="shared" si="12"/>
        <v>0</v>
      </c>
      <c r="V73" s="81">
        <f t="shared" si="12"/>
        <v>0</v>
      </c>
      <c r="W73" s="81">
        <f t="shared" si="12"/>
        <v>0</v>
      </c>
      <c r="X73" s="81">
        <f t="shared" si="12"/>
        <v>0</v>
      </c>
      <c r="Y73" s="81">
        <f t="shared" si="12"/>
        <v>0</v>
      </c>
      <c r="Z73" s="81">
        <f t="shared" si="12"/>
        <v>0</v>
      </c>
      <c r="AA73" s="81">
        <f t="shared" si="12"/>
        <v>0</v>
      </c>
      <c r="AB73" s="81">
        <v>4</v>
      </c>
      <c r="AC73" s="81" t="s">
        <v>2</v>
      </c>
      <c r="AD73" s="81" t="s">
        <v>4</v>
      </c>
      <c r="AE73" s="81" t="s">
        <v>17</v>
      </c>
      <c r="AF73" s="81">
        <v>2</v>
      </c>
      <c r="AG73" s="81" t="s">
        <v>0</v>
      </c>
      <c r="AH73" s="81">
        <v>1</v>
      </c>
      <c r="AI73" s="81" t="s">
        <v>717</v>
      </c>
      <c r="AJ73" s="90">
        <f t="shared" si="14"/>
        <v>0</v>
      </c>
      <c r="AK73" s="90">
        <f>VLOOKUP($A73,'3PL_15_19'!$A$1:$D$387,2,FALSE)</f>
        <v>1.66780422231637</v>
      </c>
      <c r="AL73" s="90">
        <f>VLOOKUP($A73,'3PL_15_19'!$A$1:$D$387,3,FALSE)</f>
        <v>-3.0094705559191901</v>
      </c>
      <c r="AM73" s="90">
        <f>VLOOKUP($A73,'3PL_15_19'!$A$1:$D$387,4,FALSE)</f>
        <v>0.40521264130151402</v>
      </c>
      <c r="AO73" s="90" t="str">
        <f>VLOOKUP($A73,'3PL_11_15'!$A$1:$D$387,2,FALSE)</f>
        <v>2.09006925359993</v>
      </c>
      <c r="AP73" s="90" t="str">
        <f>VLOOKUP($A73,'3PL_11_15'!$A$1:$D$387,3,FALSE)</f>
        <v>-3.8240062063386</v>
      </c>
      <c r="AQ73" s="90" t="str">
        <f>VLOOKUP($A73,'3PL_11_15'!$A$1:$D$387,4,FALSE)</f>
        <v>0.413214314153268</v>
      </c>
      <c r="AS73" s="90">
        <f>VLOOKUP($A73,'3PL_15_19_IRTpars'!$A$1:$D$387,2,FALSE)</f>
        <v>1.66780422231637</v>
      </c>
      <c r="AT73" s="90">
        <f>VLOOKUP($A73,'3PL_15_19_IRTpars'!$A$1:$D$387,3,FALSE)</f>
        <v>1.8044507356741299</v>
      </c>
      <c r="AU73" s="90">
        <f>VLOOKUP($A73,'3PL_15_19_IRTpars'!$A$1:$D$387,4,FALSE)</f>
        <v>0.40521264130151402</v>
      </c>
    </row>
    <row r="74" spans="1:47" s="90" customFormat="1" ht="15" hidden="1" customHeight="1">
      <c r="A74" s="81" t="s">
        <v>718</v>
      </c>
      <c r="B74" s="81"/>
      <c r="C74" s="89">
        <f t="shared" si="13"/>
        <v>0</v>
      </c>
      <c r="D74" s="89"/>
      <c r="E74" s="81" t="s">
        <v>52</v>
      </c>
      <c r="F74" s="81" t="s">
        <v>719</v>
      </c>
      <c r="G74" s="81">
        <v>8</v>
      </c>
      <c r="H74" s="81" t="s">
        <v>46</v>
      </c>
      <c r="I74" s="80">
        <v>5</v>
      </c>
      <c r="J74" s="81" t="s">
        <v>1156</v>
      </c>
      <c r="K74" s="81" t="s">
        <v>85</v>
      </c>
      <c r="L74" s="81" t="s">
        <v>602</v>
      </c>
      <c r="M74" s="81" t="s">
        <v>654</v>
      </c>
      <c r="N74" s="81"/>
      <c r="O74" s="81"/>
      <c r="P74" s="81">
        <f t="shared" si="12"/>
        <v>0</v>
      </c>
      <c r="Q74" s="81">
        <f t="shared" si="12"/>
        <v>0</v>
      </c>
      <c r="R74" s="81">
        <f t="shared" si="12"/>
        <v>0</v>
      </c>
      <c r="S74" s="81">
        <f t="shared" si="12"/>
        <v>1</v>
      </c>
      <c r="T74" s="81">
        <f t="shared" si="12"/>
        <v>0</v>
      </c>
      <c r="U74" s="81">
        <f t="shared" si="12"/>
        <v>0</v>
      </c>
      <c r="V74" s="81">
        <f t="shared" si="12"/>
        <v>0</v>
      </c>
      <c r="W74" s="81">
        <f t="shared" si="12"/>
        <v>0</v>
      </c>
      <c r="X74" s="81">
        <f t="shared" si="12"/>
        <v>0</v>
      </c>
      <c r="Y74" s="81">
        <f t="shared" si="12"/>
        <v>0</v>
      </c>
      <c r="Z74" s="81">
        <f t="shared" si="12"/>
        <v>0</v>
      </c>
      <c r="AA74" s="81">
        <f t="shared" si="12"/>
        <v>0</v>
      </c>
      <c r="AB74" s="81">
        <v>4</v>
      </c>
      <c r="AC74" s="81" t="s">
        <v>2</v>
      </c>
      <c r="AD74" s="81" t="s">
        <v>4</v>
      </c>
      <c r="AE74" s="81" t="s">
        <v>25</v>
      </c>
      <c r="AF74" s="81" t="s">
        <v>66</v>
      </c>
      <c r="AG74" s="81" t="s">
        <v>66</v>
      </c>
      <c r="AH74" s="81">
        <v>1</v>
      </c>
      <c r="AI74" s="81" t="s">
        <v>720</v>
      </c>
      <c r="AJ74" s="90">
        <f t="shared" si="14"/>
        <v>1</v>
      </c>
      <c r="AK74" s="90" t="e">
        <f>VLOOKUP($A74,'3PL_15_19'!$A$1:$D$387,2,FALSE)</f>
        <v>#N/A</v>
      </c>
      <c r="AL74" s="90" t="e">
        <f>VLOOKUP($A74,'3PL_15_19'!$A$1:$D$387,3,FALSE)</f>
        <v>#N/A</v>
      </c>
      <c r="AM74" s="90" t="e">
        <f>VLOOKUP($A74,'3PL_15_19'!$A$1:$D$387,4,FALSE)</f>
        <v>#N/A</v>
      </c>
      <c r="AO74" s="90" t="e">
        <f>VLOOKUP($A74,'3PL_11_15'!$A$1:$D$387,2,FALSE)</f>
        <v>#N/A</v>
      </c>
      <c r="AP74" s="90" t="e">
        <f>VLOOKUP($A74,'3PL_11_15'!$A$1:$D$387,3,FALSE)</f>
        <v>#N/A</v>
      </c>
      <c r="AQ74" s="90" t="e">
        <f>VLOOKUP($A74,'3PL_11_15'!$A$1:$D$387,4,FALSE)</f>
        <v>#N/A</v>
      </c>
      <c r="AS74" s="90" t="e">
        <f>VLOOKUP($A74,'3PL_15_19_IRTpars'!$A$1:$D$387,2,FALSE)</f>
        <v>#N/A</v>
      </c>
      <c r="AT74" s="90" t="e">
        <f>VLOOKUP($A74,'3PL_15_19_IRTpars'!$A$1:$D$387,3,FALSE)</f>
        <v>#N/A</v>
      </c>
      <c r="AU74" s="90" t="e">
        <f>VLOOKUP($A74,'3PL_15_19_IRTpars'!$A$1:$D$387,4,FALSE)</f>
        <v>#N/A</v>
      </c>
    </row>
    <row r="75" spans="1:47" s="90" customFormat="1" ht="15" hidden="1" customHeight="1">
      <c r="A75" s="84" t="s">
        <v>826</v>
      </c>
      <c r="B75" s="84"/>
      <c r="C75" s="89">
        <f t="shared" si="13"/>
        <v>0</v>
      </c>
      <c r="D75" s="89"/>
      <c r="E75" s="84" t="s">
        <v>53</v>
      </c>
      <c r="F75" s="84" t="s">
        <v>19</v>
      </c>
      <c r="G75" s="84">
        <v>8</v>
      </c>
      <c r="H75" s="84" t="s">
        <v>46</v>
      </c>
      <c r="I75" s="85">
        <v>5</v>
      </c>
      <c r="J75" s="84" t="s">
        <v>1156</v>
      </c>
      <c r="K75" s="84" t="s">
        <v>85</v>
      </c>
      <c r="L75" s="84" t="s">
        <v>602</v>
      </c>
      <c r="M75" s="84" t="s">
        <v>654</v>
      </c>
      <c r="N75" s="84"/>
      <c r="O75" s="84"/>
      <c r="P75" s="81">
        <f t="shared" si="12"/>
        <v>0</v>
      </c>
      <c r="Q75" s="81">
        <f t="shared" si="12"/>
        <v>0</v>
      </c>
      <c r="R75" s="81">
        <f t="shared" si="12"/>
        <v>0</v>
      </c>
      <c r="S75" s="81">
        <f t="shared" si="12"/>
        <v>1</v>
      </c>
      <c r="T75" s="81">
        <f t="shared" si="12"/>
        <v>0</v>
      </c>
      <c r="U75" s="81">
        <f t="shared" si="12"/>
        <v>0</v>
      </c>
      <c r="V75" s="81">
        <f t="shared" si="12"/>
        <v>0</v>
      </c>
      <c r="W75" s="81">
        <f t="shared" si="12"/>
        <v>0</v>
      </c>
      <c r="X75" s="81">
        <f t="shared" si="12"/>
        <v>0</v>
      </c>
      <c r="Y75" s="81">
        <f t="shared" si="12"/>
        <v>0</v>
      </c>
      <c r="Z75" s="81">
        <f t="shared" si="12"/>
        <v>0</v>
      </c>
      <c r="AA75" s="81">
        <f t="shared" si="12"/>
        <v>0</v>
      </c>
      <c r="AB75" s="84">
        <v>3</v>
      </c>
      <c r="AC75" s="84" t="s">
        <v>1</v>
      </c>
      <c r="AD75" s="84" t="s">
        <v>4</v>
      </c>
      <c r="AE75" s="84" t="s">
        <v>25</v>
      </c>
      <c r="AF75" s="84" t="s">
        <v>66</v>
      </c>
      <c r="AG75" s="84" t="s">
        <v>66</v>
      </c>
      <c r="AH75" s="84">
        <v>2</v>
      </c>
      <c r="AI75" s="84" t="s">
        <v>827</v>
      </c>
      <c r="AJ75" s="90">
        <f t="shared" si="14"/>
        <v>0</v>
      </c>
      <c r="AK75" s="90" t="e">
        <f>VLOOKUP($A75,'3PL_15_19'!$A$1:$D$387,2,FALSE)</f>
        <v>#N/A</v>
      </c>
      <c r="AL75" s="90" t="e">
        <f>VLOOKUP($A75,'3PL_15_19'!$A$1:$D$387,3,FALSE)</f>
        <v>#N/A</v>
      </c>
      <c r="AM75" s="90" t="e">
        <f>VLOOKUP($A75,'3PL_15_19'!$A$1:$D$387,4,FALSE)</f>
        <v>#N/A</v>
      </c>
      <c r="AO75" s="90" t="e">
        <f>VLOOKUP($A75,'3PL_11_15'!$A$1:$D$387,2,FALSE)</f>
        <v>#N/A</v>
      </c>
      <c r="AP75" s="90" t="e">
        <f>VLOOKUP($A75,'3PL_11_15'!$A$1:$D$387,3,FALSE)</f>
        <v>#N/A</v>
      </c>
      <c r="AQ75" s="90" t="e">
        <f>VLOOKUP($A75,'3PL_11_15'!$A$1:$D$387,4,FALSE)</f>
        <v>#N/A</v>
      </c>
      <c r="AS75" s="90" t="e">
        <f>VLOOKUP($A75,'3PL_15_19_IRTpars'!$A$1:$D$387,2,FALSE)</f>
        <v>#N/A</v>
      </c>
      <c r="AT75" s="90" t="e">
        <f>VLOOKUP($A75,'3PL_15_19_IRTpars'!$A$1:$D$387,3,FALSE)</f>
        <v>#N/A</v>
      </c>
      <c r="AU75" s="90" t="e">
        <f>VLOOKUP($A75,'3PL_15_19_IRTpars'!$A$1:$D$387,4,FALSE)</f>
        <v>#N/A</v>
      </c>
    </row>
    <row r="76" spans="1:47" s="90" customFormat="1" ht="15" customHeight="1">
      <c r="A76" s="81" t="s">
        <v>1007</v>
      </c>
      <c r="B76" s="89" t="str">
        <f>IF(LEN(A76)&gt;7,MID(A76,1,7),"")</f>
        <v/>
      </c>
      <c r="C76" s="89">
        <f t="shared" si="13"/>
        <v>0</v>
      </c>
      <c r="D76" s="89">
        <f>IF(I76&gt;5,1,0)</f>
        <v>1</v>
      </c>
      <c r="E76" s="80" t="s">
        <v>51</v>
      </c>
      <c r="F76" s="80" t="s">
        <v>26</v>
      </c>
      <c r="G76" s="81">
        <v>8</v>
      </c>
      <c r="H76" s="81" t="s">
        <v>46</v>
      </c>
      <c r="I76" s="80" t="s">
        <v>1162</v>
      </c>
      <c r="J76" s="81" t="s">
        <v>1156</v>
      </c>
      <c r="K76" s="81" t="s">
        <v>85</v>
      </c>
      <c r="L76" s="81" t="s">
        <v>602</v>
      </c>
      <c r="M76" s="81" t="s">
        <v>654</v>
      </c>
      <c r="N76" s="81"/>
      <c r="O76" s="81"/>
      <c r="P76" s="81">
        <f t="shared" si="12"/>
        <v>0</v>
      </c>
      <c r="Q76" s="81">
        <f t="shared" si="12"/>
        <v>0</v>
      </c>
      <c r="R76" s="81">
        <f t="shared" si="12"/>
        <v>0</v>
      </c>
      <c r="S76" s="81">
        <f t="shared" si="12"/>
        <v>0</v>
      </c>
      <c r="T76" s="81">
        <f t="shared" si="12"/>
        <v>0</v>
      </c>
      <c r="U76" s="81">
        <f t="shared" si="12"/>
        <v>1</v>
      </c>
      <c r="V76" s="81">
        <f t="shared" si="12"/>
        <v>0</v>
      </c>
      <c r="W76" s="81">
        <f t="shared" si="12"/>
        <v>0</v>
      </c>
      <c r="X76" s="81">
        <f t="shared" si="12"/>
        <v>0</v>
      </c>
      <c r="Y76" s="81">
        <f t="shared" si="12"/>
        <v>0</v>
      </c>
      <c r="Z76" s="81">
        <f t="shared" si="12"/>
        <v>0</v>
      </c>
      <c r="AA76" s="81">
        <f t="shared" si="12"/>
        <v>0</v>
      </c>
      <c r="AB76" s="81" t="s">
        <v>1188</v>
      </c>
      <c r="AD76" s="80" t="s">
        <v>28</v>
      </c>
      <c r="AE76" s="81" t="s">
        <v>25</v>
      </c>
      <c r="AF76" s="81" t="s">
        <v>1184</v>
      </c>
      <c r="AG76" s="81" t="s">
        <v>1184</v>
      </c>
      <c r="AH76" s="81">
        <v>1</v>
      </c>
      <c r="AI76" s="81" t="s">
        <v>1008</v>
      </c>
      <c r="AJ76" s="90">
        <f t="shared" si="14"/>
        <v>0</v>
      </c>
      <c r="AK76" s="90">
        <f>VLOOKUP($A76,'3PL_15_19'!$A$1:$D$387,2,FALSE)</f>
        <v>0.95634537770637895</v>
      </c>
      <c r="AL76" s="90">
        <f>VLOOKUP($A76,'3PL_15_19'!$A$1:$D$387,3,FALSE)</f>
        <v>-1.45215193905939</v>
      </c>
      <c r="AM76" s="90">
        <f>VLOOKUP($A76,'3PL_15_19'!$A$1:$D$387,4,FALSE)</f>
        <v>3.9711185983252899E-2</v>
      </c>
      <c r="AO76" s="90" t="str">
        <f>VLOOKUP($A76,'3PL_11_15'!$A$1:$D$387,2,FALSE)</f>
        <v>0.935402679251193</v>
      </c>
      <c r="AP76" s="90" t="str">
        <f>VLOOKUP($A76,'3PL_11_15'!$A$1:$D$387,3,FALSE)</f>
        <v>-1.13487524151568</v>
      </c>
      <c r="AQ76" s="90" t="str">
        <f>VLOOKUP($A76,'3PL_11_15'!$A$1:$D$387,4,FALSE)</f>
        <v>0.00160661809850779</v>
      </c>
      <c r="AS76" s="90">
        <f>VLOOKUP($A76,'3PL_15_19_IRTpars'!$A$1:$D$387,2,FALSE)</f>
        <v>0.95634537770637895</v>
      </c>
      <c r="AT76" s="90">
        <f>VLOOKUP($A76,'3PL_15_19_IRTpars'!$A$1:$D$387,3,FALSE)</f>
        <v>1.5184388118674399</v>
      </c>
      <c r="AU76" s="90">
        <f>VLOOKUP($A76,'3PL_15_19_IRTpars'!$A$1:$D$387,4,FALSE)</f>
        <v>3.9711185983252899E-2</v>
      </c>
    </row>
    <row r="77" spans="1:47" s="90" customFormat="1" ht="15" customHeight="1">
      <c r="A77" s="81" t="s">
        <v>1091</v>
      </c>
      <c r="B77" s="89" t="str">
        <f>IF(LEN(A77)&gt;7,MID(A77,1,7),"")</f>
        <v/>
      </c>
      <c r="C77" s="89">
        <f t="shared" si="13"/>
        <v>0</v>
      </c>
      <c r="D77" s="89">
        <f>IF(I77&gt;5,1,0)</f>
        <v>1</v>
      </c>
      <c r="E77" s="80" t="s">
        <v>47</v>
      </c>
      <c r="F77" s="80" t="s">
        <v>13</v>
      </c>
      <c r="G77" s="81">
        <v>8</v>
      </c>
      <c r="H77" s="81" t="s">
        <v>46</v>
      </c>
      <c r="I77" s="80" t="s">
        <v>1162</v>
      </c>
      <c r="J77" s="81" t="s">
        <v>1156</v>
      </c>
      <c r="K77" s="81" t="s">
        <v>85</v>
      </c>
      <c r="L77" s="81" t="s">
        <v>602</v>
      </c>
      <c r="M77" s="81" t="s">
        <v>654</v>
      </c>
      <c r="N77" s="81"/>
      <c r="O77" s="81"/>
      <c r="P77" s="81">
        <f t="shared" si="12"/>
        <v>0</v>
      </c>
      <c r="Q77" s="81">
        <f t="shared" si="12"/>
        <v>0</v>
      </c>
      <c r="R77" s="81">
        <f t="shared" si="12"/>
        <v>0</v>
      </c>
      <c r="S77" s="81">
        <f t="shared" si="12"/>
        <v>1</v>
      </c>
      <c r="T77" s="81">
        <f t="shared" si="12"/>
        <v>0</v>
      </c>
      <c r="U77" s="81">
        <f t="shared" si="12"/>
        <v>0</v>
      </c>
      <c r="V77" s="81">
        <f t="shared" si="12"/>
        <v>0</v>
      </c>
      <c r="W77" s="81">
        <f t="shared" si="12"/>
        <v>0</v>
      </c>
      <c r="X77" s="81">
        <f t="shared" si="12"/>
        <v>0</v>
      </c>
      <c r="Y77" s="81">
        <f t="shared" si="12"/>
        <v>0</v>
      </c>
      <c r="Z77" s="81">
        <f t="shared" si="12"/>
        <v>0</v>
      </c>
      <c r="AA77" s="81">
        <f t="shared" si="12"/>
        <v>0</v>
      </c>
      <c r="AB77" s="81" t="s">
        <v>1187</v>
      </c>
      <c r="AD77" s="80" t="s">
        <v>4</v>
      </c>
      <c r="AE77" s="81" t="s">
        <v>25</v>
      </c>
      <c r="AF77" s="81" t="s">
        <v>1184</v>
      </c>
      <c r="AG77" s="81" t="s">
        <v>1184</v>
      </c>
      <c r="AH77" s="81">
        <v>1</v>
      </c>
      <c r="AI77" s="81" t="s">
        <v>1092</v>
      </c>
      <c r="AJ77" s="90">
        <f t="shared" si="14"/>
        <v>0</v>
      </c>
      <c r="AK77" s="90">
        <f>VLOOKUP($A77,'3PL_15_19'!$A$1:$D$387,2,FALSE)</f>
        <v>1.0277663537727</v>
      </c>
      <c r="AL77" s="90">
        <f>VLOOKUP($A77,'3PL_15_19'!$A$1:$D$387,3,FALSE)</f>
        <v>1.16208950821306</v>
      </c>
      <c r="AM77" s="90">
        <f>VLOOKUP($A77,'3PL_15_19'!$A$1:$D$387,4,FALSE)</f>
        <v>4.9945372910933797E-3</v>
      </c>
      <c r="AO77" s="90" t="str">
        <f>VLOOKUP($A77,'3PL_11_15'!$A$1:$D$387,2,FALSE)</f>
        <v>0.836004521939393</v>
      </c>
      <c r="AP77" s="90" t="str">
        <f>VLOOKUP($A77,'3PL_11_15'!$A$1:$D$387,3,FALSE)</f>
        <v>1.1693341379183</v>
      </c>
      <c r="AQ77" s="90" t="str">
        <f>VLOOKUP($A77,'3PL_11_15'!$A$1:$D$387,4,FALSE)</f>
        <v>0.00856747779820394</v>
      </c>
      <c r="AS77" s="90">
        <f>VLOOKUP($A77,'3PL_15_19_IRTpars'!$A$1:$D$387,2,FALSE)</f>
        <v>1.0277663537727</v>
      </c>
      <c r="AT77" s="90">
        <f>VLOOKUP($A77,'3PL_15_19_IRTpars'!$A$1:$D$387,3,FALSE)</f>
        <v>-1.13069425161398</v>
      </c>
      <c r="AU77" s="90">
        <f>VLOOKUP($A77,'3PL_15_19_IRTpars'!$A$1:$D$387,4,FALSE)</f>
        <v>4.9945372910933797E-3</v>
      </c>
    </row>
    <row r="78" spans="1:47" s="90" customFormat="1" ht="15" customHeight="1">
      <c r="A78" s="84" t="s">
        <v>828</v>
      </c>
      <c r="B78" s="89" t="str">
        <f>IF(LEN(A78)&gt;7,MID(A78,1,7),"")</f>
        <v/>
      </c>
      <c r="C78" s="89">
        <f t="shared" si="13"/>
        <v>0</v>
      </c>
      <c r="D78" s="89">
        <f>IF(I78&gt;5,1,0)</f>
        <v>0</v>
      </c>
      <c r="E78" s="84" t="s">
        <v>53</v>
      </c>
      <c r="F78" s="84" t="s">
        <v>6</v>
      </c>
      <c r="G78" s="84">
        <v>8</v>
      </c>
      <c r="H78" s="84" t="s">
        <v>46</v>
      </c>
      <c r="I78" s="85">
        <v>5</v>
      </c>
      <c r="J78" s="84" t="s">
        <v>1156</v>
      </c>
      <c r="K78" s="84" t="s">
        <v>85</v>
      </c>
      <c r="L78" s="84" t="s">
        <v>602</v>
      </c>
      <c r="M78" s="84" t="s">
        <v>625</v>
      </c>
      <c r="N78" s="84"/>
      <c r="O78" s="84"/>
      <c r="P78" s="81">
        <f t="shared" si="12"/>
        <v>0</v>
      </c>
      <c r="Q78" s="81">
        <f t="shared" si="12"/>
        <v>0</v>
      </c>
      <c r="R78" s="81">
        <f t="shared" si="12"/>
        <v>0</v>
      </c>
      <c r="S78" s="81">
        <f t="shared" si="12"/>
        <v>0</v>
      </c>
      <c r="T78" s="81">
        <f t="shared" si="12"/>
        <v>1</v>
      </c>
      <c r="U78" s="81">
        <f t="shared" si="12"/>
        <v>0</v>
      </c>
      <c r="V78" s="81">
        <f t="shared" si="12"/>
        <v>0</v>
      </c>
      <c r="W78" s="81">
        <f t="shared" si="12"/>
        <v>0</v>
      </c>
      <c r="X78" s="81">
        <f t="shared" si="12"/>
        <v>0</v>
      </c>
      <c r="Y78" s="81">
        <f t="shared" si="12"/>
        <v>0</v>
      </c>
      <c r="Z78" s="81">
        <f t="shared" si="12"/>
        <v>0</v>
      </c>
      <c r="AA78" s="81">
        <f t="shared" si="12"/>
        <v>0</v>
      </c>
      <c r="AB78" s="84">
        <v>2</v>
      </c>
      <c r="AC78" s="84" t="s">
        <v>0</v>
      </c>
      <c r="AD78" s="84" t="s">
        <v>5</v>
      </c>
      <c r="AE78" s="84" t="s">
        <v>17</v>
      </c>
      <c r="AF78" s="84">
        <v>4</v>
      </c>
      <c r="AG78" s="84" t="s">
        <v>2</v>
      </c>
      <c r="AH78" s="84">
        <v>1</v>
      </c>
      <c r="AI78" s="84" t="s">
        <v>829</v>
      </c>
      <c r="AJ78" s="90">
        <f t="shared" si="14"/>
        <v>0</v>
      </c>
      <c r="AK78" s="90">
        <f>VLOOKUP($A78,'3PL_15_19'!$A$1:$D$387,2,FALSE)</f>
        <v>1.40508234239926</v>
      </c>
      <c r="AL78" s="90">
        <f>VLOOKUP($A78,'3PL_15_19'!$A$1:$D$387,3,FALSE)</f>
        <v>-1.67955259351884</v>
      </c>
      <c r="AM78" s="90">
        <f>VLOOKUP($A78,'3PL_15_19'!$A$1:$D$387,4,FALSE)</f>
        <v>0.48744999438780001</v>
      </c>
      <c r="AO78" s="90" t="str">
        <f>VLOOKUP($A78,'3PL_11_15'!$A$1:$D$387,2,FALSE)</f>
        <v>0.432090432200533</v>
      </c>
      <c r="AP78" s="90" t="str">
        <f>VLOOKUP($A78,'3PL_11_15'!$A$1:$D$387,3,FALSE)</f>
        <v>0.334576182613496</v>
      </c>
      <c r="AQ78" s="90" t="str">
        <f>VLOOKUP($A78,'3PL_11_15'!$A$1:$D$387,4,FALSE)</f>
        <v>0.0809651872993717</v>
      </c>
      <c r="AS78" s="90">
        <f>VLOOKUP($A78,'3PL_15_19_IRTpars'!$A$1:$D$387,2,FALSE)</f>
        <v>1.40508234239926</v>
      </c>
      <c r="AT78" s="90">
        <f>VLOOKUP($A78,'3PL_15_19_IRTpars'!$A$1:$D$387,3,FALSE)</f>
        <v>1.19534104360809</v>
      </c>
      <c r="AU78" s="90">
        <f>VLOOKUP($A78,'3PL_15_19_IRTpars'!$A$1:$D$387,4,FALSE)</f>
        <v>0.48744999438780001</v>
      </c>
    </row>
    <row r="79" spans="1:47" s="90" customFormat="1" ht="15" customHeight="1">
      <c r="A79" s="81" t="s">
        <v>1073</v>
      </c>
      <c r="B79" s="81"/>
      <c r="C79" s="89">
        <f t="shared" si="13"/>
        <v>0</v>
      </c>
      <c r="D79" s="89"/>
      <c r="E79" s="80" t="s">
        <v>47</v>
      </c>
      <c r="F79" s="80" t="s">
        <v>27</v>
      </c>
      <c r="G79" s="81">
        <v>8</v>
      </c>
      <c r="H79" s="81" t="s">
        <v>46</v>
      </c>
      <c r="I79" s="80" t="s">
        <v>1162</v>
      </c>
      <c r="J79" s="81" t="s">
        <v>1156</v>
      </c>
      <c r="K79" s="81" t="s">
        <v>85</v>
      </c>
      <c r="L79" s="81" t="s">
        <v>585</v>
      </c>
      <c r="M79" s="81" t="s">
        <v>590</v>
      </c>
      <c r="N79" s="81"/>
      <c r="O79" s="81"/>
      <c r="P79" s="81">
        <f t="shared" si="12"/>
        <v>0</v>
      </c>
      <c r="Q79" s="81">
        <f t="shared" si="12"/>
        <v>1</v>
      </c>
      <c r="R79" s="81">
        <f t="shared" si="12"/>
        <v>0</v>
      </c>
      <c r="S79" s="81">
        <f t="shared" si="12"/>
        <v>0</v>
      </c>
      <c r="T79" s="81">
        <f t="shared" si="12"/>
        <v>0</v>
      </c>
      <c r="U79" s="81">
        <f t="shared" si="12"/>
        <v>0</v>
      </c>
      <c r="V79" s="81">
        <f t="shared" si="12"/>
        <v>0</v>
      </c>
      <c r="W79" s="81">
        <f t="shared" si="12"/>
        <v>0</v>
      </c>
      <c r="X79" s="81">
        <f t="shared" si="12"/>
        <v>0</v>
      </c>
      <c r="Y79" s="81">
        <f t="shared" si="12"/>
        <v>0</v>
      </c>
      <c r="Z79" s="81">
        <f t="shared" si="12"/>
        <v>0</v>
      </c>
      <c r="AA79" s="81">
        <f t="shared" si="12"/>
        <v>0</v>
      </c>
      <c r="AB79" s="81" t="s">
        <v>1185</v>
      </c>
      <c r="AD79" s="80" t="s">
        <v>5</v>
      </c>
      <c r="AE79" s="81" t="s">
        <v>17</v>
      </c>
      <c r="AF79" s="81">
        <v>4</v>
      </c>
      <c r="AG79" s="81" t="s">
        <v>2</v>
      </c>
      <c r="AH79" s="81">
        <v>1</v>
      </c>
      <c r="AI79" s="81" t="s">
        <v>1074</v>
      </c>
      <c r="AJ79" s="90">
        <f t="shared" si="14"/>
        <v>0</v>
      </c>
      <c r="AK79" s="90">
        <f>VLOOKUP($A79,'3PL_15_19'!$A$1:$D$387,2,FALSE)</f>
        <v>2.1118716070922798</v>
      </c>
      <c r="AL79" s="90">
        <f>VLOOKUP($A79,'3PL_15_19'!$A$1:$D$387,3,FALSE)</f>
        <v>-4</v>
      </c>
      <c r="AM79" s="90">
        <f>VLOOKUP($A79,'3PL_15_19'!$A$1:$D$387,4,FALSE)</f>
        <v>0.23810109099996801</v>
      </c>
      <c r="AO79" s="90" t="str">
        <f>VLOOKUP($A79,'3PL_11_15'!$A$1:$D$387,2,FALSE)</f>
        <v>1.48614381166023</v>
      </c>
      <c r="AP79" s="90" t="str">
        <f>VLOOKUP($A79,'3PL_11_15'!$A$1:$D$387,3,FALSE)</f>
        <v>-2.78872636135181</v>
      </c>
      <c r="AQ79" s="90" t="str">
        <f>VLOOKUP($A79,'3PL_11_15'!$A$1:$D$387,4,FALSE)</f>
        <v>0.196401269022708</v>
      </c>
      <c r="AS79" s="90">
        <f>VLOOKUP($A79,'3PL_15_19_IRTpars'!$A$1:$D$387,2,FALSE)</f>
        <v>2.1118716070922798</v>
      </c>
      <c r="AT79" s="90">
        <f>VLOOKUP($A79,'3PL_15_19_IRTpars'!$A$1:$D$387,3,FALSE)</f>
        <v>1.89405453748553</v>
      </c>
      <c r="AU79" s="90">
        <f>VLOOKUP($A79,'3PL_15_19_IRTpars'!$A$1:$D$387,4,FALSE)</f>
        <v>0.23810109099996801</v>
      </c>
    </row>
    <row r="80" spans="1:47" s="90" customFormat="1" ht="15" customHeight="1">
      <c r="A80" s="84" t="s">
        <v>812</v>
      </c>
      <c r="B80" s="89" t="str">
        <f>IF(LEN(A80)&gt;7,MID(A80,1,7),"")</f>
        <v/>
      </c>
      <c r="C80" s="89">
        <f t="shared" si="13"/>
        <v>0</v>
      </c>
      <c r="D80" s="89">
        <f>IF(I80&gt;5,1,0)</f>
        <v>0</v>
      </c>
      <c r="E80" s="84" t="s">
        <v>53</v>
      </c>
      <c r="F80" s="84" t="s">
        <v>27</v>
      </c>
      <c r="G80" s="84">
        <v>8</v>
      </c>
      <c r="H80" s="84" t="s">
        <v>46</v>
      </c>
      <c r="I80" s="85">
        <v>5</v>
      </c>
      <c r="J80" s="84" t="s">
        <v>1156</v>
      </c>
      <c r="K80" s="84" t="s">
        <v>85</v>
      </c>
      <c r="L80" s="84" t="s">
        <v>585</v>
      </c>
      <c r="M80" s="84" t="s">
        <v>107</v>
      </c>
      <c r="N80" s="84"/>
      <c r="O80" s="84"/>
      <c r="P80" s="81">
        <f t="shared" si="12"/>
        <v>1</v>
      </c>
      <c r="Q80" s="81">
        <f t="shared" si="12"/>
        <v>0</v>
      </c>
      <c r="R80" s="81">
        <f t="shared" si="12"/>
        <v>0</v>
      </c>
      <c r="S80" s="81">
        <f t="shared" si="12"/>
        <v>0</v>
      </c>
      <c r="T80" s="81">
        <f t="shared" si="12"/>
        <v>0</v>
      </c>
      <c r="U80" s="81">
        <f t="shared" si="12"/>
        <v>0</v>
      </c>
      <c r="V80" s="81">
        <f t="shared" si="12"/>
        <v>0</v>
      </c>
      <c r="W80" s="81">
        <f t="shared" si="12"/>
        <v>0</v>
      </c>
      <c r="X80" s="81">
        <f t="shared" si="12"/>
        <v>0</v>
      </c>
      <c r="Y80" s="81">
        <f t="shared" si="12"/>
        <v>0</v>
      </c>
      <c r="Z80" s="81">
        <f t="shared" si="12"/>
        <v>0</v>
      </c>
      <c r="AA80" s="81">
        <f t="shared" si="12"/>
        <v>0</v>
      </c>
      <c r="AB80" s="84">
        <v>3</v>
      </c>
      <c r="AC80" s="84" t="s">
        <v>1</v>
      </c>
      <c r="AD80" s="84" t="s">
        <v>4</v>
      </c>
      <c r="AE80" s="84" t="s">
        <v>17</v>
      </c>
      <c r="AF80" s="84">
        <v>4</v>
      </c>
      <c r="AG80" s="84" t="s">
        <v>2</v>
      </c>
      <c r="AH80" s="84">
        <v>1</v>
      </c>
      <c r="AI80" s="84" t="s">
        <v>813</v>
      </c>
      <c r="AJ80" s="90">
        <f t="shared" si="14"/>
        <v>0</v>
      </c>
      <c r="AK80" s="90">
        <f>VLOOKUP($A80,'3PL_15_19'!$A$1:$D$387,2,FALSE)</f>
        <v>1.1992357241373099</v>
      </c>
      <c r="AL80" s="90">
        <f>VLOOKUP($A80,'3PL_15_19'!$A$1:$D$387,3,FALSE)</f>
        <v>-0.605998954316183</v>
      </c>
      <c r="AM80" s="90">
        <f>VLOOKUP($A80,'3PL_15_19'!$A$1:$D$387,4,FALSE)</f>
        <v>0.10827466243786101</v>
      </c>
      <c r="AO80" s="90" t="str">
        <f>VLOOKUP($A80,'3PL_11_15'!$A$1:$D$387,2,FALSE)</f>
        <v>1.38901630470151</v>
      </c>
      <c r="AP80" s="90" t="str">
        <f>VLOOKUP($A80,'3PL_11_15'!$A$1:$D$387,3,FALSE)</f>
        <v>-0.583648426401346</v>
      </c>
      <c r="AQ80" s="90" t="str">
        <f>VLOOKUP($A80,'3PL_11_15'!$A$1:$D$387,4,FALSE)</f>
        <v>0.133962246472455</v>
      </c>
      <c r="AS80" s="90">
        <f>VLOOKUP($A80,'3PL_15_19_IRTpars'!$A$1:$D$387,2,FALSE)</f>
        <v>1.1992357241373099</v>
      </c>
      <c r="AT80" s="90">
        <f>VLOOKUP($A80,'3PL_15_19_IRTpars'!$A$1:$D$387,3,FALSE)</f>
        <v>0.50532096577770003</v>
      </c>
      <c r="AU80" s="90">
        <f>VLOOKUP($A80,'3PL_15_19_IRTpars'!$A$1:$D$387,4,FALSE)</f>
        <v>0.10827466243786101</v>
      </c>
    </row>
    <row r="81" spans="1:47" s="90" customFormat="1" ht="15" customHeight="1">
      <c r="A81" s="81" t="s">
        <v>908</v>
      </c>
      <c r="B81" s="89" t="str">
        <f>IF(LEN(A81)&gt;7,MID(A81,1,7),"")</f>
        <v/>
      </c>
      <c r="C81" s="89">
        <f t="shared" si="13"/>
        <v>0</v>
      </c>
      <c r="D81" s="89">
        <f>IF(I81&gt;5,1,0)</f>
        <v>1</v>
      </c>
      <c r="E81" s="80" t="s">
        <v>55</v>
      </c>
      <c r="F81" s="80" t="s">
        <v>24</v>
      </c>
      <c r="G81" s="81">
        <v>8</v>
      </c>
      <c r="H81" s="81" t="s">
        <v>46</v>
      </c>
      <c r="I81" s="80" t="s">
        <v>1162</v>
      </c>
      <c r="J81" s="81" t="s">
        <v>1156</v>
      </c>
      <c r="K81" s="81" t="s">
        <v>85</v>
      </c>
      <c r="L81" s="81" t="s">
        <v>585</v>
      </c>
      <c r="M81" s="81" t="s">
        <v>62</v>
      </c>
      <c r="N81" s="81"/>
      <c r="O81" s="81"/>
      <c r="P81" s="81">
        <f t="shared" si="12"/>
        <v>0</v>
      </c>
      <c r="Q81" s="81">
        <f t="shared" si="12"/>
        <v>1</v>
      </c>
      <c r="R81" s="81">
        <f t="shared" si="12"/>
        <v>0</v>
      </c>
      <c r="S81" s="81">
        <f t="shared" si="12"/>
        <v>0</v>
      </c>
      <c r="T81" s="81">
        <f t="shared" si="12"/>
        <v>0</v>
      </c>
      <c r="U81" s="81">
        <f t="shared" si="12"/>
        <v>0</v>
      </c>
      <c r="V81" s="81">
        <f t="shared" si="12"/>
        <v>0</v>
      </c>
      <c r="W81" s="81">
        <f t="shared" si="12"/>
        <v>0</v>
      </c>
      <c r="X81" s="81">
        <f t="shared" si="12"/>
        <v>0</v>
      </c>
      <c r="Y81" s="81">
        <f t="shared" si="12"/>
        <v>0</v>
      </c>
      <c r="Z81" s="81">
        <f t="shared" si="12"/>
        <v>0</v>
      </c>
      <c r="AA81" s="81">
        <f t="shared" si="12"/>
        <v>0</v>
      </c>
      <c r="AB81" s="81" t="s">
        <v>1189</v>
      </c>
      <c r="AD81" s="80" t="s">
        <v>5</v>
      </c>
      <c r="AE81" s="81" t="s">
        <v>17</v>
      </c>
      <c r="AF81" s="81">
        <v>4</v>
      </c>
      <c r="AG81" s="81" t="s">
        <v>1</v>
      </c>
      <c r="AH81" s="81">
        <v>1</v>
      </c>
      <c r="AI81" s="81" t="s">
        <v>909</v>
      </c>
      <c r="AJ81" s="90">
        <f t="shared" si="14"/>
        <v>0</v>
      </c>
      <c r="AK81" s="90">
        <f>VLOOKUP($A81,'3PL_15_19'!$A$1:$D$387,2,FALSE)</f>
        <v>0.55462569997572897</v>
      </c>
      <c r="AL81" s="90">
        <f>VLOOKUP($A81,'3PL_15_19'!$A$1:$D$387,3,FALSE)</f>
        <v>0.328609752933537</v>
      </c>
      <c r="AM81" s="90">
        <f>VLOOKUP($A81,'3PL_15_19'!$A$1:$D$387,4,FALSE)</f>
        <v>1.29904514227265E-2</v>
      </c>
      <c r="AO81" s="90" t="str">
        <f>VLOOKUP($A81,'3PL_11_15'!$A$1:$D$387,2,FALSE)</f>
        <v>0.596549944406988</v>
      </c>
      <c r="AP81" s="90" t="str">
        <f>VLOOKUP($A81,'3PL_11_15'!$A$1:$D$387,3,FALSE)</f>
        <v>0.172119531741791</v>
      </c>
      <c r="AQ81" s="90" t="str">
        <f>VLOOKUP($A81,'3PL_11_15'!$A$1:$D$387,4,FALSE)</f>
        <v>0.0754294730520427</v>
      </c>
      <c r="AS81" s="90">
        <f>VLOOKUP($A81,'3PL_15_19_IRTpars'!$A$1:$D$387,2,FALSE)</f>
        <v>0.55462569997572897</v>
      </c>
      <c r="AT81" s="90">
        <f>VLOOKUP($A81,'3PL_15_19_IRTpars'!$A$1:$D$387,3,FALSE)</f>
        <v>-0.59248922822710404</v>
      </c>
      <c r="AU81" s="90">
        <f>VLOOKUP($A81,'3PL_15_19_IRTpars'!$A$1:$D$387,4,FALSE)</f>
        <v>1.29904514227265E-2</v>
      </c>
    </row>
    <row r="82" spans="1:47" s="90" customFormat="1" ht="15" customHeight="1">
      <c r="A82" s="81" t="s">
        <v>912</v>
      </c>
      <c r="B82" s="89" t="str">
        <f>IF(LEN(A82)&gt;7,MID(A82,1,7),"")</f>
        <v>S052085</v>
      </c>
      <c r="C82" s="89">
        <f t="shared" si="13"/>
        <v>0</v>
      </c>
      <c r="D82" s="89">
        <f>IF(I82&gt;5,1,0)</f>
        <v>1</v>
      </c>
      <c r="E82" s="80" t="s">
        <v>55</v>
      </c>
      <c r="F82" s="80" t="s">
        <v>91</v>
      </c>
      <c r="G82" s="81">
        <v>8</v>
      </c>
      <c r="H82" s="81" t="s">
        <v>46</v>
      </c>
      <c r="I82" s="80" t="s">
        <v>1162</v>
      </c>
      <c r="J82" s="81" t="s">
        <v>1156</v>
      </c>
      <c r="K82" s="81" t="s">
        <v>85</v>
      </c>
      <c r="L82" s="81" t="s">
        <v>585</v>
      </c>
      <c r="M82" s="81" t="s">
        <v>647</v>
      </c>
      <c r="N82" s="81"/>
      <c r="O82" s="81"/>
      <c r="P82" s="81">
        <f t="shared" si="12"/>
        <v>0</v>
      </c>
      <c r="Q82" s="81">
        <f t="shared" si="12"/>
        <v>0</v>
      </c>
      <c r="R82" s="81">
        <f t="shared" si="12"/>
        <v>1</v>
      </c>
      <c r="S82" s="81">
        <f t="shared" si="12"/>
        <v>0</v>
      </c>
      <c r="T82" s="81">
        <f t="shared" si="12"/>
        <v>0</v>
      </c>
      <c r="U82" s="81">
        <f t="shared" si="12"/>
        <v>0</v>
      </c>
      <c r="V82" s="81">
        <f t="shared" si="12"/>
        <v>0</v>
      </c>
      <c r="W82" s="81">
        <f t="shared" si="12"/>
        <v>0</v>
      </c>
      <c r="X82" s="81">
        <f t="shared" si="12"/>
        <v>0</v>
      </c>
      <c r="Y82" s="81">
        <f t="shared" si="12"/>
        <v>0</v>
      </c>
      <c r="Z82" s="81">
        <f t="shared" si="12"/>
        <v>0</v>
      </c>
      <c r="AA82" s="81">
        <f t="shared" si="12"/>
        <v>0</v>
      </c>
      <c r="AB82" s="81" t="s">
        <v>1183</v>
      </c>
      <c r="AD82" s="80" t="s">
        <v>28</v>
      </c>
      <c r="AE82" s="81" t="s">
        <v>25</v>
      </c>
      <c r="AF82" s="81" t="s">
        <v>1184</v>
      </c>
      <c r="AG82" s="81" t="s">
        <v>1184</v>
      </c>
      <c r="AH82" s="81">
        <v>1</v>
      </c>
      <c r="AI82" s="81" t="s">
        <v>913</v>
      </c>
      <c r="AJ82" s="90">
        <f t="shared" si="14"/>
        <v>0</v>
      </c>
      <c r="AK82" s="90">
        <f>VLOOKUP($A82,'3PL_15_19'!$A$1:$D$387,2,FALSE)</f>
        <v>1.0972783684546901</v>
      </c>
      <c r="AL82" s="90">
        <f>VLOOKUP($A82,'3PL_15_19'!$A$1:$D$387,3,FALSE)</f>
        <v>-1.4281392872027801</v>
      </c>
      <c r="AM82" s="90">
        <f>VLOOKUP($A82,'3PL_15_19'!$A$1:$D$387,4,FALSE)</f>
        <v>4.3681446368165801E-4</v>
      </c>
      <c r="AO82" s="90" t="str">
        <f>VLOOKUP($A82,'3PL_11_15'!$A$1:$D$387,2,FALSE)</f>
        <v>1.03271644740659</v>
      </c>
      <c r="AP82" s="90" t="str">
        <f>VLOOKUP($A82,'3PL_11_15'!$A$1:$D$387,3,FALSE)</f>
        <v>-1.07578314182221</v>
      </c>
      <c r="AQ82" s="90" t="str">
        <f>VLOOKUP($A82,'3PL_11_15'!$A$1:$D$387,4,FALSE)</f>
        <v>0.000652380282514742</v>
      </c>
      <c r="AS82" s="90">
        <f>VLOOKUP($A82,'3PL_15_19_IRTpars'!$A$1:$D$387,2,FALSE)</f>
        <v>1.0972783684546901</v>
      </c>
      <c r="AT82" s="90">
        <f>VLOOKUP($A82,'3PL_15_19_IRTpars'!$A$1:$D$387,3,FALSE)</f>
        <v>1.3015286988788901</v>
      </c>
      <c r="AU82" s="90">
        <f>VLOOKUP($A82,'3PL_15_19_IRTpars'!$A$1:$D$387,4,FALSE)</f>
        <v>4.3681446368165801E-4</v>
      </c>
    </row>
    <row r="83" spans="1:47" s="90" customFormat="1" ht="15" customHeight="1">
      <c r="A83" s="81" t="s">
        <v>914</v>
      </c>
      <c r="B83" s="89" t="str">
        <f>IF(LEN(A83)&gt;7,MID(A83,1,7),"")</f>
        <v>S052085</v>
      </c>
      <c r="C83" s="89">
        <f t="shared" si="13"/>
        <v>0</v>
      </c>
      <c r="D83" s="89">
        <f>IF(I83&gt;5,1,0)</f>
        <v>1</v>
      </c>
      <c r="E83" s="80" t="s">
        <v>55</v>
      </c>
      <c r="F83" s="80" t="s">
        <v>92</v>
      </c>
      <c r="G83" s="81">
        <v>8</v>
      </c>
      <c r="H83" s="81" t="s">
        <v>46</v>
      </c>
      <c r="I83" s="80" t="s">
        <v>1162</v>
      </c>
      <c r="J83" s="81" t="s">
        <v>1156</v>
      </c>
      <c r="K83" s="81" t="s">
        <v>85</v>
      </c>
      <c r="L83" s="81" t="s">
        <v>585</v>
      </c>
      <c r="M83" s="81" t="s">
        <v>647</v>
      </c>
      <c r="N83" s="81"/>
      <c r="O83" s="81"/>
      <c r="P83" s="81">
        <f t="shared" si="12"/>
        <v>0</v>
      </c>
      <c r="Q83" s="81">
        <f t="shared" si="12"/>
        <v>0</v>
      </c>
      <c r="R83" s="81">
        <f t="shared" si="12"/>
        <v>1</v>
      </c>
      <c r="S83" s="81">
        <f t="shared" si="12"/>
        <v>0</v>
      </c>
      <c r="T83" s="81">
        <f t="shared" si="12"/>
        <v>0</v>
      </c>
      <c r="U83" s="81">
        <f t="shared" si="12"/>
        <v>0</v>
      </c>
      <c r="V83" s="81">
        <f t="shared" si="12"/>
        <v>0</v>
      </c>
      <c r="W83" s="81">
        <f t="shared" si="12"/>
        <v>0</v>
      </c>
      <c r="X83" s="81">
        <f t="shared" si="12"/>
        <v>0</v>
      </c>
      <c r="Y83" s="81">
        <f t="shared" ref="P83:AA146" si="15">IF(AND($L83=Y$1,$AD83=Y$2),1,0)</f>
        <v>0</v>
      </c>
      <c r="Z83" s="81">
        <f t="shared" si="15"/>
        <v>0</v>
      </c>
      <c r="AA83" s="81">
        <f t="shared" si="15"/>
        <v>0</v>
      </c>
      <c r="AB83" s="81" t="s">
        <v>1197</v>
      </c>
      <c r="AD83" s="80" t="s">
        <v>28</v>
      </c>
      <c r="AE83" s="81" t="s">
        <v>25</v>
      </c>
      <c r="AF83" s="81" t="s">
        <v>1184</v>
      </c>
      <c r="AG83" s="81" t="s">
        <v>1184</v>
      </c>
      <c r="AH83" s="81">
        <v>1</v>
      </c>
      <c r="AI83" s="81" t="s">
        <v>915</v>
      </c>
      <c r="AJ83" s="90">
        <f t="shared" si="14"/>
        <v>0</v>
      </c>
      <c r="AK83" s="90">
        <f>VLOOKUP($A83,'3PL_15_19'!$A$1:$D$387,2,FALSE)</f>
        <v>0.92720364374611197</v>
      </c>
      <c r="AL83" s="90">
        <f>VLOOKUP($A83,'3PL_15_19'!$A$1:$D$387,3,FALSE)</f>
        <v>1.2985526482769301</v>
      </c>
      <c r="AM83" s="90">
        <f>VLOOKUP($A83,'3PL_15_19'!$A$1:$D$387,4,FALSE)</f>
        <v>9.4566810043092194E-3</v>
      </c>
      <c r="AO83" s="90" t="str">
        <f>VLOOKUP($A83,'3PL_11_15'!$A$1:$D$387,2,FALSE)</f>
        <v>0.825603139928486</v>
      </c>
      <c r="AP83" s="90" t="str">
        <f>VLOOKUP($A83,'3PL_11_15'!$A$1:$D$387,3,FALSE)</f>
        <v>1.39891750880994</v>
      </c>
      <c r="AQ83" s="90" t="str">
        <f>VLOOKUP($A83,'3PL_11_15'!$A$1:$D$387,4,FALSE)</f>
        <v>0.0103840186188624</v>
      </c>
      <c r="AS83" s="90">
        <f>VLOOKUP($A83,'3PL_15_19_IRTpars'!$A$1:$D$387,2,FALSE)</f>
        <v>0.92720364374611197</v>
      </c>
      <c r="AT83" s="90">
        <f>VLOOKUP($A83,'3PL_15_19_IRTpars'!$A$1:$D$387,3,FALSE)</f>
        <v>-1.40050425495578</v>
      </c>
      <c r="AU83" s="90">
        <f>VLOOKUP($A83,'3PL_15_19_IRTpars'!$A$1:$D$387,4,FALSE)</f>
        <v>9.4566810043092194E-3</v>
      </c>
    </row>
    <row r="84" spans="1:47" s="90" customFormat="1" ht="15" hidden="1" customHeight="1">
      <c r="A84" s="81" t="s">
        <v>981</v>
      </c>
      <c r="B84" s="89"/>
      <c r="C84" s="89">
        <f t="shared" si="13"/>
        <v>0</v>
      </c>
      <c r="D84" s="89">
        <f>IF(I84&gt;5,1,0)</f>
        <v>1</v>
      </c>
      <c r="E84" s="80" t="s">
        <v>51</v>
      </c>
      <c r="F84" s="80" t="s">
        <v>68</v>
      </c>
      <c r="G84" s="81">
        <v>8</v>
      </c>
      <c r="H84" s="81" t="s">
        <v>46</v>
      </c>
      <c r="I84" s="80" t="s">
        <v>1162</v>
      </c>
      <c r="J84" s="81" t="s">
        <v>1156</v>
      </c>
      <c r="K84" s="81" t="s">
        <v>85</v>
      </c>
      <c r="L84" s="81" t="s">
        <v>585</v>
      </c>
      <c r="M84" s="81" t="s">
        <v>62</v>
      </c>
      <c r="N84" s="81"/>
      <c r="O84" s="81"/>
      <c r="P84" s="81">
        <f t="shared" si="15"/>
        <v>0</v>
      </c>
      <c r="Q84" s="81">
        <f t="shared" si="15"/>
        <v>1</v>
      </c>
      <c r="R84" s="81">
        <f t="shared" si="15"/>
        <v>0</v>
      </c>
      <c r="S84" s="81">
        <f t="shared" si="15"/>
        <v>0</v>
      </c>
      <c r="T84" s="81">
        <f t="shared" si="15"/>
        <v>0</v>
      </c>
      <c r="U84" s="81">
        <f t="shared" si="15"/>
        <v>0</v>
      </c>
      <c r="V84" s="81">
        <f t="shared" si="15"/>
        <v>0</v>
      </c>
      <c r="W84" s="81">
        <f t="shared" si="15"/>
        <v>0</v>
      </c>
      <c r="X84" s="81">
        <f t="shared" si="15"/>
        <v>0</v>
      </c>
      <c r="Y84" s="81">
        <f t="shared" si="15"/>
        <v>0</v>
      </c>
      <c r="Z84" s="81">
        <f t="shared" si="15"/>
        <v>0</v>
      </c>
      <c r="AA84" s="81">
        <f t="shared" si="15"/>
        <v>0</v>
      </c>
      <c r="AB84" s="81" t="s">
        <v>1197</v>
      </c>
      <c r="AD84" s="80" t="s">
        <v>5</v>
      </c>
      <c r="AE84" s="81" t="s">
        <v>17</v>
      </c>
      <c r="AF84" s="81">
        <v>4</v>
      </c>
      <c r="AG84" s="81" t="s">
        <v>1</v>
      </c>
      <c r="AH84" s="81">
        <v>1</v>
      </c>
      <c r="AI84" s="81" t="s">
        <v>982</v>
      </c>
      <c r="AJ84" s="90">
        <f t="shared" si="14"/>
        <v>0</v>
      </c>
      <c r="AK84" s="90">
        <f>VLOOKUP($A84,'3PL_15_19'!$A$1:$D$387,2,FALSE)</f>
        <v>9.86005556276697E-2</v>
      </c>
      <c r="AL84" s="90">
        <f>VLOOKUP($A84,'3PL_15_19'!$A$1:$D$387,3,FALSE)</f>
        <v>0.59464795122247605</v>
      </c>
      <c r="AM84" s="90">
        <f>VLOOKUP($A84,'3PL_15_19'!$A$1:$D$387,4,FALSE)</f>
        <v>0.117869589952581</v>
      </c>
      <c r="AO84" s="90" t="str">
        <f>VLOOKUP($A84,'3PL_11_15'!$A$1:$D$387,2,FALSE)</f>
        <v>0.165164043848589</v>
      </c>
      <c r="AP84" s="90" t="str">
        <f>VLOOKUP($A84,'3PL_11_15'!$A$1:$D$387,3,FALSE)</f>
        <v>0.601921923796746</v>
      </c>
      <c r="AQ84" s="90" t="str">
        <f>VLOOKUP($A84,'3PL_11_15'!$A$1:$D$387,4,FALSE)</f>
        <v>0.188013392725181</v>
      </c>
      <c r="AS84" s="90" t="e">
        <f>VLOOKUP($A84,'3PL_15_19_IRTpars'!$A$1:$D$387,2,FALSE)</f>
        <v>#N/A</v>
      </c>
      <c r="AT84" s="90" t="e">
        <f>VLOOKUP($A84,'3PL_15_19_IRTpars'!$A$1:$D$387,3,FALSE)</f>
        <v>#N/A</v>
      </c>
      <c r="AU84" s="90" t="e">
        <f>VLOOKUP($A84,'3PL_15_19_IRTpars'!$A$1:$D$387,4,FALSE)</f>
        <v>#N/A</v>
      </c>
    </row>
    <row r="85" spans="1:47" s="90" customFormat="1" ht="15" customHeight="1">
      <c r="A85" s="81" t="s">
        <v>983</v>
      </c>
      <c r="B85" s="81"/>
      <c r="C85" s="89">
        <f t="shared" si="13"/>
        <v>0</v>
      </c>
      <c r="D85" s="89"/>
      <c r="E85" s="80" t="s">
        <v>51</v>
      </c>
      <c r="F85" s="80" t="s">
        <v>69</v>
      </c>
      <c r="G85" s="81">
        <v>8</v>
      </c>
      <c r="H85" s="81" t="s">
        <v>46</v>
      </c>
      <c r="I85" s="80" t="s">
        <v>1162</v>
      </c>
      <c r="J85" s="81" t="s">
        <v>1156</v>
      </c>
      <c r="K85" s="81" t="s">
        <v>85</v>
      </c>
      <c r="L85" s="81" t="s">
        <v>585</v>
      </c>
      <c r="M85" s="81" t="s">
        <v>62</v>
      </c>
      <c r="N85" s="81"/>
      <c r="O85" s="81"/>
      <c r="P85" s="81">
        <f t="shared" si="15"/>
        <v>1</v>
      </c>
      <c r="Q85" s="81">
        <f t="shared" si="15"/>
        <v>0</v>
      </c>
      <c r="R85" s="81">
        <f t="shared" si="15"/>
        <v>0</v>
      </c>
      <c r="S85" s="81">
        <f t="shared" si="15"/>
        <v>0</v>
      </c>
      <c r="T85" s="81">
        <f t="shared" si="15"/>
        <v>0</v>
      </c>
      <c r="U85" s="81">
        <f t="shared" si="15"/>
        <v>0</v>
      </c>
      <c r="V85" s="81">
        <f t="shared" si="15"/>
        <v>0</v>
      </c>
      <c r="W85" s="81">
        <f t="shared" si="15"/>
        <v>0</v>
      </c>
      <c r="X85" s="81">
        <f t="shared" si="15"/>
        <v>0</v>
      </c>
      <c r="Y85" s="81">
        <f t="shared" si="15"/>
        <v>0</v>
      </c>
      <c r="Z85" s="81">
        <f t="shared" si="15"/>
        <v>0</v>
      </c>
      <c r="AA85" s="81">
        <f t="shared" si="15"/>
        <v>0</v>
      </c>
      <c r="AB85" s="81" t="s">
        <v>1197</v>
      </c>
      <c r="AD85" s="80" t="s">
        <v>4</v>
      </c>
      <c r="AE85" s="81" t="s">
        <v>25</v>
      </c>
      <c r="AF85" s="81" t="s">
        <v>1184</v>
      </c>
      <c r="AG85" s="81" t="s">
        <v>1184</v>
      </c>
      <c r="AH85" s="81">
        <v>1</v>
      </c>
      <c r="AI85" s="81" t="s">
        <v>984</v>
      </c>
      <c r="AJ85" s="90">
        <f t="shared" si="14"/>
        <v>0</v>
      </c>
      <c r="AK85" s="90">
        <f>VLOOKUP($A85,'3PL_15_19'!$A$1:$D$387,2,FALSE)</f>
        <v>1.78423048294889</v>
      </c>
      <c r="AL85" s="90">
        <f>VLOOKUP($A85,'3PL_15_19'!$A$1:$D$387,3,FALSE)</f>
        <v>-4</v>
      </c>
      <c r="AM85" s="90">
        <f>VLOOKUP($A85,'3PL_15_19'!$A$1:$D$387,4,FALSE)</f>
        <v>8.3656171542596594E-2</v>
      </c>
      <c r="AO85" s="90" t="str">
        <f>VLOOKUP($A85,'3PL_11_15'!$A$1:$D$387,2,FALSE)</f>
        <v>1.30885520096209</v>
      </c>
      <c r="AP85" s="90" t="str">
        <f>VLOOKUP($A85,'3PL_11_15'!$A$1:$D$387,3,FALSE)</f>
        <v>-3.14948403419355</v>
      </c>
      <c r="AQ85" s="90" t="str">
        <f>VLOOKUP($A85,'3PL_11_15'!$A$1:$D$387,4,FALSE)</f>
        <v>0.0800349447883476</v>
      </c>
      <c r="AS85" s="90">
        <f>VLOOKUP($A85,'3PL_15_19_IRTpars'!$A$1:$D$387,2,FALSE)</f>
        <v>1.78423048294889</v>
      </c>
      <c r="AT85" s="90">
        <f>VLOOKUP($A85,'3PL_15_19_IRTpars'!$A$1:$D$387,3,FALSE)</f>
        <v>2.2418628300694698</v>
      </c>
      <c r="AU85" s="90">
        <f>VLOOKUP($A85,'3PL_15_19_IRTpars'!$A$1:$D$387,4,FALSE)</f>
        <v>8.3656171542596594E-2</v>
      </c>
    </row>
    <row r="86" spans="1:47" s="90" customFormat="1" ht="15" customHeight="1">
      <c r="A86" s="81" t="s">
        <v>685</v>
      </c>
      <c r="B86" s="89" t="str">
        <f>IF(LEN(A86)&gt;7,MID(A86,1,7),"")</f>
        <v>S052092</v>
      </c>
      <c r="C86" s="89">
        <f t="shared" si="13"/>
        <v>0</v>
      </c>
      <c r="D86" s="89">
        <f>IF(I86&gt;5,1,0)</f>
        <v>0</v>
      </c>
      <c r="E86" s="81" t="s">
        <v>52</v>
      </c>
      <c r="F86" s="81" t="s">
        <v>518</v>
      </c>
      <c r="G86" s="81">
        <v>8</v>
      </c>
      <c r="H86" s="81" t="s">
        <v>46</v>
      </c>
      <c r="I86" s="80">
        <v>5</v>
      </c>
      <c r="J86" s="81" t="s">
        <v>1156</v>
      </c>
      <c r="K86" s="81" t="s">
        <v>86</v>
      </c>
      <c r="L86" s="81" t="s">
        <v>585</v>
      </c>
      <c r="M86" s="81" t="s">
        <v>107</v>
      </c>
      <c r="N86" s="81"/>
      <c r="O86" s="81"/>
      <c r="P86" s="81">
        <f t="shared" si="15"/>
        <v>0</v>
      </c>
      <c r="Q86" s="81">
        <f t="shared" si="15"/>
        <v>1</v>
      </c>
      <c r="R86" s="81">
        <f t="shared" si="15"/>
        <v>0</v>
      </c>
      <c r="S86" s="81">
        <f t="shared" si="15"/>
        <v>0</v>
      </c>
      <c r="T86" s="81">
        <f t="shared" si="15"/>
        <v>0</v>
      </c>
      <c r="U86" s="81">
        <f t="shared" si="15"/>
        <v>0</v>
      </c>
      <c r="V86" s="81">
        <f t="shared" si="15"/>
        <v>0</v>
      </c>
      <c r="W86" s="81">
        <f t="shared" si="15"/>
        <v>0</v>
      </c>
      <c r="X86" s="81">
        <f t="shared" si="15"/>
        <v>0</v>
      </c>
      <c r="Y86" s="81">
        <f t="shared" si="15"/>
        <v>0</v>
      </c>
      <c r="Z86" s="81">
        <f t="shared" si="15"/>
        <v>0</v>
      </c>
      <c r="AA86" s="81">
        <f t="shared" si="15"/>
        <v>0</v>
      </c>
      <c r="AB86" s="81">
        <v>1</v>
      </c>
      <c r="AC86" s="81" t="s">
        <v>1</v>
      </c>
      <c r="AD86" s="81" t="s">
        <v>5</v>
      </c>
      <c r="AE86" s="81" t="s">
        <v>25</v>
      </c>
      <c r="AF86" s="81" t="s">
        <v>66</v>
      </c>
      <c r="AG86" s="81" t="s">
        <v>66</v>
      </c>
      <c r="AH86" s="81">
        <v>1</v>
      </c>
      <c r="AI86" s="81" t="s">
        <v>686</v>
      </c>
      <c r="AJ86" s="90">
        <f t="shared" si="14"/>
        <v>0</v>
      </c>
      <c r="AK86" s="90">
        <f>VLOOKUP($A86,'3PL_15_19'!$A$1:$D$387,2,FALSE)</f>
        <v>0.76899810067806096</v>
      </c>
      <c r="AL86" s="90">
        <f>VLOOKUP($A86,'3PL_15_19'!$A$1:$D$387,3,FALSE)</f>
        <v>1.3323452297235601</v>
      </c>
      <c r="AM86" s="90">
        <f>VLOOKUP($A86,'3PL_15_19'!$A$1:$D$387,4,FALSE)</f>
        <v>7.2022294576449403E-3</v>
      </c>
      <c r="AO86" s="90" t="str">
        <f>VLOOKUP($A86,'3PL_11_15'!$A$1:$D$387,2,FALSE)</f>
        <v>0.736716550794832</v>
      </c>
      <c r="AP86" s="90" t="str">
        <f>VLOOKUP($A86,'3PL_11_15'!$A$1:$D$387,3,FALSE)</f>
        <v>1.41117262151963</v>
      </c>
      <c r="AQ86" s="90" t="str">
        <f>VLOOKUP($A86,'3PL_11_15'!$A$1:$D$387,4,FALSE)</f>
        <v>0.00650507103338875</v>
      </c>
      <c r="AS86" s="90">
        <f>VLOOKUP($A86,'3PL_15_19_IRTpars'!$A$1:$D$387,2,FALSE)</f>
        <v>0.76899810067806096</v>
      </c>
      <c r="AT86" s="90">
        <f>VLOOKUP($A86,'3PL_15_19_IRTpars'!$A$1:$D$387,3,FALSE)</f>
        <v>-1.73257284842286</v>
      </c>
      <c r="AU86" s="90">
        <f>VLOOKUP($A86,'3PL_15_19_IRTpars'!$A$1:$D$387,4,FALSE)</f>
        <v>7.2022294576449403E-3</v>
      </c>
    </row>
    <row r="87" spans="1:47" s="90" customFormat="1" ht="15" customHeight="1">
      <c r="A87" s="81" t="s">
        <v>687</v>
      </c>
      <c r="B87" s="89" t="str">
        <f>IF(LEN(A87)&gt;7,MID(A87,1,7),"")</f>
        <v>S052092</v>
      </c>
      <c r="C87" s="89">
        <f t="shared" si="13"/>
        <v>0</v>
      </c>
      <c r="D87" s="89">
        <f>IF(I87&gt;5,1,0)</f>
        <v>0</v>
      </c>
      <c r="E87" s="81" t="s">
        <v>52</v>
      </c>
      <c r="F87" s="81" t="s">
        <v>521</v>
      </c>
      <c r="G87" s="81">
        <v>8</v>
      </c>
      <c r="H87" s="81" t="s">
        <v>46</v>
      </c>
      <c r="I87" s="80">
        <v>5</v>
      </c>
      <c r="J87" s="81" t="s">
        <v>1156</v>
      </c>
      <c r="K87" s="81" t="s">
        <v>86</v>
      </c>
      <c r="L87" s="81" t="s">
        <v>585</v>
      </c>
      <c r="M87" s="81" t="s">
        <v>107</v>
      </c>
      <c r="N87" s="81"/>
      <c r="O87" s="81"/>
      <c r="P87" s="81">
        <f t="shared" si="15"/>
        <v>0</v>
      </c>
      <c r="Q87" s="81">
        <f t="shared" si="15"/>
        <v>1</v>
      </c>
      <c r="R87" s="81">
        <f t="shared" si="15"/>
        <v>0</v>
      </c>
      <c r="S87" s="81">
        <f t="shared" si="15"/>
        <v>0</v>
      </c>
      <c r="T87" s="81">
        <f t="shared" si="15"/>
        <v>0</v>
      </c>
      <c r="U87" s="81">
        <f t="shared" si="15"/>
        <v>0</v>
      </c>
      <c r="V87" s="81">
        <f t="shared" si="15"/>
        <v>0</v>
      </c>
      <c r="W87" s="81">
        <f t="shared" si="15"/>
        <v>0</v>
      </c>
      <c r="X87" s="81">
        <f t="shared" si="15"/>
        <v>0</v>
      </c>
      <c r="Y87" s="81">
        <f t="shared" si="15"/>
        <v>0</v>
      </c>
      <c r="Z87" s="81">
        <f t="shared" si="15"/>
        <v>0</v>
      </c>
      <c r="AA87" s="81">
        <f t="shared" si="15"/>
        <v>0</v>
      </c>
      <c r="AB87" s="81">
        <v>1</v>
      </c>
      <c r="AC87" s="81" t="s">
        <v>1</v>
      </c>
      <c r="AD87" s="81" t="s">
        <v>5</v>
      </c>
      <c r="AE87" s="81" t="s">
        <v>25</v>
      </c>
      <c r="AF87" s="81" t="s">
        <v>66</v>
      </c>
      <c r="AG87" s="81" t="s">
        <v>66</v>
      </c>
      <c r="AH87" s="81">
        <v>1</v>
      </c>
      <c r="AI87" s="81" t="s">
        <v>688</v>
      </c>
      <c r="AJ87" s="90">
        <f t="shared" si="14"/>
        <v>0</v>
      </c>
      <c r="AK87" s="90">
        <f>VLOOKUP($A87,'3PL_15_19'!$A$1:$D$387,2,FALSE)</f>
        <v>0.39089950082776198</v>
      </c>
      <c r="AL87" s="90">
        <f>VLOOKUP($A87,'3PL_15_19'!$A$1:$D$387,3,FALSE)</f>
        <v>-1.0231350686634599</v>
      </c>
      <c r="AM87" s="90">
        <f>VLOOKUP($A87,'3PL_15_19'!$A$1:$D$387,4,FALSE)</f>
        <v>8.2681253254332204E-2</v>
      </c>
      <c r="AO87" s="90" t="str">
        <f>VLOOKUP($A87,'3PL_11_15'!$A$1:$D$387,2,FALSE)</f>
        <v>0.390598258738214</v>
      </c>
      <c r="AP87" s="90" t="str">
        <f>VLOOKUP($A87,'3PL_11_15'!$A$1:$D$387,3,FALSE)</f>
        <v>-0.721951643268147</v>
      </c>
      <c r="AQ87" s="90" t="str">
        <f>VLOOKUP($A87,'3PL_11_15'!$A$1:$D$387,4,FALSE)</f>
        <v>0.0726082318266432</v>
      </c>
      <c r="AS87" s="90">
        <f>VLOOKUP($A87,'3PL_15_19_IRTpars'!$A$1:$D$387,2,FALSE)</f>
        <v>0.39089950082776198</v>
      </c>
      <c r="AT87" s="90">
        <f>VLOOKUP($A87,'3PL_15_19_IRTpars'!$A$1:$D$387,3,FALSE)</f>
        <v>2.6173864804045199</v>
      </c>
      <c r="AU87" s="90">
        <f>VLOOKUP($A87,'3PL_15_19_IRTpars'!$A$1:$D$387,4,FALSE)</f>
        <v>8.2681253254332204E-2</v>
      </c>
    </row>
    <row r="88" spans="1:47" s="90" customFormat="1" ht="15" customHeight="1">
      <c r="A88" s="81" t="s">
        <v>689</v>
      </c>
      <c r="B88" s="89" t="str">
        <f>IF(LEN(A88)&gt;7,MID(A88,1,7),"")</f>
        <v>S052092</v>
      </c>
      <c r="C88" s="89">
        <f t="shared" si="13"/>
        <v>0</v>
      </c>
      <c r="D88" s="89">
        <f>IF(I88&gt;5,1,0)</f>
        <v>0</v>
      </c>
      <c r="E88" s="81" t="s">
        <v>52</v>
      </c>
      <c r="F88" s="81" t="s">
        <v>690</v>
      </c>
      <c r="G88" s="81">
        <v>8</v>
      </c>
      <c r="H88" s="81" t="s">
        <v>46</v>
      </c>
      <c r="I88" s="80">
        <v>5</v>
      </c>
      <c r="J88" s="81" t="s">
        <v>1156</v>
      </c>
      <c r="K88" s="81" t="s">
        <v>86</v>
      </c>
      <c r="L88" s="81" t="s">
        <v>585</v>
      </c>
      <c r="M88" s="81" t="s">
        <v>107</v>
      </c>
      <c r="N88" s="81"/>
      <c r="O88" s="81"/>
      <c r="P88" s="81">
        <f t="shared" si="15"/>
        <v>0</v>
      </c>
      <c r="Q88" s="81">
        <f t="shared" si="15"/>
        <v>1</v>
      </c>
      <c r="R88" s="81">
        <f t="shared" si="15"/>
        <v>0</v>
      </c>
      <c r="S88" s="81">
        <f t="shared" si="15"/>
        <v>0</v>
      </c>
      <c r="T88" s="81">
        <f t="shared" si="15"/>
        <v>0</v>
      </c>
      <c r="U88" s="81">
        <f t="shared" si="15"/>
        <v>0</v>
      </c>
      <c r="V88" s="81">
        <f t="shared" si="15"/>
        <v>0</v>
      </c>
      <c r="W88" s="81">
        <f t="shared" si="15"/>
        <v>0</v>
      </c>
      <c r="X88" s="81">
        <f t="shared" si="15"/>
        <v>0</v>
      </c>
      <c r="Y88" s="81">
        <f t="shared" si="15"/>
        <v>0</v>
      </c>
      <c r="Z88" s="81">
        <f t="shared" si="15"/>
        <v>0</v>
      </c>
      <c r="AA88" s="81">
        <f t="shared" si="15"/>
        <v>0</v>
      </c>
      <c r="AB88" s="81">
        <v>1</v>
      </c>
      <c r="AC88" s="81" t="s">
        <v>1</v>
      </c>
      <c r="AD88" s="81" t="s">
        <v>5</v>
      </c>
      <c r="AE88" s="81" t="s">
        <v>25</v>
      </c>
      <c r="AF88" s="81" t="s">
        <v>66</v>
      </c>
      <c r="AG88" s="81" t="s">
        <v>66</v>
      </c>
      <c r="AH88" s="81">
        <v>1</v>
      </c>
      <c r="AI88" s="81" t="s">
        <v>691</v>
      </c>
      <c r="AJ88" s="90">
        <f t="shared" si="14"/>
        <v>0</v>
      </c>
      <c r="AK88" s="90">
        <f>VLOOKUP($A88,'3PL_15_19'!$A$1:$D$387,2,FALSE)</f>
        <v>0.55229298666373905</v>
      </c>
      <c r="AL88" s="90">
        <f>VLOOKUP($A88,'3PL_15_19'!$A$1:$D$387,3,FALSE)</f>
        <v>-0.174905800723309</v>
      </c>
      <c r="AM88" s="90">
        <f>VLOOKUP($A88,'3PL_15_19'!$A$1:$D$387,4,FALSE)</f>
        <v>4.2938787407636597E-3</v>
      </c>
      <c r="AO88" s="90" t="str">
        <f>VLOOKUP($A88,'3PL_11_15'!$A$1:$D$387,2,FALSE)</f>
        <v>0.579128196914205</v>
      </c>
      <c r="AP88" s="90" t="str">
        <f>VLOOKUP($A88,'3PL_11_15'!$A$1:$D$387,3,FALSE)</f>
        <v>-0.175183381893412</v>
      </c>
      <c r="AQ88" s="90" t="str">
        <f>VLOOKUP($A88,'3PL_11_15'!$A$1:$D$387,4,FALSE)</f>
        <v>0.00462313070443628</v>
      </c>
      <c r="AS88" s="90">
        <f>VLOOKUP($A88,'3PL_15_19_IRTpars'!$A$1:$D$387,2,FALSE)</f>
        <v>0.55229298666373905</v>
      </c>
      <c r="AT88" s="90">
        <f>VLOOKUP($A88,'3PL_15_19_IRTpars'!$A$1:$D$387,3,FALSE)</f>
        <v>0.31669024403128898</v>
      </c>
      <c r="AU88" s="90">
        <f>VLOOKUP($A88,'3PL_15_19_IRTpars'!$A$1:$D$387,4,FALSE)</f>
        <v>4.2938787407636597E-3</v>
      </c>
    </row>
    <row r="89" spans="1:47" s="90" customFormat="1" ht="15" customHeight="1">
      <c r="A89" s="81" t="s">
        <v>692</v>
      </c>
      <c r="B89" s="89" t="str">
        <f>IF(LEN(A89)&gt;7,MID(A89,1,7),"")</f>
        <v>S052092</v>
      </c>
      <c r="C89" s="89">
        <f t="shared" si="13"/>
        <v>0</v>
      </c>
      <c r="D89" s="89">
        <f>IF(I89&gt;5,1,0)</f>
        <v>0</v>
      </c>
      <c r="E89" s="81" t="s">
        <v>52</v>
      </c>
      <c r="F89" s="81" t="s">
        <v>693</v>
      </c>
      <c r="G89" s="81">
        <v>8</v>
      </c>
      <c r="H89" s="81" t="s">
        <v>46</v>
      </c>
      <c r="I89" s="80">
        <v>5</v>
      </c>
      <c r="J89" s="81" t="s">
        <v>1156</v>
      </c>
      <c r="K89" s="81" t="s">
        <v>86</v>
      </c>
      <c r="L89" s="81" t="s">
        <v>585</v>
      </c>
      <c r="M89" s="81" t="s">
        <v>107</v>
      </c>
      <c r="N89" s="81"/>
      <c r="O89" s="81"/>
      <c r="P89" s="81">
        <f t="shared" si="15"/>
        <v>0</v>
      </c>
      <c r="Q89" s="81">
        <f t="shared" si="15"/>
        <v>1</v>
      </c>
      <c r="R89" s="81">
        <f t="shared" si="15"/>
        <v>0</v>
      </c>
      <c r="S89" s="81">
        <f t="shared" si="15"/>
        <v>0</v>
      </c>
      <c r="T89" s="81">
        <f t="shared" si="15"/>
        <v>0</v>
      </c>
      <c r="U89" s="81">
        <f t="shared" si="15"/>
        <v>0</v>
      </c>
      <c r="V89" s="81">
        <f t="shared" si="15"/>
        <v>0</v>
      </c>
      <c r="W89" s="81">
        <f t="shared" si="15"/>
        <v>0</v>
      </c>
      <c r="X89" s="81">
        <f t="shared" si="15"/>
        <v>0</v>
      </c>
      <c r="Y89" s="81">
        <f t="shared" si="15"/>
        <v>0</v>
      </c>
      <c r="Z89" s="81">
        <f t="shared" si="15"/>
        <v>0</v>
      </c>
      <c r="AA89" s="81">
        <f t="shared" si="15"/>
        <v>0</v>
      </c>
      <c r="AB89" s="81">
        <v>1</v>
      </c>
      <c r="AC89" s="81" t="s">
        <v>1</v>
      </c>
      <c r="AD89" s="81" t="s">
        <v>5</v>
      </c>
      <c r="AE89" s="81" t="s">
        <v>25</v>
      </c>
      <c r="AF89" s="81" t="s">
        <v>66</v>
      </c>
      <c r="AG89" s="81" t="s">
        <v>66</v>
      </c>
      <c r="AH89" s="81">
        <v>1</v>
      </c>
      <c r="AI89" s="81" t="s">
        <v>694</v>
      </c>
      <c r="AJ89" s="90">
        <f t="shared" si="14"/>
        <v>0</v>
      </c>
      <c r="AK89" s="90">
        <f>VLOOKUP($A89,'3PL_15_19'!$A$1:$D$387,2,FALSE)</f>
        <v>0.92644632904317703</v>
      </c>
      <c r="AL89" s="90">
        <f>VLOOKUP($A89,'3PL_15_19'!$A$1:$D$387,3,FALSE)</f>
        <v>1.44786305473417</v>
      </c>
      <c r="AM89" s="90">
        <f>VLOOKUP($A89,'3PL_15_19'!$A$1:$D$387,4,FALSE)</f>
        <v>7.3349053860438896E-3</v>
      </c>
      <c r="AO89" s="90" t="str">
        <f>VLOOKUP($A89,'3PL_11_15'!$A$1:$D$387,2,FALSE)</f>
        <v>0.89636031711274</v>
      </c>
      <c r="AP89" s="90" t="str">
        <f>VLOOKUP($A89,'3PL_11_15'!$A$1:$D$387,3,FALSE)</f>
        <v>1.59499252023181</v>
      </c>
      <c r="AQ89" s="90" t="str">
        <f>VLOOKUP($A89,'3PL_11_15'!$A$1:$D$387,4,FALSE)</f>
        <v>0.00506215045386346</v>
      </c>
      <c r="AS89" s="90">
        <f>VLOOKUP($A89,'3PL_15_19_IRTpars'!$A$1:$D$387,2,FALSE)</f>
        <v>0.92644632904317703</v>
      </c>
      <c r="AT89" s="90">
        <f>VLOOKUP($A89,'3PL_15_19_IRTpars'!$A$1:$D$387,3,FALSE)</f>
        <v>-1.5628137425181501</v>
      </c>
      <c r="AU89" s="90">
        <f>VLOOKUP($A89,'3PL_15_19_IRTpars'!$A$1:$D$387,4,FALSE)</f>
        <v>7.3349053860438896E-3</v>
      </c>
    </row>
    <row r="90" spans="1:47" s="90" customFormat="1" ht="15" hidden="1" customHeight="1">
      <c r="A90" s="81" t="s">
        <v>695</v>
      </c>
      <c r="B90" s="81"/>
      <c r="C90" s="89">
        <f t="shared" si="13"/>
        <v>0</v>
      </c>
      <c r="D90" s="89"/>
      <c r="E90" s="81" t="s">
        <v>52</v>
      </c>
      <c r="F90" s="81" t="s">
        <v>696</v>
      </c>
      <c r="G90" s="81">
        <v>8</v>
      </c>
      <c r="H90" s="81" t="s">
        <v>46</v>
      </c>
      <c r="I90" s="80">
        <v>5</v>
      </c>
      <c r="J90" s="81" t="s">
        <v>1156</v>
      </c>
      <c r="K90" s="81" t="s">
        <v>85</v>
      </c>
      <c r="L90" s="81" t="s">
        <v>585</v>
      </c>
      <c r="M90" s="81" t="s">
        <v>107</v>
      </c>
      <c r="N90" s="81"/>
      <c r="O90" s="81"/>
      <c r="P90" s="81">
        <f t="shared" si="15"/>
        <v>0</v>
      </c>
      <c r="Q90" s="81">
        <f t="shared" si="15"/>
        <v>1</v>
      </c>
      <c r="R90" s="81">
        <f t="shared" si="15"/>
        <v>0</v>
      </c>
      <c r="S90" s="81">
        <f t="shared" si="15"/>
        <v>0</v>
      </c>
      <c r="T90" s="81">
        <f t="shared" si="15"/>
        <v>0</v>
      </c>
      <c r="U90" s="81">
        <f t="shared" si="15"/>
        <v>0</v>
      </c>
      <c r="V90" s="81">
        <f t="shared" si="15"/>
        <v>0</v>
      </c>
      <c r="W90" s="81">
        <f t="shared" si="15"/>
        <v>0</v>
      </c>
      <c r="X90" s="81">
        <f t="shared" si="15"/>
        <v>0</v>
      </c>
      <c r="Y90" s="81">
        <f t="shared" si="15"/>
        <v>0</v>
      </c>
      <c r="Z90" s="81">
        <f t="shared" si="15"/>
        <v>0</v>
      </c>
      <c r="AA90" s="81">
        <f t="shared" si="15"/>
        <v>0</v>
      </c>
      <c r="AB90" s="81">
        <v>1</v>
      </c>
      <c r="AC90" s="81" t="s">
        <v>1</v>
      </c>
      <c r="AD90" s="81" t="s">
        <v>5</v>
      </c>
      <c r="AE90" s="81" t="s">
        <v>25</v>
      </c>
      <c r="AF90" s="81" t="s">
        <v>66</v>
      </c>
      <c r="AG90" s="81" t="s">
        <v>66</v>
      </c>
      <c r="AH90" s="81">
        <v>2</v>
      </c>
      <c r="AI90" s="81" t="s">
        <v>697</v>
      </c>
      <c r="AJ90" s="90">
        <f t="shared" si="14"/>
        <v>1</v>
      </c>
      <c r="AK90" s="90" t="e">
        <f>VLOOKUP($A90,'3PL_15_19'!$A$1:$D$387,2,FALSE)</f>
        <v>#N/A</v>
      </c>
      <c r="AL90" s="90" t="e">
        <f>VLOOKUP($A90,'3PL_15_19'!$A$1:$D$387,3,FALSE)</f>
        <v>#N/A</v>
      </c>
      <c r="AM90" s="90" t="e">
        <f>VLOOKUP($A90,'3PL_15_19'!$A$1:$D$387,4,FALSE)</f>
        <v>#N/A</v>
      </c>
      <c r="AO90" s="90" t="e">
        <f>VLOOKUP($A90,'3PL_11_15'!$A$1:$D$387,2,FALSE)</f>
        <v>#N/A</v>
      </c>
      <c r="AP90" s="90" t="e">
        <f>VLOOKUP($A90,'3PL_11_15'!$A$1:$D$387,3,FALSE)</f>
        <v>#N/A</v>
      </c>
      <c r="AQ90" s="90" t="e">
        <f>VLOOKUP($A90,'3PL_11_15'!$A$1:$D$387,4,FALSE)</f>
        <v>#N/A</v>
      </c>
      <c r="AS90" s="90" t="e">
        <f>VLOOKUP($A90,'3PL_15_19_IRTpars'!$A$1:$D$387,2,FALSE)</f>
        <v>#N/A</v>
      </c>
      <c r="AT90" s="90" t="e">
        <f>VLOOKUP($A90,'3PL_15_19_IRTpars'!$A$1:$D$387,3,FALSE)</f>
        <v>#N/A</v>
      </c>
      <c r="AU90" s="90" t="e">
        <f>VLOOKUP($A90,'3PL_15_19_IRTpars'!$A$1:$D$387,4,FALSE)</f>
        <v>#N/A</v>
      </c>
    </row>
    <row r="91" spans="1:47" s="90" customFormat="1" ht="15" customHeight="1">
      <c r="A91" s="81" t="s">
        <v>916</v>
      </c>
      <c r="B91" s="89" t="str">
        <f>IF(LEN(A91)&gt;7,MID(A91,1,7),"")</f>
        <v/>
      </c>
      <c r="C91" s="89">
        <f t="shared" si="13"/>
        <v>0</v>
      </c>
      <c r="D91" s="89">
        <f>IF(I91&gt;5,1,0)</f>
        <v>1</v>
      </c>
      <c r="E91" s="80" t="s">
        <v>55</v>
      </c>
      <c r="F91" s="80" t="s">
        <v>22</v>
      </c>
      <c r="G91" s="81">
        <v>8</v>
      </c>
      <c r="H91" s="81" t="s">
        <v>46</v>
      </c>
      <c r="I91" s="80" t="s">
        <v>1162</v>
      </c>
      <c r="J91" s="81" t="s">
        <v>1156</v>
      </c>
      <c r="K91" s="81" t="s">
        <v>85</v>
      </c>
      <c r="L91" s="81" t="s">
        <v>585</v>
      </c>
      <c r="M91" s="81" t="s">
        <v>64</v>
      </c>
      <c r="N91" s="81"/>
      <c r="O91" s="81"/>
      <c r="P91" s="81">
        <f t="shared" si="15"/>
        <v>1</v>
      </c>
      <c r="Q91" s="81">
        <f t="shared" si="15"/>
        <v>0</v>
      </c>
      <c r="R91" s="81">
        <f t="shared" si="15"/>
        <v>0</v>
      </c>
      <c r="S91" s="81">
        <f t="shared" si="15"/>
        <v>0</v>
      </c>
      <c r="T91" s="81">
        <f t="shared" si="15"/>
        <v>0</v>
      </c>
      <c r="U91" s="81">
        <f t="shared" si="15"/>
        <v>0</v>
      </c>
      <c r="V91" s="81">
        <f t="shared" si="15"/>
        <v>0</v>
      </c>
      <c r="W91" s="81">
        <f t="shared" si="15"/>
        <v>0</v>
      </c>
      <c r="X91" s="81">
        <f t="shared" si="15"/>
        <v>0</v>
      </c>
      <c r="Y91" s="81">
        <f t="shared" si="15"/>
        <v>0</v>
      </c>
      <c r="Z91" s="81">
        <f t="shared" si="15"/>
        <v>0</v>
      </c>
      <c r="AA91" s="81">
        <f t="shared" si="15"/>
        <v>0</v>
      </c>
      <c r="AB91" s="81" t="s">
        <v>1197</v>
      </c>
      <c r="AD91" s="80" t="s">
        <v>4</v>
      </c>
      <c r="AE91" s="81" t="s">
        <v>25</v>
      </c>
      <c r="AF91" s="81" t="s">
        <v>1184</v>
      </c>
      <c r="AG91" s="81" t="s">
        <v>1184</v>
      </c>
      <c r="AH91" s="81">
        <v>1</v>
      </c>
      <c r="AI91" s="81" t="s">
        <v>917</v>
      </c>
      <c r="AJ91" s="90">
        <f t="shared" si="14"/>
        <v>0</v>
      </c>
      <c r="AK91" s="90">
        <f>VLOOKUP($A91,'3PL_15_19'!$A$1:$D$387,2,FALSE)</f>
        <v>0.76443863561960801</v>
      </c>
      <c r="AL91" s="90">
        <f>VLOOKUP($A91,'3PL_15_19'!$A$1:$D$387,3,FALSE)</f>
        <v>-0.59081873231390503</v>
      </c>
      <c r="AM91" s="90">
        <f>VLOOKUP($A91,'3PL_15_19'!$A$1:$D$387,4,FALSE)</f>
        <v>4.3086135619503398E-3</v>
      </c>
      <c r="AO91" s="90" t="str">
        <f>VLOOKUP($A91,'3PL_11_15'!$A$1:$D$387,2,FALSE)</f>
        <v>0.734374184701923</v>
      </c>
      <c r="AP91" s="90" t="str">
        <f>VLOOKUP($A91,'3PL_11_15'!$A$1:$D$387,3,FALSE)</f>
        <v>-0.52227786108977</v>
      </c>
      <c r="AQ91" s="90" t="str">
        <f>VLOOKUP($A91,'3PL_11_15'!$A$1:$D$387,4,FALSE)</f>
        <v>0.00357785425365874</v>
      </c>
      <c r="AS91" s="90">
        <f>VLOOKUP($A91,'3PL_15_19_IRTpars'!$A$1:$D$387,2,FALSE)</f>
        <v>0.76443863561960801</v>
      </c>
      <c r="AT91" s="90">
        <f>VLOOKUP($A91,'3PL_15_19_IRTpars'!$A$1:$D$387,3,FALSE)</f>
        <v>0.77287921460827702</v>
      </c>
      <c r="AU91" s="90">
        <f>VLOOKUP($A91,'3PL_15_19_IRTpars'!$A$1:$D$387,4,FALSE)</f>
        <v>4.3086135619503398E-3</v>
      </c>
    </row>
    <row r="92" spans="1:47" s="90" customFormat="1" ht="15" hidden="1" customHeight="1">
      <c r="A92" s="81" t="s">
        <v>1079</v>
      </c>
      <c r="B92" s="81"/>
      <c r="C92" s="89">
        <f t="shared" si="13"/>
        <v>0</v>
      </c>
      <c r="D92" s="89"/>
      <c r="E92" s="81" t="s">
        <v>54</v>
      </c>
      <c r="F92" s="81" t="s">
        <v>96</v>
      </c>
      <c r="G92" s="81">
        <v>8</v>
      </c>
      <c r="H92" s="81" t="s">
        <v>46</v>
      </c>
      <c r="I92" s="80">
        <v>5</v>
      </c>
      <c r="J92" s="81" t="s">
        <v>1157</v>
      </c>
      <c r="K92" s="81" t="s">
        <v>86</v>
      </c>
      <c r="L92" s="81" t="s">
        <v>585</v>
      </c>
      <c r="M92" s="81" t="s">
        <v>48</v>
      </c>
      <c r="N92" s="81"/>
      <c r="O92" s="81"/>
      <c r="P92" s="81">
        <f t="shared" si="15"/>
        <v>1</v>
      </c>
      <c r="Q92" s="81">
        <f t="shared" si="15"/>
        <v>0</v>
      </c>
      <c r="R92" s="81">
        <f t="shared" si="15"/>
        <v>0</v>
      </c>
      <c r="S92" s="81">
        <f t="shared" si="15"/>
        <v>0</v>
      </c>
      <c r="T92" s="81">
        <f t="shared" si="15"/>
        <v>0</v>
      </c>
      <c r="U92" s="81">
        <f t="shared" si="15"/>
        <v>0</v>
      </c>
      <c r="V92" s="81">
        <f t="shared" si="15"/>
        <v>0</v>
      </c>
      <c r="W92" s="81">
        <f t="shared" si="15"/>
        <v>0</v>
      </c>
      <c r="X92" s="81">
        <f t="shared" si="15"/>
        <v>0</v>
      </c>
      <c r="Y92" s="81">
        <f t="shared" si="15"/>
        <v>0</v>
      </c>
      <c r="Z92" s="81">
        <f t="shared" si="15"/>
        <v>0</v>
      </c>
      <c r="AA92" s="81">
        <f t="shared" si="15"/>
        <v>0</v>
      </c>
      <c r="AB92" s="81">
        <v>3</v>
      </c>
      <c r="AC92" s="81" t="s">
        <v>0</v>
      </c>
      <c r="AD92" s="81" t="s">
        <v>4</v>
      </c>
      <c r="AE92" s="81" t="s">
        <v>17</v>
      </c>
      <c r="AF92" s="81">
        <v>2</v>
      </c>
      <c r="AG92" s="81" t="s">
        <v>1</v>
      </c>
      <c r="AH92" s="81">
        <v>1</v>
      </c>
      <c r="AI92" s="81" t="s">
        <v>1080</v>
      </c>
      <c r="AJ92" s="90">
        <f t="shared" si="14"/>
        <v>0</v>
      </c>
      <c r="AK92" s="90" t="e">
        <f>VLOOKUP($A92,'3PL_15_19'!$A$1:$D$387,2,FALSE)</f>
        <v>#N/A</v>
      </c>
      <c r="AL92" s="90" t="e">
        <f>VLOOKUP($A92,'3PL_15_19'!$A$1:$D$387,3,FALSE)</f>
        <v>#N/A</v>
      </c>
      <c r="AM92" s="90" t="e">
        <f>VLOOKUP($A92,'3PL_15_19'!$A$1:$D$387,4,FALSE)</f>
        <v>#N/A</v>
      </c>
      <c r="AO92" s="90" t="e">
        <f>VLOOKUP($A92,'3PL_11_15'!$A$1:$D$387,2,FALSE)</f>
        <v>#N/A</v>
      </c>
      <c r="AP92" s="90" t="e">
        <f>VLOOKUP($A92,'3PL_11_15'!$A$1:$D$387,3,FALSE)</f>
        <v>#N/A</v>
      </c>
      <c r="AQ92" s="90" t="e">
        <f>VLOOKUP($A92,'3PL_11_15'!$A$1:$D$387,4,FALSE)</f>
        <v>#N/A</v>
      </c>
      <c r="AS92" s="90" t="e">
        <f>VLOOKUP($A92,'3PL_15_19_IRTpars'!$A$1:$D$387,2,FALSE)</f>
        <v>#N/A</v>
      </c>
      <c r="AT92" s="90" t="e">
        <f>VLOOKUP($A92,'3PL_15_19_IRTpars'!$A$1:$D$387,3,FALSE)</f>
        <v>#N/A</v>
      </c>
      <c r="AU92" s="90" t="e">
        <f>VLOOKUP($A92,'3PL_15_19_IRTpars'!$A$1:$D$387,4,FALSE)</f>
        <v>#N/A</v>
      </c>
    </row>
    <row r="93" spans="1:47" s="90" customFormat="1" ht="15" hidden="1" customHeight="1">
      <c r="A93" s="81" t="s">
        <v>1081</v>
      </c>
      <c r="B93" s="81"/>
      <c r="C93" s="89">
        <f t="shared" si="13"/>
        <v>0</v>
      </c>
      <c r="D93" s="89"/>
      <c r="E93" s="80" t="s">
        <v>47</v>
      </c>
      <c r="F93" s="80" t="s">
        <v>97</v>
      </c>
      <c r="G93" s="81">
        <v>8</v>
      </c>
      <c r="H93" s="81" t="s">
        <v>46</v>
      </c>
      <c r="I93" s="80" t="s">
        <v>1162</v>
      </c>
      <c r="J93" s="81" t="s">
        <v>1156</v>
      </c>
      <c r="K93" s="81" t="s">
        <v>86</v>
      </c>
      <c r="L93" s="81" t="s">
        <v>585</v>
      </c>
      <c r="M93" s="81" t="s">
        <v>48</v>
      </c>
      <c r="N93" s="81"/>
      <c r="O93" s="81"/>
      <c r="P93" s="81">
        <f t="shared" si="15"/>
        <v>1</v>
      </c>
      <c r="Q93" s="81">
        <f t="shared" si="15"/>
        <v>0</v>
      </c>
      <c r="R93" s="81">
        <f t="shared" si="15"/>
        <v>0</v>
      </c>
      <c r="S93" s="81">
        <f t="shared" si="15"/>
        <v>0</v>
      </c>
      <c r="T93" s="81">
        <f t="shared" si="15"/>
        <v>0</v>
      </c>
      <c r="U93" s="81">
        <f t="shared" si="15"/>
        <v>0</v>
      </c>
      <c r="V93" s="81">
        <f t="shared" si="15"/>
        <v>0</v>
      </c>
      <c r="W93" s="81">
        <f t="shared" si="15"/>
        <v>0</v>
      </c>
      <c r="X93" s="81">
        <f t="shared" si="15"/>
        <v>0</v>
      </c>
      <c r="Y93" s="81">
        <f t="shared" si="15"/>
        <v>0</v>
      </c>
      <c r="Z93" s="81">
        <f t="shared" si="15"/>
        <v>0</v>
      </c>
      <c r="AA93" s="81">
        <f t="shared" si="15"/>
        <v>0</v>
      </c>
      <c r="AB93" s="81" t="s">
        <v>1186</v>
      </c>
      <c r="AD93" s="80" t="s">
        <v>4</v>
      </c>
      <c r="AE93" s="81" t="s">
        <v>17</v>
      </c>
      <c r="AF93" s="81">
        <v>2</v>
      </c>
      <c r="AG93" s="81" t="s">
        <v>0</v>
      </c>
      <c r="AH93" s="81">
        <v>1</v>
      </c>
      <c r="AI93" s="81" t="s">
        <v>1082</v>
      </c>
      <c r="AJ93" s="90">
        <f t="shared" si="14"/>
        <v>0</v>
      </c>
      <c r="AK93" s="90">
        <f>VLOOKUP($A93,'3PL_15_19'!$A$1:$D$387,2,FALSE)</f>
        <v>0.91266084877210396</v>
      </c>
      <c r="AL93" s="90">
        <f>VLOOKUP($A93,'3PL_15_19'!$A$1:$D$387,3,FALSE)</f>
        <v>0.50347241931695697</v>
      </c>
      <c r="AM93" s="90">
        <f>VLOOKUP($A93,'3PL_15_19'!$A$1:$D$387,4,FALSE)</f>
        <v>0.5</v>
      </c>
      <c r="AO93" s="90" t="str">
        <f>VLOOKUP($A93,'3PL_11_15'!$A$1:$D$387,2,FALSE)</f>
        <v>0.99853680861271</v>
      </c>
      <c r="AP93" s="90" t="str">
        <f>VLOOKUP($A93,'3PL_11_15'!$A$1:$D$387,3,FALSE)</f>
        <v>0.693521741993798</v>
      </c>
      <c r="AQ93" s="90" t="str">
        <f>VLOOKUP($A93,'3PL_11_15'!$A$1:$D$387,4,FALSE)</f>
        <v>0.5</v>
      </c>
      <c r="AS93" s="90" t="e">
        <f>VLOOKUP($A93,'3PL_15_19_IRTpars'!$A$1:$D$387,2,FALSE)</f>
        <v>#N/A</v>
      </c>
      <c r="AT93" s="90" t="e">
        <f>VLOOKUP($A93,'3PL_15_19_IRTpars'!$A$1:$D$387,3,FALSE)</f>
        <v>#N/A</v>
      </c>
      <c r="AU93" s="90" t="e">
        <f>VLOOKUP($A93,'3PL_15_19_IRTpars'!$A$1:$D$387,4,FALSE)</f>
        <v>#N/A</v>
      </c>
    </row>
    <row r="94" spans="1:47" s="90" customFormat="1" ht="15" customHeight="1">
      <c r="A94" s="81" t="s">
        <v>1083</v>
      </c>
      <c r="B94" s="89" t="str">
        <f>IF(LEN(A94)&gt;7,MID(A94,1,7),"")</f>
        <v>S052095</v>
      </c>
      <c r="C94" s="89">
        <f t="shared" si="13"/>
        <v>0</v>
      </c>
      <c r="D94" s="89">
        <f>IF(I94&gt;5,1,0)</f>
        <v>1</v>
      </c>
      <c r="E94" s="80" t="s">
        <v>47</v>
      </c>
      <c r="F94" s="80" t="s">
        <v>98</v>
      </c>
      <c r="G94" s="81">
        <v>8</v>
      </c>
      <c r="H94" s="81" t="s">
        <v>46</v>
      </c>
      <c r="I94" s="80" t="s">
        <v>1162</v>
      </c>
      <c r="J94" s="81" t="s">
        <v>1156</v>
      </c>
      <c r="K94" s="81" t="s">
        <v>86</v>
      </c>
      <c r="L94" s="81" t="s">
        <v>585</v>
      </c>
      <c r="M94" s="81" t="s">
        <v>48</v>
      </c>
      <c r="N94" s="81"/>
      <c r="O94" s="81"/>
      <c r="P94" s="81">
        <f t="shared" si="15"/>
        <v>1</v>
      </c>
      <c r="Q94" s="81">
        <f t="shared" si="15"/>
        <v>0</v>
      </c>
      <c r="R94" s="81">
        <f t="shared" si="15"/>
        <v>0</v>
      </c>
      <c r="S94" s="81">
        <f t="shared" si="15"/>
        <v>0</v>
      </c>
      <c r="T94" s="81">
        <f t="shared" si="15"/>
        <v>0</v>
      </c>
      <c r="U94" s="81">
        <f t="shared" si="15"/>
        <v>0</v>
      </c>
      <c r="V94" s="81">
        <f t="shared" si="15"/>
        <v>0</v>
      </c>
      <c r="W94" s="81">
        <f t="shared" si="15"/>
        <v>0</v>
      </c>
      <c r="X94" s="81">
        <f t="shared" si="15"/>
        <v>0</v>
      </c>
      <c r="Y94" s="81">
        <f t="shared" si="15"/>
        <v>0</v>
      </c>
      <c r="Z94" s="81">
        <f t="shared" si="15"/>
        <v>0</v>
      </c>
      <c r="AA94" s="81">
        <f t="shared" si="15"/>
        <v>0</v>
      </c>
      <c r="AB94" s="81" t="s">
        <v>1186</v>
      </c>
      <c r="AD94" s="80" t="s">
        <v>4</v>
      </c>
      <c r="AE94" s="81" t="s">
        <v>17</v>
      </c>
      <c r="AF94" s="81">
        <v>2</v>
      </c>
      <c r="AG94" s="81" t="s">
        <v>0</v>
      </c>
      <c r="AH94" s="81">
        <v>1</v>
      </c>
      <c r="AI94" s="81" t="s">
        <v>1084</v>
      </c>
      <c r="AJ94" s="90">
        <f t="shared" si="14"/>
        <v>0</v>
      </c>
      <c r="AK94" s="90">
        <f>VLOOKUP($A94,'3PL_15_19'!$A$1:$D$387,2,FALSE)</f>
        <v>0.94792631069011202</v>
      </c>
      <c r="AL94" s="90">
        <f>VLOOKUP($A94,'3PL_15_19'!$A$1:$D$387,3,FALSE)</f>
        <v>2.1212135096228</v>
      </c>
      <c r="AM94" s="90">
        <f>VLOOKUP($A94,'3PL_15_19'!$A$1:$D$387,4,FALSE)</f>
        <v>1.5904567853031799E-2</v>
      </c>
      <c r="AO94" s="90" t="str">
        <f>VLOOKUP($A94,'3PL_11_15'!$A$1:$D$387,2,FALSE)</f>
        <v>1.02110389821908</v>
      </c>
      <c r="AP94" s="90" t="str">
        <f>VLOOKUP($A94,'3PL_11_15'!$A$1:$D$387,3,FALSE)</f>
        <v>1.62968743627418</v>
      </c>
      <c r="AQ94" s="90" t="str">
        <f>VLOOKUP($A94,'3PL_11_15'!$A$1:$D$387,4,FALSE)</f>
        <v>0.5</v>
      </c>
      <c r="AS94" s="90">
        <f>VLOOKUP($A94,'3PL_15_19_IRTpars'!$A$1:$D$387,2,FALSE)</f>
        <v>0.94792631069011202</v>
      </c>
      <c r="AT94" s="90">
        <f>VLOOKUP($A94,'3PL_15_19_IRTpars'!$A$1:$D$387,3,FALSE)</f>
        <v>-2.2377409358735001</v>
      </c>
      <c r="AU94" s="90">
        <f>VLOOKUP($A94,'3PL_15_19_IRTpars'!$A$1:$D$387,4,FALSE)</f>
        <v>1.5904567853031799E-2</v>
      </c>
    </row>
    <row r="95" spans="1:47" s="90" customFormat="1" ht="15" customHeight="1">
      <c r="A95" s="81" t="s">
        <v>1085</v>
      </c>
      <c r="B95" s="89" t="str">
        <f>IF(LEN(A95)&gt;7,MID(A95,1,7),"")</f>
        <v>S052095</v>
      </c>
      <c r="C95" s="89">
        <f t="shared" si="13"/>
        <v>0</v>
      </c>
      <c r="D95" s="89">
        <f>IF(I95&gt;5,1,0)</f>
        <v>1</v>
      </c>
      <c r="E95" s="80" t="s">
        <v>47</v>
      </c>
      <c r="F95" s="80" t="s">
        <v>99</v>
      </c>
      <c r="G95" s="81">
        <v>8</v>
      </c>
      <c r="H95" s="81" t="s">
        <v>46</v>
      </c>
      <c r="I95" s="80" t="s">
        <v>1162</v>
      </c>
      <c r="J95" s="81" t="s">
        <v>1156</v>
      </c>
      <c r="K95" s="81" t="s">
        <v>86</v>
      </c>
      <c r="L95" s="81" t="s">
        <v>585</v>
      </c>
      <c r="M95" s="81" t="s">
        <v>48</v>
      </c>
      <c r="N95" s="81"/>
      <c r="O95" s="81"/>
      <c r="P95" s="81">
        <f t="shared" si="15"/>
        <v>1</v>
      </c>
      <c r="Q95" s="81">
        <f t="shared" si="15"/>
        <v>0</v>
      </c>
      <c r="R95" s="81">
        <f t="shared" si="15"/>
        <v>0</v>
      </c>
      <c r="S95" s="81">
        <f t="shared" si="15"/>
        <v>0</v>
      </c>
      <c r="T95" s="81">
        <f t="shared" si="15"/>
        <v>0</v>
      </c>
      <c r="U95" s="81">
        <f t="shared" si="15"/>
        <v>0</v>
      </c>
      <c r="V95" s="81">
        <f t="shared" si="15"/>
        <v>0</v>
      </c>
      <c r="W95" s="81">
        <f t="shared" si="15"/>
        <v>0</v>
      </c>
      <c r="X95" s="81">
        <f t="shared" si="15"/>
        <v>0</v>
      </c>
      <c r="Y95" s="81">
        <f t="shared" si="15"/>
        <v>0</v>
      </c>
      <c r="Z95" s="81">
        <f t="shared" si="15"/>
        <v>0</v>
      </c>
      <c r="AA95" s="81">
        <f t="shared" si="15"/>
        <v>0</v>
      </c>
      <c r="AB95" s="81" t="s">
        <v>1186</v>
      </c>
      <c r="AD95" s="80" t="s">
        <v>4</v>
      </c>
      <c r="AE95" s="81" t="s">
        <v>17</v>
      </c>
      <c r="AF95" s="81">
        <v>2</v>
      </c>
      <c r="AG95" s="81" t="s">
        <v>1</v>
      </c>
      <c r="AH95" s="81">
        <v>1</v>
      </c>
      <c r="AI95" s="81" t="s">
        <v>1086</v>
      </c>
      <c r="AJ95" s="90">
        <f t="shared" si="14"/>
        <v>0</v>
      </c>
      <c r="AK95" s="90">
        <f>VLOOKUP($A95,'3PL_15_19'!$A$1:$D$387,2,FALSE)</f>
        <v>0.81932620592953598</v>
      </c>
      <c r="AL95" s="90">
        <f>VLOOKUP($A95,'3PL_15_19'!$A$1:$D$387,3,FALSE)</f>
        <v>1.56903246454636</v>
      </c>
      <c r="AM95" s="90">
        <f>VLOOKUP($A95,'3PL_15_19'!$A$1:$D$387,4,FALSE)</f>
        <v>2.3837438778131E-2</v>
      </c>
      <c r="AO95" s="90" t="str">
        <f>VLOOKUP($A95,'3PL_11_15'!$A$1:$D$387,2,FALSE)</f>
        <v>0.964614354917358</v>
      </c>
      <c r="AP95" s="90" t="str">
        <f>VLOOKUP($A95,'3PL_11_15'!$A$1:$D$387,3,FALSE)</f>
        <v>0.997048405697088</v>
      </c>
      <c r="AQ95" s="90" t="str">
        <f>VLOOKUP($A95,'3PL_11_15'!$A$1:$D$387,4,FALSE)</f>
        <v>0.5</v>
      </c>
      <c r="AS95" s="90">
        <f>VLOOKUP($A95,'3PL_15_19_IRTpars'!$A$1:$D$387,2,FALSE)</f>
        <v>0.81932620592953598</v>
      </c>
      <c r="AT95" s="90">
        <f>VLOOKUP($A95,'3PL_15_19_IRTpars'!$A$1:$D$387,3,FALSE)</f>
        <v>-1.9150278035672901</v>
      </c>
      <c r="AU95" s="90">
        <f>VLOOKUP($A95,'3PL_15_19_IRTpars'!$A$1:$D$387,4,FALSE)</f>
        <v>2.3837438778131E-2</v>
      </c>
    </row>
    <row r="96" spans="1:47" s="90" customFormat="1" ht="15" hidden="1" customHeight="1">
      <c r="A96" s="81" t="s">
        <v>1087</v>
      </c>
      <c r="B96" s="81"/>
      <c r="C96" s="89">
        <f t="shared" si="13"/>
        <v>0</v>
      </c>
      <c r="D96" s="89"/>
      <c r="E96" s="80" t="s">
        <v>47</v>
      </c>
      <c r="F96" s="80" t="s">
        <v>100</v>
      </c>
      <c r="G96" s="81">
        <v>8</v>
      </c>
      <c r="H96" s="81" t="s">
        <v>46</v>
      </c>
      <c r="I96" s="80" t="s">
        <v>1162</v>
      </c>
      <c r="J96" s="81" t="s">
        <v>1156</v>
      </c>
      <c r="K96" s="81" t="s">
        <v>85</v>
      </c>
      <c r="L96" s="81" t="s">
        <v>585</v>
      </c>
      <c r="M96" s="81" t="s">
        <v>48</v>
      </c>
      <c r="N96" s="81"/>
      <c r="O96" s="81"/>
      <c r="P96" s="81">
        <f t="shared" si="15"/>
        <v>1</v>
      </c>
      <c r="Q96" s="81">
        <f t="shared" si="15"/>
        <v>0</v>
      </c>
      <c r="R96" s="81">
        <f t="shared" si="15"/>
        <v>0</v>
      </c>
      <c r="S96" s="81">
        <f t="shared" si="15"/>
        <v>0</v>
      </c>
      <c r="T96" s="81">
        <f t="shared" si="15"/>
        <v>0</v>
      </c>
      <c r="U96" s="81">
        <f t="shared" si="15"/>
        <v>0</v>
      </c>
      <c r="V96" s="81">
        <f t="shared" si="15"/>
        <v>0</v>
      </c>
      <c r="W96" s="81">
        <f t="shared" si="15"/>
        <v>0</v>
      </c>
      <c r="X96" s="81">
        <f t="shared" si="15"/>
        <v>0</v>
      </c>
      <c r="Y96" s="81">
        <f t="shared" si="15"/>
        <v>0</v>
      </c>
      <c r="Z96" s="81">
        <f t="shared" si="15"/>
        <v>0</v>
      </c>
      <c r="AA96" s="81">
        <f t="shared" si="15"/>
        <v>0</v>
      </c>
      <c r="AB96" s="81" t="s">
        <v>1186</v>
      </c>
      <c r="AD96" s="80" t="s">
        <v>4</v>
      </c>
      <c r="AE96" s="81" t="s">
        <v>25</v>
      </c>
      <c r="AF96" s="81" t="s">
        <v>1184</v>
      </c>
      <c r="AG96" s="81" t="s">
        <v>1184</v>
      </c>
      <c r="AH96" s="81">
        <v>1</v>
      </c>
      <c r="AI96" s="81" t="s">
        <v>1088</v>
      </c>
      <c r="AJ96" s="90">
        <f t="shared" si="14"/>
        <v>1</v>
      </c>
      <c r="AK96" s="90" t="e">
        <f>VLOOKUP($A96,'3PL_15_19'!$A$1:$D$387,2,FALSE)</f>
        <v>#N/A</v>
      </c>
      <c r="AL96" s="90" t="e">
        <f>VLOOKUP($A96,'3PL_15_19'!$A$1:$D$387,3,FALSE)</f>
        <v>#N/A</v>
      </c>
      <c r="AM96" s="90" t="e">
        <f>VLOOKUP($A96,'3PL_15_19'!$A$1:$D$387,4,FALSE)</f>
        <v>#N/A</v>
      </c>
      <c r="AO96" s="90" t="e">
        <f>VLOOKUP($A96,'3PL_11_15'!$A$1:$D$387,2,FALSE)</f>
        <v>#N/A</v>
      </c>
      <c r="AP96" s="90" t="e">
        <f>VLOOKUP($A96,'3PL_11_15'!$A$1:$D$387,3,FALSE)</f>
        <v>#N/A</v>
      </c>
      <c r="AQ96" s="90" t="e">
        <f>VLOOKUP($A96,'3PL_11_15'!$A$1:$D$387,4,FALSE)</f>
        <v>#N/A</v>
      </c>
      <c r="AS96" s="90" t="e">
        <f>VLOOKUP($A96,'3PL_15_19_IRTpars'!$A$1:$D$387,2,FALSE)</f>
        <v>#N/A</v>
      </c>
      <c r="AT96" s="90" t="e">
        <f>VLOOKUP($A96,'3PL_15_19_IRTpars'!$A$1:$D$387,3,FALSE)</f>
        <v>#N/A</v>
      </c>
      <c r="AU96" s="90" t="e">
        <f>VLOOKUP($A96,'3PL_15_19_IRTpars'!$A$1:$D$387,4,FALSE)</f>
        <v>#N/A</v>
      </c>
    </row>
    <row r="97" spans="1:47" s="90" customFormat="1" ht="15" customHeight="1">
      <c r="A97" s="84" t="s">
        <v>836</v>
      </c>
      <c r="B97" s="89" t="str">
        <f t="shared" ref="B97:B104" si="16">IF(LEN(A97)&gt;7,MID(A97,1,7),"")</f>
        <v/>
      </c>
      <c r="C97" s="89">
        <f t="shared" si="13"/>
        <v>0</v>
      </c>
      <c r="D97" s="89">
        <f t="shared" ref="D97:D104" si="17">IF(I97&gt;5,1,0)</f>
        <v>0</v>
      </c>
      <c r="E97" s="84" t="s">
        <v>53</v>
      </c>
      <c r="F97" s="84" t="s">
        <v>36</v>
      </c>
      <c r="G97" s="84">
        <v>8</v>
      </c>
      <c r="H97" s="84" t="s">
        <v>46</v>
      </c>
      <c r="I97" s="85">
        <v>5</v>
      </c>
      <c r="J97" s="84" t="s">
        <v>1156</v>
      </c>
      <c r="K97" s="84" t="s">
        <v>85</v>
      </c>
      <c r="L97" s="84" t="s">
        <v>49</v>
      </c>
      <c r="M97" s="84" t="s">
        <v>631</v>
      </c>
      <c r="N97" s="84"/>
      <c r="O97" s="84"/>
      <c r="P97" s="81">
        <f t="shared" si="15"/>
        <v>0</v>
      </c>
      <c r="Q97" s="81">
        <f t="shared" si="15"/>
        <v>0</v>
      </c>
      <c r="R97" s="81">
        <f t="shared" si="15"/>
        <v>0</v>
      </c>
      <c r="S97" s="81">
        <f t="shared" si="15"/>
        <v>0</v>
      </c>
      <c r="T97" s="81">
        <f t="shared" si="15"/>
        <v>0</v>
      </c>
      <c r="U97" s="81">
        <f t="shared" si="15"/>
        <v>0</v>
      </c>
      <c r="V97" s="81">
        <f t="shared" si="15"/>
        <v>0</v>
      </c>
      <c r="W97" s="81">
        <f t="shared" si="15"/>
        <v>1</v>
      </c>
      <c r="X97" s="81">
        <f t="shared" si="15"/>
        <v>0</v>
      </c>
      <c r="Y97" s="81">
        <f t="shared" si="15"/>
        <v>0</v>
      </c>
      <c r="Z97" s="81">
        <f t="shared" si="15"/>
        <v>0</v>
      </c>
      <c r="AA97" s="81">
        <f t="shared" si="15"/>
        <v>0</v>
      </c>
      <c r="AB97" s="84">
        <v>1</v>
      </c>
      <c r="AC97" s="84" t="s">
        <v>1</v>
      </c>
      <c r="AD97" s="84" t="s">
        <v>5</v>
      </c>
      <c r="AE97" s="84" t="s">
        <v>17</v>
      </c>
      <c r="AF97" s="84">
        <v>4</v>
      </c>
      <c r="AG97" s="84" t="s">
        <v>1</v>
      </c>
      <c r="AH97" s="84">
        <v>1</v>
      </c>
      <c r="AI97" s="84" t="s">
        <v>837</v>
      </c>
      <c r="AJ97" s="90">
        <f t="shared" si="14"/>
        <v>0</v>
      </c>
      <c r="AK97" s="90">
        <f>VLOOKUP($A97,'3PL_15_19'!$A$1:$D$387,2,FALSE)</f>
        <v>1.47669207364993</v>
      </c>
      <c r="AL97" s="90">
        <f>VLOOKUP($A97,'3PL_15_19'!$A$1:$D$387,3,FALSE)</f>
        <v>2.0749602727776701</v>
      </c>
      <c r="AM97" s="90">
        <f>VLOOKUP($A97,'3PL_15_19'!$A$1:$D$387,4,FALSE)</f>
        <v>3.1650077451282697E-2</v>
      </c>
      <c r="AO97" s="90" t="str">
        <f>VLOOKUP($A97,'3PL_11_15'!$A$1:$D$387,2,FALSE)</f>
        <v>1.40143176303858</v>
      </c>
      <c r="AP97" s="90" t="str">
        <f>VLOOKUP($A97,'3PL_11_15'!$A$1:$D$387,3,FALSE)</f>
        <v>2.08906635390631</v>
      </c>
      <c r="AQ97" s="90" t="str">
        <f>VLOOKUP($A97,'3PL_11_15'!$A$1:$D$387,4,FALSE)</f>
        <v>0.0125396461886</v>
      </c>
      <c r="AS97" s="90">
        <f>VLOOKUP($A97,'3PL_15_19_IRTpars'!$A$1:$D$387,2,FALSE)</f>
        <v>1.47669207364993</v>
      </c>
      <c r="AT97" s="90">
        <f>VLOOKUP($A97,'3PL_15_19_IRTpars'!$A$1:$D$387,3,FALSE)</f>
        <v>-1.4051407939429199</v>
      </c>
      <c r="AU97" s="90">
        <f>VLOOKUP($A97,'3PL_15_19_IRTpars'!$A$1:$D$387,4,FALSE)</f>
        <v>3.1650077451282697E-2</v>
      </c>
    </row>
    <row r="98" spans="1:47" s="90" customFormat="1" ht="15" customHeight="1">
      <c r="A98" s="81" t="s">
        <v>1021</v>
      </c>
      <c r="B98" s="89" t="str">
        <f t="shared" si="16"/>
        <v/>
      </c>
      <c r="C98" s="89">
        <f t="shared" si="13"/>
        <v>0</v>
      </c>
      <c r="D98" s="89">
        <f t="shared" si="17"/>
        <v>1</v>
      </c>
      <c r="E98" s="80" t="s">
        <v>51</v>
      </c>
      <c r="F98" s="80" t="s">
        <v>36</v>
      </c>
      <c r="G98" s="81">
        <v>8</v>
      </c>
      <c r="H98" s="81" t="s">
        <v>46</v>
      </c>
      <c r="I98" s="80" t="s">
        <v>1162</v>
      </c>
      <c r="J98" s="81" t="s">
        <v>1156</v>
      </c>
      <c r="K98" s="81" t="s">
        <v>85</v>
      </c>
      <c r="L98" s="81" t="s">
        <v>49</v>
      </c>
      <c r="M98" s="81" t="s">
        <v>631</v>
      </c>
      <c r="N98" s="81"/>
      <c r="O98" s="81"/>
      <c r="P98" s="81">
        <f t="shared" si="15"/>
        <v>0</v>
      </c>
      <c r="Q98" s="81">
        <f t="shared" si="15"/>
        <v>0</v>
      </c>
      <c r="R98" s="81">
        <f t="shared" si="15"/>
        <v>0</v>
      </c>
      <c r="S98" s="81">
        <f t="shared" si="15"/>
        <v>0</v>
      </c>
      <c r="T98" s="81">
        <f t="shared" si="15"/>
        <v>0</v>
      </c>
      <c r="U98" s="81">
        <f t="shared" si="15"/>
        <v>0</v>
      </c>
      <c r="V98" s="81">
        <f t="shared" si="15"/>
        <v>1</v>
      </c>
      <c r="W98" s="81">
        <f t="shared" si="15"/>
        <v>0</v>
      </c>
      <c r="X98" s="81">
        <f t="shared" si="15"/>
        <v>0</v>
      </c>
      <c r="Y98" s="81">
        <f t="shared" si="15"/>
        <v>0</v>
      </c>
      <c r="Z98" s="81">
        <f t="shared" si="15"/>
        <v>0</v>
      </c>
      <c r="AA98" s="81">
        <f t="shared" si="15"/>
        <v>0</v>
      </c>
      <c r="AB98" s="81" t="s">
        <v>1185</v>
      </c>
      <c r="AD98" s="80" t="s">
        <v>4</v>
      </c>
      <c r="AE98" s="81" t="s">
        <v>25</v>
      </c>
      <c r="AF98" s="81" t="s">
        <v>1184</v>
      </c>
      <c r="AG98" s="81" t="s">
        <v>1184</v>
      </c>
      <c r="AH98" s="81">
        <v>1</v>
      </c>
      <c r="AI98" s="81" t="s">
        <v>1022</v>
      </c>
      <c r="AJ98" s="90">
        <f t="shared" si="14"/>
        <v>0</v>
      </c>
      <c r="AK98" s="90">
        <f>VLOOKUP($A98,'3PL_15_19'!$A$1:$D$387,2,FALSE)</f>
        <v>1.2944642515156499</v>
      </c>
      <c r="AL98" s="90">
        <f>VLOOKUP($A98,'3PL_15_19'!$A$1:$D$387,3,FALSE)</f>
        <v>-0.93516370515993397</v>
      </c>
      <c r="AM98" s="90">
        <f>VLOOKUP($A98,'3PL_15_19'!$A$1:$D$387,4,FALSE)</f>
        <v>0.177631856481656</v>
      </c>
      <c r="AO98" s="90" t="str">
        <f>VLOOKUP($A98,'3PL_11_15'!$A$1:$D$387,2,FALSE)</f>
        <v>1.44181986439921</v>
      </c>
      <c r="AP98" s="90" t="str">
        <f>VLOOKUP($A98,'3PL_11_15'!$A$1:$D$387,3,FALSE)</f>
        <v>-1.23940614895919</v>
      </c>
      <c r="AQ98" s="90" t="str">
        <f>VLOOKUP($A98,'3PL_11_15'!$A$1:$D$387,4,FALSE)</f>
        <v>0.307909538241273</v>
      </c>
      <c r="AS98" s="90">
        <f>VLOOKUP($A98,'3PL_15_19_IRTpars'!$A$1:$D$387,2,FALSE)</f>
        <v>1.2944642515156499</v>
      </c>
      <c r="AT98" s="90">
        <f>VLOOKUP($A98,'3PL_15_19_IRTpars'!$A$1:$D$387,3,FALSE)</f>
        <v>0.72243300969105895</v>
      </c>
      <c r="AU98" s="90">
        <f>VLOOKUP($A98,'3PL_15_19_IRTpars'!$A$1:$D$387,4,FALSE)</f>
        <v>0.177631856481656</v>
      </c>
    </row>
    <row r="99" spans="1:47" s="90" customFormat="1" ht="15" customHeight="1">
      <c r="A99" s="81" t="s">
        <v>931</v>
      </c>
      <c r="B99" s="89" t="str">
        <f t="shared" si="16"/>
        <v/>
      </c>
      <c r="C99" s="89">
        <f t="shared" si="13"/>
        <v>0</v>
      </c>
      <c r="D99" s="89">
        <f t="shared" si="17"/>
        <v>1</v>
      </c>
      <c r="E99" s="80" t="s">
        <v>55</v>
      </c>
      <c r="F99" s="80" t="s">
        <v>20</v>
      </c>
      <c r="G99" s="81">
        <v>8</v>
      </c>
      <c r="H99" s="81" t="s">
        <v>46</v>
      </c>
      <c r="I99" s="80" t="s">
        <v>1162</v>
      </c>
      <c r="J99" s="81" t="s">
        <v>1156</v>
      </c>
      <c r="K99" s="81" t="s">
        <v>85</v>
      </c>
      <c r="L99" s="81" t="s">
        <v>49</v>
      </c>
      <c r="M99" s="81" t="s">
        <v>730</v>
      </c>
      <c r="N99" s="81"/>
      <c r="O99" s="81"/>
      <c r="P99" s="81">
        <f t="shared" si="15"/>
        <v>0</v>
      </c>
      <c r="Q99" s="81">
        <f t="shared" si="15"/>
        <v>0</v>
      </c>
      <c r="R99" s="81">
        <f t="shared" si="15"/>
        <v>0</v>
      </c>
      <c r="S99" s="81">
        <f t="shared" si="15"/>
        <v>0</v>
      </c>
      <c r="T99" s="81">
        <f t="shared" si="15"/>
        <v>0</v>
      </c>
      <c r="U99" s="81">
        <f t="shared" si="15"/>
        <v>0</v>
      </c>
      <c r="V99" s="81">
        <f t="shared" si="15"/>
        <v>0</v>
      </c>
      <c r="W99" s="81">
        <f t="shared" si="15"/>
        <v>0</v>
      </c>
      <c r="X99" s="81">
        <f t="shared" si="15"/>
        <v>1</v>
      </c>
      <c r="Y99" s="81">
        <f t="shared" si="15"/>
        <v>0</v>
      </c>
      <c r="Z99" s="81">
        <f t="shared" si="15"/>
        <v>0</v>
      </c>
      <c r="AA99" s="81">
        <f t="shared" si="15"/>
        <v>0</v>
      </c>
      <c r="AB99" s="81" t="s">
        <v>1197</v>
      </c>
      <c r="AD99" s="80" t="s">
        <v>28</v>
      </c>
      <c r="AE99" s="81" t="s">
        <v>25</v>
      </c>
      <c r="AF99" s="81" t="s">
        <v>1184</v>
      </c>
      <c r="AG99" s="81" t="s">
        <v>1184</v>
      </c>
      <c r="AH99" s="81">
        <v>1</v>
      </c>
      <c r="AI99" s="81" t="s">
        <v>932</v>
      </c>
      <c r="AJ99" s="90">
        <f t="shared" si="14"/>
        <v>0</v>
      </c>
      <c r="AK99" s="90">
        <f>VLOOKUP($A99,'3PL_15_19'!$A$1:$D$387,2,FALSE)</f>
        <v>0.44898083977638298</v>
      </c>
      <c r="AL99" s="90">
        <f>VLOOKUP($A99,'3PL_15_19'!$A$1:$D$387,3,FALSE)</f>
        <v>-0.98601368622399399</v>
      </c>
      <c r="AM99" s="90">
        <f>VLOOKUP($A99,'3PL_15_19'!$A$1:$D$387,4,FALSE)</f>
        <v>6.3133144881751702E-2</v>
      </c>
      <c r="AO99" s="90" t="str">
        <f>VLOOKUP($A99,'3PL_11_15'!$A$1:$D$387,2,FALSE)</f>
        <v>0.338482173610111</v>
      </c>
      <c r="AP99" s="90" t="str">
        <f>VLOOKUP($A99,'3PL_11_15'!$A$1:$D$387,3,FALSE)</f>
        <v>-0.629713787297571</v>
      </c>
      <c r="AQ99" s="90" t="str">
        <f>VLOOKUP($A99,'3PL_11_15'!$A$1:$D$387,4,FALSE)</f>
        <v>0.0248752182796446</v>
      </c>
      <c r="AS99" s="90">
        <f>VLOOKUP($A99,'3PL_15_19_IRTpars'!$A$1:$D$387,2,FALSE)</f>
        <v>0.44898083977638298</v>
      </c>
      <c r="AT99" s="90">
        <f>VLOOKUP($A99,'3PL_15_19_IRTpars'!$A$1:$D$387,3,FALSE)</f>
        <v>2.1961152879376402</v>
      </c>
      <c r="AU99" s="90">
        <f>VLOOKUP($A99,'3PL_15_19_IRTpars'!$A$1:$D$387,4,FALSE)</f>
        <v>6.3133144881751702E-2</v>
      </c>
    </row>
    <row r="100" spans="1:47" s="90" customFormat="1" ht="15" customHeight="1">
      <c r="A100" s="81" t="s">
        <v>935</v>
      </c>
      <c r="B100" s="89" t="str">
        <f t="shared" si="16"/>
        <v/>
      </c>
      <c r="C100" s="89">
        <f t="shared" si="13"/>
        <v>0</v>
      </c>
      <c r="D100" s="89">
        <f t="shared" si="17"/>
        <v>1</v>
      </c>
      <c r="E100" s="80" t="s">
        <v>55</v>
      </c>
      <c r="F100" s="80" t="s">
        <v>37</v>
      </c>
      <c r="G100" s="81">
        <v>8</v>
      </c>
      <c r="H100" s="81" t="s">
        <v>46</v>
      </c>
      <c r="I100" s="80" t="s">
        <v>1162</v>
      </c>
      <c r="J100" s="81" t="s">
        <v>1156</v>
      </c>
      <c r="K100" s="81" t="s">
        <v>85</v>
      </c>
      <c r="L100" s="81" t="s">
        <v>49</v>
      </c>
      <c r="M100" s="81" t="s">
        <v>628</v>
      </c>
      <c r="N100" s="81"/>
      <c r="O100" s="81"/>
      <c r="P100" s="81">
        <f t="shared" si="15"/>
        <v>0</v>
      </c>
      <c r="Q100" s="81">
        <f t="shared" si="15"/>
        <v>0</v>
      </c>
      <c r="R100" s="81">
        <f t="shared" si="15"/>
        <v>0</v>
      </c>
      <c r="S100" s="81">
        <f t="shared" si="15"/>
        <v>0</v>
      </c>
      <c r="T100" s="81">
        <f t="shared" si="15"/>
        <v>0</v>
      </c>
      <c r="U100" s="81">
        <f t="shared" si="15"/>
        <v>0</v>
      </c>
      <c r="V100" s="81">
        <f t="shared" si="15"/>
        <v>1</v>
      </c>
      <c r="W100" s="81">
        <f t="shared" si="15"/>
        <v>0</v>
      </c>
      <c r="X100" s="81">
        <f t="shared" si="15"/>
        <v>0</v>
      </c>
      <c r="Y100" s="81">
        <f t="shared" si="15"/>
        <v>0</v>
      </c>
      <c r="Z100" s="81">
        <f t="shared" si="15"/>
        <v>0</v>
      </c>
      <c r="AA100" s="81">
        <f t="shared" si="15"/>
        <v>0</v>
      </c>
      <c r="AB100" s="81" t="s">
        <v>1197</v>
      </c>
      <c r="AD100" s="80" t="s">
        <v>4</v>
      </c>
      <c r="AE100" s="81" t="s">
        <v>17</v>
      </c>
      <c r="AF100" s="81">
        <v>4</v>
      </c>
      <c r="AG100" s="81" t="s">
        <v>2</v>
      </c>
      <c r="AH100" s="81">
        <v>1</v>
      </c>
      <c r="AI100" s="81" t="s">
        <v>936</v>
      </c>
      <c r="AJ100" s="90">
        <f t="shared" si="14"/>
        <v>0</v>
      </c>
      <c r="AK100" s="90">
        <f>VLOOKUP($A100,'3PL_15_19'!$A$1:$D$387,2,FALSE)</f>
        <v>1.1416460012971399</v>
      </c>
      <c r="AL100" s="90">
        <f>VLOOKUP($A100,'3PL_15_19'!$A$1:$D$387,3,FALSE)</f>
        <v>-1.1610487482156799</v>
      </c>
      <c r="AM100" s="90">
        <f>VLOOKUP($A100,'3PL_15_19'!$A$1:$D$387,4,FALSE)</f>
        <v>0.189869207757109</v>
      </c>
      <c r="AO100" s="90" t="str">
        <f>VLOOKUP($A100,'3PL_11_15'!$A$1:$D$387,2,FALSE)</f>
        <v>1.64675924789353</v>
      </c>
      <c r="AP100" s="90" t="str">
        <f>VLOOKUP($A100,'3PL_11_15'!$A$1:$D$387,3,FALSE)</f>
        <v>-2.01817016323875</v>
      </c>
      <c r="AQ100" s="90" t="str">
        <f>VLOOKUP($A100,'3PL_11_15'!$A$1:$D$387,4,FALSE)</f>
        <v>0.266900368898252</v>
      </c>
      <c r="AS100" s="90">
        <f>VLOOKUP($A100,'3PL_15_19_IRTpars'!$A$1:$D$387,2,FALSE)</f>
        <v>1.1416460012971399</v>
      </c>
      <c r="AT100" s="90">
        <f>VLOOKUP($A100,'3PL_15_19_IRTpars'!$A$1:$D$387,3,FALSE)</f>
        <v>1.0169954144248801</v>
      </c>
      <c r="AU100" s="90">
        <f>VLOOKUP($A100,'3PL_15_19_IRTpars'!$A$1:$D$387,4,FALSE)</f>
        <v>0.189869207757109</v>
      </c>
    </row>
    <row r="101" spans="1:47" s="90" customFormat="1" ht="15" customHeight="1">
      <c r="A101" s="84" t="s">
        <v>840</v>
      </c>
      <c r="B101" s="89" t="str">
        <f t="shared" si="16"/>
        <v/>
      </c>
      <c r="C101" s="89">
        <f t="shared" si="13"/>
        <v>0</v>
      </c>
      <c r="D101" s="89">
        <f t="shared" si="17"/>
        <v>0</v>
      </c>
      <c r="E101" s="84" t="s">
        <v>53</v>
      </c>
      <c r="F101" s="84" t="s">
        <v>153</v>
      </c>
      <c r="G101" s="84">
        <v>8</v>
      </c>
      <c r="H101" s="84" t="s">
        <v>46</v>
      </c>
      <c r="I101" s="85">
        <v>5</v>
      </c>
      <c r="J101" s="84" t="s">
        <v>1156</v>
      </c>
      <c r="K101" s="84" t="s">
        <v>85</v>
      </c>
      <c r="L101" s="84" t="s">
        <v>49</v>
      </c>
      <c r="M101" s="84" t="s">
        <v>628</v>
      </c>
      <c r="N101" s="84"/>
      <c r="O101" s="84"/>
      <c r="P101" s="81">
        <f t="shared" si="15"/>
        <v>0</v>
      </c>
      <c r="Q101" s="81">
        <f t="shared" si="15"/>
        <v>0</v>
      </c>
      <c r="R101" s="81">
        <f t="shared" si="15"/>
        <v>0</v>
      </c>
      <c r="S101" s="81">
        <f t="shared" si="15"/>
        <v>0</v>
      </c>
      <c r="T101" s="81">
        <f t="shared" si="15"/>
        <v>0</v>
      </c>
      <c r="U101" s="81">
        <f t="shared" si="15"/>
        <v>0</v>
      </c>
      <c r="V101" s="81">
        <f t="shared" si="15"/>
        <v>1</v>
      </c>
      <c r="W101" s="81">
        <f t="shared" si="15"/>
        <v>0</v>
      </c>
      <c r="X101" s="81">
        <f t="shared" si="15"/>
        <v>0</v>
      </c>
      <c r="Y101" s="81">
        <f t="shared" si="15"/>
        <v>0</v>
      </c>
      <c r="Z101" s="81">
        <f t="shared" si="15"/>
        <v>0</v>
      </c>
      <c r="AA101" s="81">
        <f t="shared" si="15"/>
        <v>0</v>
      </c>
      <c r="AB101" s="84">
        <v>2</v>
      </c>
      <c r="AC101" s="84" t="s">
        <v>1</v>
      </c>
      <c r="AD101" s="84" t="s">
        <v>4</v>
      </c>
      <c r="AE101" s="84" t="s">
        <v>25</v>
      </c>
      <c r="AF101" s="84" t="s">
        <v>66</v>
      </c>
      <c r="AG101" s="84" t="s">
        <v>66</v>
      </c>
      <c r="AH101" s="84">
        <v>1</v>
      </c>
      <c r="AI101" s="84" t="s">
        <v>841</v>
      </c>
      <c r="AJ101" s="90">
        <f t="shared" si="14"/>
        <v>0</v>
      </c>
      <c r="AK101" s="90">
        <f>VLOOKUP($A101,'3PL_15_19'!$A$1:$D$387,2,FALSE)</f>
        <v>1.58200190853846</v>
      </c>
      <c r="AL101" s="90">
        <f>VLOOKUP($A101,'3PL_15_19'!$A$1:$D$387,3,FALSE)</f>
        <v>-2.06381661894974</v>
      </c>
      <c r="AM101" s="90">
        <f>VLOOKUP($A101,'3PL_15_19'!$A$1:$D$387,4,FALSE)</f>
        <v>5.7267929110516799E-2</v>
      </c>
      <c r="AO101" s="90" t="str">
        <f>VLOOKUP($A101,'3PL_11_15'!$A$1:$D$387,2,FALSE)</f>
        <v>1.28772097534103</v>
      </c>
      <c r="AP101" s="90" t="str">
        <f>VLOOKUP($A101,'3PL_11_15'!$A$1:$D$387,3,FALSE)</f>
        <v>-1.61688620894997</v>
      </c>
      <c r="AQ101" s="90" t="str">
        <f>VLOOKUP($A101,'3PL_11_15'!$A$1:$D$387,4,FALSE)</f>
        <v>0.0249873159264158</v>
      </c>
      <c r="AS101" s="90">
        <f>VLOOKUP($A101,'3PL_15_19_IRTpars'!$A$1:$D$387,2,FALSE)</f>
        <v>1.58200190853846</v>
      </c>
      <c r="AT101" s="90">
        <f>VLOOKUP($A101,'3PL_15_19_IRTpars'!$A$1:$D$387,3,FALSE)</f>
        <v>1.30456013220389</v>
      </c>
      <c r="AU101" s="90">
        <f>VLOOKUP($A101,'3PL_15_19_IRTpars'!$A$1:$D$387,4,FALSE)</f>
        <v>5.7267929110516799E-2</v>
      </c>
    </row>
    <row r="102" spans="1:47" s="90" customFormat="1" ht="15" customHeight="1">
      <c r="A102" s="81" t="s">
        <v>1103</v>
      </c>
      <c r="B102" s="89" t="str">
        <f t="shared" si="16"/>
        <v>S052112</v>
      </c>
      <c r="C102" s="89">
        <f t="shared" si="13"/>
        <v>0</v>
      </c>
      <c r="D102" s="89">
        <f t="shared" si="17"/>
        <v>1</v>
      </c>
      <c r="E102" s="80" t="s">
        <v>47</v>
      </c>
      <c r="F102" s="80" t="s">
        <v>79</v>
      </c>
      <c r="G102" s="81">
        <v>8</v>
      </c>
      <c r="H102" s="81" t="s">
        <v>46</v>
      </c>
      <c r="I102" s="80" t="s">
        <v>1162</v>
      </c>
      <c r="J102" s="81" t="s">
        <v>1156</v>
      </c>
      <c r="K102" s="81" t="s">
        <v>85</v>
      </c>
      <c r="L102" s="81" t="s">
        <v>49</v>
      </c>
      <c r="M102" s="81" t="s">
        <v>628</v>
      </c>
      <c r="N102" s="81"/>
      <c r="O102" s="81"/>
      <c r="P102" s="81">
        <f t="shared" si="15"/>
        <v>0</v>
      </c>
      <c r="Q102" s="81">
        <f t="shared" si="15"/>
        <v>0</v>
      </c>
      <c r="R102" s="81">
        <f t="shared" si="15"/>
        <v>0</v>
      </c>
      <c r="S102" s="81">
        <f t="shared" si="15"/>
        <v>0</v>
      </c>
      <c r="T102" s="81">
        <f t="shared" si="15"/>
        <v>0</v>
      </c>
      <c r="U102" s="81">
        <f t="shared" si="15"/>
        <v>0</v>
      </c>
      <c r="V102" s="81">
        <f t="shared" si="15"/>
        <v>1</v>
      </c>
      <c r="W102" s="81">
        <f t="shared" si="15"/>
        <v>0</v>
      </c>
      <c r="X102" s="81">
        <f t="shared" si="15"/>
        <v>0</v>
      </c>
      <c r="Y102" s="81">
        <f t="shared" si="15"/>
        <v>0</v>
      </c>
      <c r="Z102" s="81">
        <f t="shared" si="15"/>
        <v>0</v>
      </c>
      <c r="AA102" s="81">
        <f t="shared" si="15"/>
        <v>0</v>
      </c>
      <c r="AB102" s="81" t="s">
        <v>1189</v>
      </c>
      <c r="AD102" s="80" t="s">
        <v>4</v>
      </c>
      <c r="AE102" s="81" t="s">
        <v>17</v>
      </c>
      <c r="AF102" s="81">
        <v>4</v>
      </c>
      <c r="AG102" s="81" t="s">
        <v>3</v>
      </c>
      <c r="AH102" s="81">
        <v>1</v>
      </c>
      <c r="AI102" s="81" t="s">
        <v>1104</v>
      </c>
      <c r="AJ102" s="90">
        <f t="shared" si="14"/>
        <v>0</v>
      </c>
      <c r="AK102" s="90">
        <f>VLOOKUP($A102,'3PL_15_19'!$A$1:$D$387,2,FALSE)</f>
        <v>0.79246646106799401</v>
      </c>
      <c r="AL102" s="90">
        <f>VLOOKUP($A102,'3PL_15_19'!$A$1:$D$387,3,FALSE)</f>
        <v>0.55752573285724905</v>
      </c>
      <c r="AM102" s="90">
        <f>VLOOKUP($A102,'3PL_15_19'!$A$1:$D$387,4,FALSE)</f>
        <v>0.15711627424110999</v>
      </c>
      <c r="AO102" s="90" t="str">
        <f>VLOOKUP($A102,'3PL_11_15'!$A$1:$D$387,2,FALSE)</f>
        <v>1.1161338093268</v>
      </c>
      <c r="AP102" s="90" t="str">
        <f>VLOOKUP($A102,'3PL_11_15'!$A$1:$D$387,3,FALSE)</f>
        <v>-0.340203294130915</v>
      </c>
      <c r="AQ102" s="90" t="str">
        <f>VLOOKUP($A102,'3PL_11_15'!$A$1:$D$387,4,FALSE)</f>
        <v>0.488199498725689</v>
      </c>
      <c r="AS102" s="90">
        <f>VLOOKUP($A102,'3PL_15_19_IRTpars'!$A$1:$D$387,2,FALSE)</f>
        <v>0.79246646106799401</v>
      </c>
      <c r="AT102" s="90">
        <f>VLOOKUP($A102,'3PL_15_19_IRTpars'!$A$1:$D$387,3,FALSE)</f>
        <v>-0.70353227580872102</v>
      </c>
      <c r="AU102" s="90">
        <f>VLOOKUP($A102,'3PL_15_19_IRTpars'!$A$1:$D$387,4,FALSE)</f>
        <v>0.15711627424110999</v>
      </c>
    </row>
    <row r="103" spans="1:47" s="90" customFormat="1" ht="15" customHeight="1">
      <c r="A103" s="81" t="s">
        <v>1105</v>
      </c>
      <c r="B103" s="89" t="str">
        <f t="shared" si="16"/>
        <v>S052112</v>
      </c>
      <c r="C103" s="89">
        <f t="shared" si="13"/>
        <v>0</v>
      </c>
      <c r="D103" s="89">
        <f t="shared" si="17"/>
        <v>1</v>
      </c>
      <c r="E103" s="80" t="s">
        <v>47</v>
      </c>
      <c r="F103" s="80" t="s">
        <v>80</v>
      </c>
      <c r="G103" s="81">
        <v>8</v>
      </c>
      <c r="H103" s="81" t="s">
        <v>46</v>
      </c>
      <c r="I103" s="80" t="s">
        <v>1162</v>
      </c>
      <c r="J103" s="81" t="s">
        <v>1156</v>
      </c>
      <c r="K103" s="81" t="s">
        <v>85</v>
      </c>
      <c r="L103" s="81" t="s">
        <v>49</v>
      </c>
      <c r="M103" s="81" t="s">
        <v>628</v>
      </c>
      <c r="N103" s="81"/>
      <c r="O103" s="81"/>
      <c r="P103" s="81">
        <f t="shared" si="15"/>
        <v>0</v>
      </c>
      <c r="Q103" s="81">
        <f t="shared" si="15"/>
        <v>0</v>
      </c>
      <c r="R103" s="81">
        <f t="shared" si="15"/>
        <v>0</v>
      </c>
      <c r="S103" s="81">
        <f t="shared" si="15"/>
        <v>0</v>
      </c>
      <c r="T103" s="81">
        <f t="shared" si="15"/>
        <v>0</v>
      </c>
      <c r="U103" s="81">
        <f t="shared" si="15"/>
        <v>0</v>
      </c>
      <c r="V103" s="81">
        <f t="shared" si="15"/>
        <v>0</v>
      </c>
      <c r="W103" s="81">
        <f t="shared" si="15"/>
        <v>0</v>
      </c>
      <c r="X103" s="81">
        <f t="shared" si="15"/>
        <v>1</v>
      </c>
      <c r="Y103" s="81">
        <f t="shared" si="15"/>
        <v>0</v>
      </c>
      <c r="Z103" s="81">
        <f t="shared" si="15"/>
        <v>0</v>
      </c>
      <c r="AA103" s="81">
        <f t="shared" si="15"/>
        <v>0</v>
      </c>
      <c r="AB103" s="81" t="s">
        <v>1189</v>
      </c>
      <c r="AD103" s="80" t="s">
        <v>28</v>
      </c>
      <c r="AE103" s="81" t="s">
        <v>25</v>
      </c>
      <c r="AF103" s="81" t="s">
        <v>1184</v>
      </c>
      <c r="AG103" s="81" t="s">
        <v>1184</v>
      </c>
      <c r="AH103" s="81">
        <v>1</v>
      </c>
      <c r="AI103" s="81" t="s">
        <v>1106</v>
      </c>
      <c r="AJ103" s="90">
        <f t="shared" si="14"/>
        <v>0</v>
      </c>
      <c r="AK103" s="90">
        <f>VLOOKUP($A103,'3PL_15_19'!$A$1:$D$387,2,FALSE)</f>
        <v>1.0341432618867901</v>
      </c>
      <c r="AL103" s="90">
        <f>VLOOKUP($A103,'3PL_15_19'!$A$1:$D$387,3,FALSE)</f>
        <v>-0.53725624436244701</v>
      </c>
      <c r="AM103" s="90">
        <f>VLOOKUP($A103,'3PL_15_19'!$A$1:$D$387,4,FALSE)</f>
        <v>1.22830266081102E-3</v>
      </c>
      <c r="AO103" s="90" t="str">
        <f>VLOOKUP($A103,'3PL_11_15'!$A$1:$D$387,2,FALSE)</f>
        <v>0.948306602545899</v>
      </c>
      <c r="AP103" s="90" t="str">
        <f>VLOOKUP($A103,'3PL_11_15'!$A$1:$D$387,3,FALSE)</f>
        <v>-0.356459471121031</v>
      </c>
      <c r="AQ103" s="90" t="str">
        <f>VLOOKUP($A103,'3PL_11_15'!$A$1:$D$387,4,FALSE)</f>
        <v>0.00192300720342333</v>
      </c>
      <c r="AS103" s="90">
        <f>VLOOKUP($A103,'3PL_15_19_IRTpars'!$A$1:$D$387,2,FALSE)</f>
        <v>1.0341432618867901</v>
      </c>
      <c r="AT103" s="90">
        <f>VLOOKUP($A103,'3PL_15_19_IRTpars'!$A$1:$D$387,3,FALSE)</f>
        <v>0.51951819845755598</v>
      </c>
      <c r="AU103" s="90">
        <f>VLOOKUP($A103,'3PL_15_19_IRTpars'!$A$1:$D$387,4,FALSE)</f>
        <v>1.22830266081102E-3</v>
      </c>
    </row>
    <row r="104" spans="1:47" s="90" customFormat="1" ht="15" customHeight="1">
      <c r="A104" s="81" t="s">
        <v>933</v>
      </c>
      <c r="B104" s="89" t="str">
        <f t="shared" si="16"/>
        <v/>
      </c>
      <c r="C104" s="89">
        <f t="shared" si="13"/>
        <v>0</v>
      </c>
      <c r="D104" s="89">
        <f t="shared" si="17"/>
        <v>1</v>
      </c>
      <c r="E104" s="80" t="s">
        <v>55</v>
      </c>
      <c r="F104" s="80" t="s">
        <v>36</v>
      </c>
      <c r="G104" s="81">
        <v>8</v>
      </c>
      <c r="H104" s="81" t="s">
        <v>46</v>
      </c>
      <c r="I104" s="80" t="s">
        <v>1162</v>
      </c>
      <c r="J104" s="81" t="s">
        <v>1156</v>
      </c>
      <c r="K104" s="81" t="s">
        <v>85</v>
      </c>
      <c r="L104" s="81" t="s">
        <v>49</v>
      </c>
      <c r="M104" s="81" t="s">
        <v>677</v>
      </c>
      <c r="N104" s="81"/>
      <c r="O104" s="81"/>
      <c r="P104" s="81">
        <f t="shared" si="15"/>
        <v>0</v>
      </c>
      <c r="Q104" s="81">
        <f t="shared" si="15"/>
        <v>0</v>
      </c>
      <c r="R104" s="81">
        <f t="shared" si="15"/>
        <v>0</v>
      </c>
      <c r="S104" s="81">
        <f t="shared" si="15"/>
        <v>0</v>
      </c>
      <c r="T104" s="81">
        <f t="shared" si="15"/>
        <v>0</v>
      </c>
      <c r="U104" s="81">
        <f t="shared" si="15"/>
        <v>0</v>
      </c>
      <c r="V104" s="81">
        <f t="shared" si="15"/>
        <v>1</v>
      </c>
      <c r="W104" s="81">
        <f t="shared" si="15"/>
        <v>0</v>
      </c>
      <c r="X104" s="81">
        <f t="shared" si="15"/>
        <v>0</v>
      </c>
      <c r="Y104" s="81">
        <f t="shared" si="15"/>
        <v>0</v>
      </c>
      <c r="Z104" s="81">
        <f t="shared" si="15"/>
        <v>0</v>
      </c>
      <c r="AA104" s="81">
        <f t="shared" si="15"/>
        <v>0</v>
      </c>
      <c r="AB104" s="81" t="s">
        <v>1187</v>
      </c>
      <c r="AD104" s="80" t="s">
        <v>4</v>
      </c>
      <c r="AE104" s="81" t="s">
        <v>17</v>
      </c>
      <c r="AF104" s="81">
        <v>4</v>
      </c>
      <c r="AG104" s="81" t="s">
        <v>1</v>
      </c>
      <c r="AH104" s="81">
        <v>1</v>
      </c>
      <c r="AI104" s="81" t="s">
        <v>934</v>
      </c>
      <c r="AJ104" s="90">
        <f t="shared" si="14"/>
        <v>0</v>
      </c>
      <c r="AK104" s="90">
        <f>VLOOKUP($A104,'3PL_15_19'!$A$1:$D$387,2,FALSE)</f>
        <v>1.1292316417704</v>
      </c>
      <c r="AL104" s="90">
        <f>VLOOKUP($A104,'3PL_15_19'!$A$1:$D$387,3,FALSE)</f>
        <v>0.18673615737510399</v>
      </c>
      <c r="AM104" s="90">
        <f>VLOOKUP($A104,'3PL_15_19'!$A$1:$D$387,4,FALSE)</f>
        <v>8.1833960856669302E-2</v>
      </c>
      <c r="AO104" s="90" t="str">
        <f>VLOOKUP($A104,'3PL_11_15'!$A$1:$D$387,2,FALSE)</f>
        <v>1.48391396693644</v>
      </c>
      <c r="AP104" s="90" t="str">
        <f>VLOOKUP($A104,'3PL_11_15'!$A$1:$D$387,3,FALSE)</f>
        <v>0.0917952260510925</v>
      </c>
      <c r="AQ104" s="90" t="str">
        <f>VLOOKUP($A104,'3PL_11_15'!$A$1:$D$387,4,FALSE)</f>
        <v>0.27304026803456</v>
      </c>
      <c r="AS104" s="90">
        <f>VLOOKUP($A104,'3PL_15_19_IRTpars'!$A$1:$D$387,2,FALSE)</f>
        <v>1.1292316417704</v>
      </c>
      <c r="AT104" s="90">
        <f>VLOOKUP($A104,'3PL_15_19_IRTpars'!$A$1:$D$387,3,FALSE)</f>
        <v>-0.165365679164234</v>
      </c>
      <c r="AU104" s="90">
        <f>VLOOKUP($A104,'3PL_15_19_IRTpars'!$A$1:$D$387,4,FALSE)</f>
        <v>8.1833960856669302E-2</v>
      </c>
    </row>
    <row r="105" spans="1:47" s="90" customFormat="1" ht="15" hidden="1" customHeight="1">
      <c r="A105" s="84" t="s">
        <v>838</v>
      </c>
      <c r="B105" s="84"/>
      <c r="C105" s="89">
        <f t="shared" si="13"/>
        <v>0</v>
      </c>
      <c r="D105" s="89"/>
      <c r="E105" s="84" t="s">
        <v>53</v>
      </c>
      <c r="F105" s="84" t="s">
        <v>37</v>
      </c>
      <c r="G105" s="84">
        <v>8</v>
      </c>
      <c r="H105" s="84" t="s">
        <v>46</v>
      </c>
      <c r="I105" s="85">
        <v>5</v>
      </c>
      <c r="J105" s="84" t="s">
        <v>1156</v>
      </c>
      <c r="K105" s="84" t="s">
        <v>85</v>
      </c>
      <c r="L105" s="84" t="s">
        <v>49</v>
      </c>
      <c r="M105" s="84" t="s">
        <v>730</v>
      </c>
      <c r="N105" s="84"/>
      <c r="O105" s="84"/>
      <c r="P105" s="81">
        <f t="shared" ref="P105:AA168" si="18">IF(AND($L105=P$1,$AD105=P$2),1,0)</f>
        <v>0</v>
      </c>
      <c r="Q105" s="81">
        <f t="shared" si="18"/>
        <v>0</v>
      </c>
      <c r="R105" s="81">
        <f t="shared" si="18"/>
        <v>0</v>
      </c>
      <c r="S105" s="81">
        <f t="shared" si="18"/>
        <v>0</v>
      </c>
      <c r="T105" s="81">
        <f t="shared" si="18"/>
        <v>0</v>
      </c>
      <c r="U105" s="81">
        <f t="shared" si="18"/>
        <v>0</v>
      </c>
      <c r="V105" s="81">
        <f t="shared" si="18"/>
        <v>0</v>
      </c>
      <c r="W105" s="81">
        <f t="shared" si="18"/>
        <v>0</v>
      </c>
      <c r="X105" s="81">
        <f t="shared" si="18"/>
        <v>1</v>
      </c>
      <c r="Y105" s="81">
        <f t="shared" si="18"/>
        <v>0</v>
      </c>
      <c r="Z105" s="81">
        <f t="shared" si="18"/>
        <v>0</v>
      </c>
      <c r="AA105" s="81">
        <f t="shared" si="18"/>
        <v>0</v>
      </c>
      <c r="AB105" s="84">
        <v>1</v>
      </c>
      <c r="AC105" s="84" t="s">
        <v>0</v>
      </c>
      <c r="AD105" s="84" t="s">
        <v>28</v>
      </c>
      <c r="AE105" s="84" t="s">
        <v>25</v>
      </c>
      <c r="AF105" s="84" t="s">
        <v>66</v>
      </c>
      <c r="AG105" s="84" t="s">
        <v>66</v>
      </c>
      <c r="AH105" s="84">
        <v>2</v>
      </c>
      <c r="AI105" s="84" t="s">
        <v>839</v>
      </c>
      <c r="AJ105" s="90">
        <f t="shared" si="14"/>
        <v>0</v>
      </c>
      <c r="AK105" s="90" t="e">
        <f>VLOOKUP($A105,'3PL_15_19'!$A$1:$D$387,2,FALSE)</f>
        <v>#N/A</v>
      </c>
      <c r="AL105" s="90" t="e">
        <f>VLOOKUP($A105,'3PL_15_19'!$A$1:$D$387,3,FALSE)</f>
        <v>#N/A</v>
      </c>
      <c r="AM105" s="90" t="e">
        <f>VLOOKUP($A105,'3PL_15_19'!$A$1:$D$387,4,FALSE)</f>
        <v>#N/A</v>
      </c>
      <c r="AO105" s="90" t="e">
        <f>VLOOKUP($A105,'3PL_11_15'!$A$1:$D$387,2,FALSE)</f>
        <v>#N/A</v>
      </c>
      <c r="AP105" s="90" t="e">
        <f>VLOOKUP($A105,'3PL_11_15'!$A$1:$D$387,3,FALSE)</f>
        <v>#N/A</v>
      </c>
      <c r="AQ105" s="90" t="e">
        <f>VLOOKUP($A105,'3PL_11_15'!$A$1:$D$387,4,FALSE)</f>
        <v>#N/A</v>
      </c>
      <c r="AS105" s="90" t="e">
        <f>VLOOKUP($A105,'3PL_15_19_IRTpars'!$A$1:$D$387,2,FALSE)</f>
        <v>#N/A</v>
      </c>
      <c r="AT105" s="90" t="e">
        <f>VLOOKUP($A105,'3PL_15_19_IRTpars'!$A$1:$D$387,3,FALSE)</f>
        <v>#N/A</v>
      </c>
      <c r="AU105" s="90" t="e">
        <f>VLOOKUP($A105,'3PL_15_19_IRTpars'!$A$1:$D$387,4,FALSE)</f>
        <v>#N/A</v>
      </c>
    </row>
    <row r="106" spans="1:47" s="90" customFormat="1" ht="15" customHeight="1">
      <c r="A106" s="81" t="s">
        <v>1023</v>
      </c>
      <c r="B106" s="89" t="str">
        <f>IF(LEN(A106)&gt;7,MID(A106,1,7),"")</f>
        <v/>
      </c>
      <c r="C106" s="89">
        <f t="shared" si="13"/>
        <v>0</v>
      </c>
      <c r="D106" s="89">
        <f>IF(I106&gt;5,1,0)</f>
        <v>1</v>
      </c>
      <c r="E106" s="80" t="s">
        <v>51</v>
      </c>
      <c r="F106" s="80" t="s">
        <v>37</v>
      </c>
      <c r="G106" s="81">
        <v>8</v>
      </c>
      <c r="H106" s="81" t="s">
        <v>46</v>
      </c>
      <c r="I106" s="80" t="s">
        <v>1162</v>
      </c>
      <c r="J106" s="81" t="s">
        <v>1156</v>
      </c>
      <c r="K106" s="81" t="s">
        <v>85</v>
      </c>
      <c r="L106" s="81" t="s">
        <v>49</v>
      </c>
      <c r="M106" s="81" t="s">
        <v>628</v>
      </c>
      <c r="N106" s="81"/>
      <c r="O106" s="81"/>
      <c r="P106" s="81">
        <f t="shared" si="18"/>
        <v>0</v>
      </c>
      <c r="Q106" s="81">
        <f t="shared" si="18"/>
        <v>0</v>
      </c>
      <c r="R106" s="81">
        <f t="shared" si="18"/>
        <v>0</v>
      </c>
      <c r="S106" s="81">
        <f t="shared" si="18"/>
        <v>0</v>
      </c>
      <c r="T106" s="81">
        <f t="shared" si="18"/>
        <v>0</v>
      </c>
      <c r="U106" s="81">
        <f t="shared" si="18"/>
        <v>0</v>
      </c>
      <c r="V106" s="81">
        <f t="shared" si="18"/>
        <v>0</v>
      </c>
      <c r="W106" s="81">
        <f t="shared" si="18"/>
        <v>0</v>
      </c>
      <c r="X106" s="81">
        <f t="shared" si="18"/>
        <v>1</v>
      </c>
      <c r="Y106" s="81">
        <f t="shared" si="18"/>
        <v>0</v>
      </c>
      <c r="Z106" s="81">
        <f t="shared" si="18"/>
        <v>0</v>
      </c>
      <c r="AA106" s="81">
        <f t="shared" si="18"/>
        <v>0</v>
      </c>
      <c r="AB106" s="81" t="s">
        <v>1189</v>
      </c>
      <c r="AD106" s="80" t="s">
        <v>28</v>
      </c>
      <c r="AE106" s="81" t="s">
        <v>25</v>
      </c>
      <c r="AF106" s="81" t="s">
        <v>1184</v>
      </c>
      <c r="AG106" s="81" t="s">
        <v>1184</v>
      </c>
      <c r="AH106" s="81">
        <v>1</v>
      </c>
      <c r="AI106" s="81" t="s">
        <v>1024</v>
      </c>
      <c r="AJ106" s="90">
        <f t="shared" si="14"/>
        <v>0</v>
      </c>
      <c r="AK106" s="90">
        <f>VLOOKUP($A106,'3PL_15_19'!$A$1:$D$387,2,FALSE)</f>
        <v>1.9589102074551401</v>
      </c>
      <c r="AL106" s="90">
        <f>VLOOKUP($A106,'3PL_15_19'!$A$1:$D$387,3,FALSE)</f>
        <v>-2.0670637903142999</v>
      </c>
      <c r="AM106" s="90">
        <f>VLOOKUP($A106,'3PL_15_19'!$A$1:$D$387,4,FALSE)</f>
        <v>8.3060456788040499E-2</v>
      </c>
      <c r="AO106" s="90" t="str">
        <f>VLOOKUP($A106,'3PL_11_15'!$A$1:$D$387,2,FALSE)</f>
        <v>1.70598222898766</v>
      </c>
      <c r="AP106" s="90" t="str">
        <f>VLOOKUP($A106,'3PL_11_15'!$A$1:$D$387,3,FALSE)</f>
        <v>-1.70922342001148</v>
      </c>
      <c r="AQ106" s="90" t="str">
        <f>VLOOKUP($A106,'3PL_11_15'!$A$1:$D$387,4,FALSE)</f>
        <v>0.0660045342976755</v>
      </c>
      <c r="AS106" s="90">
        <f>VLOOKUP($A106,'3PL_15_19_IRTpars'!$A$1:$D$387,2,FALSE)</f>
        <v>1.9589102074551401</v>
      </c>
      <c r="AT106" s="90">
        <f>VLOOKUP($A106,'3PL_15_19_IRTpars'!$A$1:$D$387,3,FALSE)</f>
        <v>1.05521109770502</v>
      </c>
      <c r="AU106" s="90">
        <f>VLOOKUP($A106,'3PL_15_19_IRTpars'!$A$1:$D$387,4,FALSE)</f>
        <v>8.3060456788040499E-2</v>
      </c>
    </row>
    <row r="107" spans="1:47" s="90" customFormat="1" ht="15" customHeight="1">
      <c r="A107" s="84" t="s">
        <v>822</v>
      </c>
      <c r="B107" s="89" t="str">
        <f>IF(LEN(A107)&gt;7,MID(A107,1,7),"")</f>
        <v/>
      </c>
      <c r="C107" s="89">
        <f t="shared" si="13"/>
        <v>0</v>
      </c>
      <c r="D107" s="89">
        <f>IF(I107&gt;5,1,0)</f>
        <v>0</v>
      </c>
      <c r="E107" s="84" t="s">
        <v>53</v>
      </c>
      <c r="F107" s="84" t="s">
        <v>26</v>
      </c>
      <c r="G107" s="84">
        <v>8</v>
      </c>
      <c r="H107" s="84" t="s">
        <v>46</v>
      </c>
      <c r="I107" s="85">
        <v>5</v>
      </c>
      <c r="J107" s="84" t="s">
        <v>1156</v>
      </c>
      <c r="K107" s="84" t="s">
        <v>85</v>
      </c>
      <c r="L107" s="84" t="s">
        <v>585</v>
      </c>
      <c r="M107" s="84" t="s">
        <v>107</v>
      </c>
      <c r="N107" s="84"/>
      <c r="O107" s="84"/>
      <c r="P107" s="81">
        <f t="shared" si="18"/>
        <v>1</v>
      </c>
      <c r="Q107" s="81">
        <f t="shared" si="18"/>
        <v>0</v>
      </c>
      <c r="R107" s="81">
        <f t="shared" si="18"/>
        <v>0</v>
      </c>
      <c r="S107" s="81">
        <f t="shared" si="18"/>
        <v>0</v>
      </c>
      <c r="T107" s="81">
        <f t="shared" si="18"/>
        <v>0</v>
      </c>
      <c r="U107" s="81">
        <f t="shared" si="18"/>
        <v>0</v>
      </c>
      <c r="V107" s="81">
        <f t="shared" si="18"/>
        <v>0</v>
      </c>
      <c r="W107" s="81">
        <f t="shared" si="18"/>
        <v>0</v>
      </c>
      <c r="X107" s="81">
        <f t="shared" si="18"/>
        <v>0</v>
      </c>
      <c r="Y107" s="81">
        <f t="shared" si="18"/>
        <v>0</v>
      </c>
      <c r="Z107" s="81">
        <f t="shared" si="18"/>
        <v>0</v>
      </c>
      <c r="AA107" s="81">
        <f t="shared" si="18"/>
        <v>0</v>
      </c>
      <c r="AB107" s="84">
        <v>2</v>
      </c>
      <c r="AC107" s="84" t="s">
        <v>1</v>
      </c>
      <c r="AD107" s="84" t="s">
        <v>4</v>
      </c>
      <c r="AE107" s="84" t="s">
        <v>17</v>
      </c>
      <c r="AF107" s="84">
        <v>4</v>
      </c>
      <c r="AG107" s="84" t="s">
        <v>3</v>
      </c>
      <c r="AH107" s="84">
        <v>1</v>
      </c>
      <c r="AI107" s="84" t="s">
        <v>823</v>
      </c>
      <c r="AJ107" s="90">
        <f t="shared" si="14"/>
        <v>0</v>
      </c>
      <c r="AK107" s="90">
        <f>VLOOKUP($A107,'3PL_15_19'!$A$1:$D$387,2,FALSE)</f>
        <v>1.52849106372748</v>
      </c>
      <c r="AL107" s="90">
        <f>VLOOKUP($A107,'3PL_15_19'!$A$1:$D$387,3,FALSE)</f>
        <v>0.70110874036847004</v>
      </c>
      <c r="AM107" s="90">
        <f>VLOOKUP($A107,'3PL_15_19'!$A$1:$D$387,4,FALSE)</f>
        <v>0.45046210248227397</v>
      </c>
      <c r="AO107" s="90" t="str">
        <f>VLOOKUP($A107,'3PL_11_15'!$A$1:$D$387,2,FALSE)</f>
        <v>1.19539249491616</v>
      </c>
      <c r="AP107" s="90" t="str">
        <f>VLOOKUP($A107,'3PL_11_15'!$A$1:$D$387,3,FALSE)</f>
        <v>0.988022606357091</v>
      </c>
      <c r="AQ107" s="90" t="str">
        <f>VLOOKUP($A107,'3PL_11_15'!$A$1:$D$387,4,FALSE)</f>
        <v>0.375660577187415</v>
      </c>
      <c r="AS107" s="90">
        <f>VLOOKUP($A107,'3PL_15_19_IRTpars'!$A$1:$D$387,2,FALSE)</f>
        <v>1.52849106372748</v>
      </c>
      <c r="AT107" s="90">
        <f>VLOOKUP($A107,'3PL_15_19_IRTpars'!$A$1:$D$387,3,FALSE)</f>
        <v>-0.45869338526500802</v>
      </c>
      <c r="AU107" s="90">
        <f>VLOOKUP($A107,'3PL_15_19_IRTpars'!$A$1:$D$387,4,FALSE)</f>
        <v>0.45046210248227397</v>
      </c>
    </row>
    <row r="108" spans="1:47" s="90" customFormat="1" ht="15" customHeight="1">
      <c r="A108" s="81" t="s">
        <v>1011</v>
      </c>
      <c r="B108" s="89" t="str">
        <f>IF(LEN(A108)&gt;7,MID(A108,1,7),"")</f>
        <v/>
      </c>
      <c r="C108" s="89">
        <f t="shared" si="13"/>
        <v>0</v>
      </c>
      <c r="D108" s="89">
        <f>IF(I108&gt;5,1,0)</f>
        <v>1</v>
      </c>
      <c r="E108" s="80" t="s">
        <v>51</v>
      </c>
      <c r="F108" s="80" t="s">
        <v>19</v>
      </c>
      <c r="G108" s="81">
        <v>8</v>
      </c>
      <c r="H108" s="81" t="s">
        <v>46</v>
      </c>
      <c r="I108" s="80" t="s">
        <v>1162</v>
      </c>
      <c r="J108" s="81" t="s">
        <v>1156</v>
      </c>
      <c r="K108" s="81" t="s">
        <v>85</v>
      </c>
      <c r="L108" s="81" t="s">
        <v>606</v>
      </c>
      <c r="M108" s="81" t="s">
        <v>612</v>
      </c>
      <c r="N108" s="81"/>
      <c r="O108" s="81"/>
      <c r="P108" s="81">
        <f t="shared" si="18"/>
        <v>0</v>
      </c>
      <c r="Q108" s="81">
        <f t="shared" si="18"/>
        <v>0</v>
      </c>
      <c r="R108" s="81">
        <f t="shared" si="18"/>
        <v>0</v>
      </c>
      <c r="S108" s="81">
        <f t="shared" si="18"/>
        <v>0</v>
      </c>
      <c r="T108" s="81">
        <f t="shared" si="18"/>
        <v>0</v>
      </c>
      <c r="U108" s="81">
        <f t="shared" si="18"/>
        <v>0</v>
      </c>
      <c r="V108" s="81">
        <f t="shared" si="18"/>
        <v>0</v>
      </c>
      <c r="W108" s="81">
        <f t="shared" si="18"/>
        <v>0</v>
      </c>
      <c r="X108" s="81">
        <f t="shared" si="18"/>
        <v>0</v>
      </c>
      <c r="Y108" s="81">
        <f t="shared" si="18"/>
        <v>0</v>
      </c>
      <c r="Z108" s="81">
        <f t="shared" si="18"/>
        <v>1</v>
      </c>
      <c r="AA108" s="81">
        <f t="shared" si="18"/>
        <v>0</v>
      </c>
      <c r="AB108" s="81" t="s">
        <v>1183</v>
      </c>
      <c r="AD108" s="80" t="s">
        <v>5</v>
      </c>
      <c r="AE108" s="81" t="s">
        <v>17</v>
      </c>
      <c r="AF108" s="81">
        <v>4</v>
      </c>
      <c r="AG108" s="81" t="s">
        <v>3</v>
      </c>
      <c r="AH108" s="81">
        <v>1</v>
      </c>
      <c r="AI108" s="81" t="s">
        <v>1012</v>
      </c>
      <c r="AJ108" s="90">
        <f t="shared" si="14"/>
        <v>0</v>
      </c>
      <c r="AK108" s="90">
        <f>VLOOKUP($A108,'3PL_15_19'!$A$1:$D$387,2,FALSE)</f>
        <v>0.67153587834907702</v>
      </c>
      <c r="AL108" s="90">
        <f>VLOOKUP($A108,'3PL_15_19'!$A$1:$D$387,3,FALSE)</f>
        <v>-1.16378570097816</v>
      </c>
      <c r="AM108" s="90">
        <f>VLOOKUP($A108,'3PL_15_19'!$A$1:$D$387,4,FALSE)</f>
        <v>0.17038933053338201</v>
      </c>
      <c r="AO108" s="90" t="str">
        <f>VLOOKUP($A108,'3PL_11_15'!$A$1:$D$387,2,FALSE)</f>
        <v>0.376156963724602</v>
      </c>
      <c r="AP108" s="90" t="str">
        <f>VLOOKUP($A108,'3PL_11_15'!$A$1:$D$387,3,FALSE)</f>
        <v>-0.484015057140893</v>
      </c>
      <c r="AQ108" s="90" t="str">
        <f>VLOOKUP($A108,'3PL_11_15'!$A$1:$D$387,4,FALSE)</f>
        <v>0.00803866447059201</v>
      </c>
      <c r="AS108" s="90">
        <f>VLOOKUP($A108,'3PL_15_19_IRTpars'!$A$1:$D$387,2,FALSE)</f>
        <v>0.67153587834907702</v>
      </c>
      <c r="AT108" s="90">
        <f>VLOOKUP($A108,'3PL_15_19_IRTpars'!$A$1:$D$387,3,FALSE)</f>
        <v>1.73302088317193</v>
      </c>
      <c r="AU108" s="90">
        <f>VLOOKUP($A108,'3PL_15_19_IRTpars'!$A$1:$D$387,4,FALSE)</f>
        <v>0.17038933053338201</v>
      </c>
    </row>
    <row r="109" spans="1:47" s="90" customFormat="1" ht="15" customHeight="1">
      <c r="A109" s="81" t="s">
        <v>1089</v>
      </c>
      <c r="B109" s="81"/>
      <c r="C109" s="89">
        <f t="shared" si="13"/>
        <v>0</v>
      </c>
      <c r="D109" s="89"/>
      <c r="E109" s="80" t="s">
        <v>47</v>
      </c>
      <c r="F109" s="80" t="s">
        <v>26</v>
      </c>
      <c r="G109" s="81">
        <v>8</v>
      </c>
      <c r="H109" s="81" t="s">
        <v>46</v>
      </c>
      <c r="I109" s="80" t="s">
        <v>1162</v>
      </c>
      <c r="J109" s="81" t="s">
        <v>1156</v>
      </c>
      <c r="K109" s="81" t="s">
        <v>86</v>
      </c>
      <c r="L109" s="81" t="s">
        <v>602</v>
      </c>
      <c r="M109" s="81" t="s">
        <v>603</v>
      </c>
      <c r="N109" s="81"/>
      <c r="O109" s="81"/>
      <c r="P109" s="81">
        <f t="shared" si="18"/>
        <v>0</v>
      </c>
      <c r="Q109" s="81">
        <f t="shared" si="18"/>
        <v>0</v>
      </c>
      <c r="R109" s="81">
        <f t="shared" si="18"/>
        <v>0</v>
      </c>
      <c r="S109" s="81">
        <f t="shared" si="18"/>
        <v>0</v>
      </c>
      <c r="T109" s="81">
        <f t="shared" si="18"/>
        <v>1</v>
      </c>
      <c r="U109" s="81">
        <f t="shared" si="18"/>
        <v>0</v>
      </c>
      <c r="V109" s="81">
        <f t="shared" si="18"/>
        <v>0</v>
      </c>
      <c r="W109" s="81">
        <f t="shared" si="18"/>
        <v>0</v>
      </c>
      <c r="X109" s="81">
        <f t="shared" si="18"/>
        <v>0</v>
      </c>
      <c r="Y109" s="81">
        <f t="shared" si="18"/>
        <v>0</v>
      </c>
      <c r="Z109" s="81">
        <f t="shared" si="18"/>
        <v>0</v>
      </c>
      <c r="AA109" s="81">
        <f t="shared" si="18"/>
        <v>0</v>
      </c>
      <c r="AB109" s="81" t="s">
        <v>1183</v>
      </c>
      <c r="AD109" s="80" t="s">
        <v>5</v>
      </c>
      <c r="AE109" s="81" t="s">
        <v>17</v>
      </c>
      <c r="AF109" s="81">
        <v>4</v>
      </c>
      <c r="AG109" s="81" t="s">
        <v>0</v>
      </c>
      <c r="AH109" s="81">
        <v>1</v>
      </c>
      <c r="AI109" s="81" t="s">
        <v>1090</v>
      </c>
      <c r="AJ109" s="90">
        <f t="shared" si="14"/>
        <v>0</v>
      </c>
      <c r="AK109" s="90">
        <f>VLOOKUP($A109,'3PL_15_19'!$A$1:$D$387,2,FALSE)</f>
        <v>1.6647266451203799</v>
      </c>
      <c r="AL109" s="90">
        <f>VLOOKUP($A109,'3PL_15_19'!$A$1:$D$387,3,FALSE)</f>
        <v>-4</v>
      </c>
      <c r="AM109" s="90">
        <f>VLOOKUP($A109,'3PL_15_19'!$A$1:$D$387,4,FALSE)</f>
        <v>0.29730074375033899</v>
      </c>
      <c r="AO109" s="90" t="str">
        <f>VLOOKUP($A109,'3PL_11_15'!$A$1:$D$387,2,FALSE)</f>
        <v>1.63661617365333</v>
      </c>
      <c r="AP109" s="90" t="str">
        <f>VLOOKUP($A109,'3PL_11_15'!$A$1:$D$387,3,FALSE)</f>
        <v>-4</v>
      </c>
      <c r="AQ109" s="90" t="str">
        <f>VLOOKUP($A109,'3PL_11_15'!$A$1:$D$387,4,FALSE)</f>
        <v>0.292890003213133</v>
      </c>
      <c r="AS109" s="90">
        <f>VLOOKUP($A109,'3PL_15_19_IRTpars'!$A$1:$D$387,2,FALSE)</f>
        <v>1.6647266451203799</v>
      </c>
      <c r="AT109" s="90">
        <f>VLOOKUP($A109,'3PL_15_19_IRTpars'!$A$1:$D$387,3,FALSE)</f>
        <v>2.40279688663886</v>
      </c>
      <c r="AU109" s="90">
        <f>VLOOKUP($A109,'3PL_15_19_IRTpars'!$A$1:$D$387,4,FALSE)</f>
        <v>0.29730074375033899</v>
      </c>
    </row>
    <row r="110" spans="1:47" s="90" customFormat="1" ht="15" customHeight="1">
      <c r="A110" s="84" t="s">
        <v>834</v>
      </c>
      <c r="B110" s="89" t="str">
        <f>IF(LEN(A110)&gt;7,MID(A110,1,7),"")</f>
        <v/>
      </c>
      <c r="C110" s="89">
        <f t="shared" si="13"/>
        <v>0</v>
      </c>
      <c r="D110" s="89">
        <f>IF(I110&gt;5,1,0)</f>
        <v>0</v>
      </c>
      <c r="E110" s="84" t="s">
        <v>53</v>
      </c>
      <c r="F110" s="84" t="s">
        <v>20</v>
      </c>
      <c r="G110" s="84">
        <v>8</v>
      </c>
      <c r="H110" s="84" t="s">
        <v>46</v>
      </c>
      <c r="I110" s="85">
        <v>5</v>
      </c>
      <c r="J110" s="84" t="s">
        <v>1156</v>
      </c>
      <c r="K110" s="84" t="s">
        <v>85</v>
      </c>
      <c r="L110" s="84" t="s">
        <v>606</v>
      </c>
      <c r="M110" s="84" t="s">
        <v>63</v>
      </c>
      <c r="N110" s="84"/>
      <c r="O110" s="84"/>
      <c r="P110" s="81">
        <f t="shared" si="18"/>
        <v>0</v>
      </c>
      <c r="Q110" s="81">
        <f t="shared" si="18"/>
        <v>0</v>
      </c>
      <c r="R110" s="81">
        <f t="shared" si="18"/>
        <v>0</v>
      </c>
      <c r="S110" s="81">
        <f t="shared" si="18"/>
        <v>0</v>
      </c>
      <c r="T110" s="81">
        <f t="shared" si="18"/>
        <v>0</v>
      </c>
      <c r="U110" s="81">
        <f t="shared" si="18"/>
        <v>0</v>
      </c>
      <c r="V110" s="81">
        <f t="shared" si="18"/>
        <v>0</v>
      </c>
      <c r="W110" s="81">
        <f t="shared" si="18"/>
        <v>0</v>
      </c>
      <c r="X110" s="81">
        <f t="shared" si="18"/>
        <v>0</v>
      </c>
      <c r="Y110" s="81">
        <f t="shared" si="18"/>
        <v>1</v>
      </c>
      <c r="Z110" s="81">
        <f t="shared" si="18"/>
        <v>0</v>
      </c>
      <c r="AA110" s="81">
        <f t="shared" si="18"/>
        <v>0</v>
      </c>
      <c r="AB110" s="84">
        <v>2</v>
      </c>
      <c r="AC110" s="84" t="s">
        <v>0</v>
      </c>
      <c r="AD110" s="84" t="s">
        <v>4</v>
      </c>
      <c r="AE110" s="84" t="s">
        <v>25</v>
      </c>
      <c r="AF110" s="84" t="s">
        <v>66</v>
      </c>
      <c r="AG110" s="84" t="s">
        <v>66</v>
      </c>
      <c r="AH110" s="84">
        <v>1</v>
      </c>
      <c r="AI110" s="84" t="s">
        <v>835</v>
      </c>
      <c r="AJ110" s="90">
        <f t="shared" si="14"/>
        <v>0</v>
      </c>
      <c r="AK110" s="90">
        <f>VLOOKUP($A110,'3PL_15_19'!$A$1:$D$387,2,FALSE)</f>
        <v>1.3814430857604201</v>
      </c>
      <c r="AL110" s="90">
        <f>VLOOKUP($A110,'3PL_15_19'!$A$1:$D$387,3,FALSE)</f>
        <v>-1.3127703283627901</v>
      </c>
      <c r="AM110" s="90">
        <f>VLOOKUP($A110,'3PL_15_19'!$A$1:$D$387,4,FALSE)</f>
        <v>8.9115800943938696E-4</v>
      </c>
      <c r="AO110" s="90" t="str">
        <f>VLOOKUP($A110,'3PL_11_15'!$A$1:$D$387,2,FALSE)</f>
        <v>1.3316346284395</v>
      </c>
      <c r="AP110" s="90" t="str">
        <f>VLOOKUP($A110,'3PL_11_15'!$A$1:$D$387,3,FALSE)</f>
        <v>-1.3465704090172</v>
      </c>
      <c r="AQ110" s="90" t="str">
        <f>VLOOKUP($A110,'3PL_11_15'!$A$1:$D$387,4,FALSE)</f>
        <v>0.000434592157064144</v>
      </c>
      <c r="AS110" s="90">
        <f>VLOOKUP($A110,'3PL_15_19_IRTpars'!$A$1:$D$387,2,FALSE)</f>
        <v>1.3814430857604201</v>
      </c>
      <c r="AT110" s="90">
        <f>VLOOKUP($A110,'3PL_15_19_IRTpars'!$A$1:$D$387,3,FALSE)</f>
        <v>0.95028911570408303</v>
      </c>
      <c r="AU110" s="90">
        <f>VLOOKUP($A110,'3PL_15_19_IRTpars'!$A$1:$D$387,4,FALSE)</f>
        <v>8.9115800943938696E-4</v>
      </c>
    </row>
    <row r="111" spans="1:47" s="90" customFormat="1" ht="15" customHeight="1">
      <c r="A111" s="81" t="s">
        <v>925</v>
      </c>
      <c r="B111" s="89" t="str">
        <f>IF(LEN(A111)&gt;7,MID(A111,1,7),"")</f>
        <v/>
      </c>
      <c r="C111" s="89">
        <f t="shared" si="13"/>
        <v>0</v>
      </c>
      <c r="D111" s="89">
        <f>IF(I111&gt;5,1,0)</f>
        <v>1</v>
      </c>
      <c r="E111" s="80" t="s">
        <v>55</v>
      </c>
      <c r="F111" s="80" t="s">
        <v>6</v>
      </c>
      <c r="G111" s="81">
        <v>8</v>
      </c>
      <c r="H111" s="81" t="s">
        <v>46</v>
      </c>
      <c r="I111" s="80" t="s">
        <v>1162</v>
      </c>
      <c r="J111" s="81" t="s">
        <v>1156</v>
      </c>
      <c r="K111" s="81" t="s">
        <v>85</v>
      </c>
      <c r="L111" s="81" t="s">
        <v>606</v>
      </c>
      <c r="M111" s="81" t="s">
        <v>612</v>
      </c>
      <c r="N111" s="81"/>
      <c r="O111" s="81"/>
      <c r="P111" s="81">
        <f t="shared" si="18"/>
        <v>0</v>
      </c>
      <c r="Q111" s="81">
        <f t="shared" si="18"/>
        <v>0</v>
      </c>
      <c r="R111" s="81">
        <f t="shared" si="18"/>
        <v>0</v>
      </c>
      <c r="S111" s="81">
        <f t="shared" si="18"/>
        <v>0</v>
      </c>
      <c r="T111" s="81">
        <f t="shared" si="18"/>
        <v>0</v>
      </c>
      <c r="U111" s="81">
        <f t="shared" si="18"/>
        <v>0</v>
      </c>
      <c r="V111" s="81">
        <f t="shared" si="18"/>
        <v>0</v>
      </c>
      <c r="W111" s="81">
        <f t="shared" si="18"/>
        <v>0</v>
      </c>
      <c r="X111" s="81">
        <f t="shared" si="18"/>
        <v>0</v>
      </c>
      <c r="Y111" s="81">
        <f t="shared" si="18"/>
        <v>0</v>
      </c>
      <c r="Z111" s="81">
        <f t="shared" si="18"/>
        <v>1</v>
      </c>
      <c r="AA111" s="81">
        <f t="shared" si="18"/>
        <v>0</v>
      </c>
      <c r="AB111" s="81" t="s">
        <v>1197</v>
      </c>
      <c r="AD111" s="80" t="s">
        <v>5</v>
      </c>
      <c r="AE111" s="81" t="s">
        <v>17</v>
      </c>
      <c r="AF111" s="81">
        <v>4</v>
      </c>
      <c r="AG111" s="81" t="s">
        <v>3</v>
      </c>
      <c r="AH111" s="81">
        <v>1</v>
      </c>
      <c r="AI111" s="81" t="s">
        <v>926</v>
      </c>
      <c r="AJ111" s="90">
        <f t="shared" si="14"/>
        <v>0</v>
      </c>
      <c r="AK111" s="90">
        <f>VLOOKUP($A111,'3PL_15_19'!$A$1:$D$387,2,FALSE)</f>
        <v>1.5180868279532</v>
      </c>
      <c r="AL111" s="90">
        <f>VLOOKUP($A111,'3PL_15_19'!$A$1:$D$387,3,FALSE)</f>
        <v>-1.06147449997268</v>
      </c>
      <c r="AM111" s="90">
        <f>VLOOKUP($A111,'3PL_15_19'!$A$1:$D$387,4,FALSE)</f>
        <v>0.229324922723562</v>
      </c>
      <c r="AO111" s="90" t="str">
        <f>VLOOKUP($A111,'3PL_11_15'!$A$1:$D$387,2,FALSE)</f>
        <v>1.18920574749388</v>
      </c>
      <c r="AP111" s="90" t="str">
        <f>VLOOKUP($A111,'3PL_11_15'!$A$1:$D$387,3,FALSE)</f>
        <v>-0.430552176691396</v>
      </c>
      <c r="AQ111" s="90" t="str">
        <f>VLOOKUP($A111,'3PL_11_15'!$A$1:$D$387,4,FALSE)</f>
        <v>0.117666252969822</v>
      </c>
      <c r="AS111" s="90">
        <f>VLOOKUP($A111,'3PL_15_19_IRTpars'!$A$1:$D$387,2,FALSE)</f>
        <v>1.5180868279532</v>
      </c>
      <c r="AT111" s="90">
        <f>VLOOKUP($A111,'3PL_15_19_IRTpars'!$A$1:$D$387,3,FALSE)</f>
        <v>0.699218569338246</v>
      </c>
      <c r="AU111" s="90">
        <f>VLOOKUP($A111,'3PL_15_19_IRTpars'!$A$1:$D$387,4,FALSE)</f>
        <v>0.229324922723562</v>
      </c>
    </row>
    <row r="112" spans="1:47" s="90" customFormat="1" ht="15" customHeight="1">
      <c r="A112" s="84" t="s">
        <v>824</v>
      </c>
      <c r="B112" s="89" t="str">
        <f>IF(LEN(A112)&gt;7,MID(A112,1,7),"")</f>
        <v/>
      </c>
      <c r="C112" s="89">
        <f t="shared" si="13"/>
        <v>0</v>
      </c>
      <c r="D112" s="89">
        <f>IF(I112&gt;5,1,0)</f>
        <v>0</v>
      </c>
      <c r="E112" s="84" t="s">
        <v>53</v>
      </c>
      <c r="F112" s="84" t="s">
        <v>13</v>
      </c>
      <c r="G112" s="84">
        <v>8</v>
      </c>
      <c r="H112" s="84" t="s">
        <v>46</v>
      </c>
      <c r="I112" s="85">
        <v>5</v>
      </c>
      <c r="J112" s="84" t="s">
        <v>1156</v>
      </c>
      <c r="K112" s="84" t="s">
        <v>85</v>
      </c>
      <c r="L112" s="84" t="s">
        <v>602</v>
      </c>
      <c r="M112" s="84" t="s">
        <v>654</v>
      </c>
      <c r="N112" s="84"/>
      <c r="O112" s="84"/>
      <c r="P112" s="81">
        <f t="shared" si="18"/>
        <v>0</v>
      </c>
      <c r="Q112" s="81">
        <f t="shared" si="18"/>
        <v>0</v>
      </c>
      <c r="R112" s="81">
        <f t="shared" si="18"/>
        <v>0</v>
      </c>
      <c r="S112" s="81">
        <f t="shared" si="18"/>
        <v>0</v>
      </c>
      <c r="T112" s="81">
        <f t="shared" si="18"/>
        <v>0</v>
      </c>
      <c r="U112" s="81">
        <f t="shared" si="18"/>
        <v>1</v>
      </c>
      <c r="V112" s="81">
        <f t="shared" si="18"/>
        <v>0</v>
      </c>
      <c r="W112" s="81">
        <f t="shared" si="18"/>
        <v>0</v>
      </c>
      <c r="X112" s="81">
        <f t="shared" si="18"/>
        <v>0</v>
      </c>
      <c r="Y112" s="81">
        <f t="shared" si="18"/>
        <v>0</v>
      </c>
      <c r="Z112" s="81">
        <f t="shared" si="18"/>
        <v>0</v>
      </c>
      <c r="AA112" s="81">
        <f t="shared" si="18"/>
        <v>0</v>
      </c>
      <c r="AB112" s="84">
        <v>1</v>
      </c>
      <c r="AC112" s="84" t="s">
        <v>0</v>
      </c>
      <c r="AD112" s="84" t="s">
        <v>28</v>
      </c>
      <c r="AE112" s="84" t="s">
        <v>25</v>
      </c>
      <c r="AF112" s="84" t="s">
        <v>66</v>
      </c>
      <c r="AG112" s="84" t="s">
        <v>66</v>
      </c>
      <c r="AH112" s="84">
        <v>1</v>
      </c>
      <c r="AI112" s="84" t="s">
        <v>825</v>
      </c>
      <c r="AJ112" s="90">
        <f t="shared" si="14"/>
        <v>0</v>
      </c>
      <c r="AK112" s="90">
        <f>VLOOKUP($A112,'3PL_15_19'!$A$1:$D$387,2,FALSE)</f>
        <v>1.3744557653457199</v>
      </c>
      <c r="AL112" s="90">
        <f>VLOOKUP($A112,'3PL_15_19'!$A$1:$D$387,3,FALSE)</f>
        <v>-0.15133897264962101</v>
      </c>
      <c r="AM112" s="90">
        <f>VLOOKUP($A112,'3PL_15_19'!$A$1:$D$387,4,FALSE)</f>
        <v>1.1071797249512801E-2</v>
      </c>
      <c r="AO112" s="90" t="str">
        <f>VLOOKUP($A112,'3PL_11_15'!$A$1:$D$387,2,FALSE)</f>
        <v>1.42970040166535</v>
      </c>
      <c r="AP112" s="90" t="str">
        <f>VLOOKUP($A112,'3PL_11_15'!$A$1:$D$387,3,FALSE)</f>
        <v>-0.375598681161217</v>
      </c>
      <c r="AQ112" s="90" t="str">
        <f>VLOOKUP($A112,'3PL_11_15'!$A$1:$D$387,4,FALSE)</f>
        <v>0.0314438498116614</v>
      </c>
      <c r="AS112" s="90">
        <f>VLOOKUP($A112,'3PL_15_19_IRTpars'!$A$1:$D$387,2,FALSE)</f>
        <v>1.3744557653457199</v>
      </c>
      <c r="AT112" s="90">
        <f>VLOOKUP($A112,'3PL_15_19_IRTpars'!$A$1:$D$387,3,FALSE)</f>
        <v>0.110108289015438</v>
      </c>
      <c r="AU112" s="90">
        <f>VLOOKUP($A112,'3PL_15_19_IRTpars'!$A$1:$D$387,4,FALSE)</f>
        <v>1.1071797249512801E-2</v>
      </c>
    </row>
    <row r="113" spans="1:47" s="90" customFormat="1" ht="15" customHeight="1">
      <c r="A113" s="81" t="s">
        <v>920</v>
      </c>
      <c r="B113" s="89" t="str">
        <f>IF(LEN(A113)&gt;7,MID(A113,1,7),"")</f>
        <v/>
      </c>
      <c r="C113" s="89">
        <f t="shared" si="13"/>
        <v>0</v>
      </c>
      <c r="D113" s="89">
        <f>IF(I113&gt;5,1,0)</f>
        <v>1</v>
      </c>
      <c r="E113" s="80" t="s">
        <v>55</v>
      </c>
      <c r="F113" s="80" t="s">
        <v>26</v>
      </c>
      <c r="G113" s="81">
        <v>8</v>
      </c>
      <c r="H113" s="81" t="s">
        <v>46</v>
      </c>
      <c r="I113" s="80" t="s">
        <v>1162</v>
      </c>
      <c r="J113" s="81" t="s">
        <v>1156</v>
      </c>
      <c r="K113" s="81" t="s">
        <v>85</v>
      </c>
      <c r="L113" s="81" t="s">
        <v>606</v>
      </c>
      <c r="M113" s="81" t="s">
        <v>1168</v>
      </c>
      <c r="N113" s="81"/>
      <c r="O113" s="81"/>
      <c r="P113" s="81">
        <f t="shared" si="18"/>
        <v>0</v>
      </c>
      <c r="Q113" s="81">
        <f t="shared" si="18"/>
        <v>0</v>
      </c>
      <c r="R113" s="81">
        <f t="shared" si="18"/>
        <v>0</v>
      </c>
      <c r="S113" s="81">
        <f t="shared" si="18"/>
        <v>0</v>
      </c>
      <c r="T113" s="81">
        <f t="shared" si="18"/>
        <v>0</v>
      </c>
      <c r="U113" s="81">
        <f t="shared" si="18"/>
        <v>0</v>
      </c>
      <c r="V113" s="81">
        <f t="shared" si="18"/>
        <v>0</v>
      </c>
      <c r="W113" s="81">
        <f t="shared" si="18"/>
        <v>0</v>
      </c>
      <c r="X113" s="81">
        <f t="shared" si="18"/>
        <v>0</v>
      </c>
      <c r="Y113" s="81">
        <f t="shared" si="18"/>
        <v>1</v>
      </c>
      <c r="Z113" s="81">
        <f t="shared" si="18"/>
        <v>0</v>
      </c>
      <c r="AA113" s="81">
        <f t="shared" si="18"/>
        <v>0</v>
      </c>
      <c r="AB113" s="81" t="s">
        <v>1187</v>
      </c>
      <c r="AD113" s="80" t="s">
        <v>4</v>
      </c>
      <c r="AE113" s="81" t="s">
        <v>25</v>
      </c>
      <c r="AF113" s="81" t="s">
        <v>1184</v>
      </c>
      <c r="AG113" s="81" t="s">
        <v>1184</v>
      </c>
      <c r="AH113" s="81">
        <v>1</v>
      </c>
      <c r="AI113" s="81" t="s">
        <v>921</v>
      </c>
      <c r="AJ113" s="90">
        <f t="shared" si="14"/>
        <v>0</v>
      </c>
      <c r="AK113" s="90">
        <f>VLOOKUP($A113,'3PL_15_19'!$A$1:$D$387,2,FALSE)</f>
        <v>1.49394347457164</v>
      </c>
      <c r="AL113" s="90">
        <f>VLOOKUP($A113,'3PL_15_19'!$A$1:$D$387,3,FALSE)</f>
        <v>-1.3862174553456901</v>
      </c>
      <c r="AM113" s="90">
        <f>VLOOKUP($A113,'3PL_15_19'!$A$1:$D$387,4,FALSE)</f>
        <v>0.10158574060183501</v>
      </c>
      <c r="AO113" s="90" t="str">
        <f>VLOOKUP($A113,'3PL_11_15'!$A$1:$D$387,2,FALSE)</f>
        <v>1.31899073529427</v>
      </c>
      <c r="AP113" s="90" t="str">
        <f>VLOOKUP($A113,'3PL_11_15'!$A$1:$D$387,3,FALSE)</f>
        <v>-1.19956928254227</v>
      </c>
      <c r="AQ113" s="90" t="str">
        <f>VLOOKUP($A113,'3PL_11_15'!$A$1:$D$387,4,FALSE)</f>
        <v>0.0548764814396813</v>
      </c>
      <c r="AS113" s="90">
        <f>VLOOKUP($A113,'3PL_15_19_IRTpars'!$A$1:$D$387,2,FALSE)</f>
        <v>1.49394347457164</v>
      </c>
      <c r="AT113" s="90">
        <f>VLOOKUP($A113,'3PL_15_19_IRTpars'!$A$1:$D$387,3,FALSE)</f>
        <v>0.92789150255042696</v>
      </c>
      <c r="AU113" s="90">
        <f>VLOOKUP($A113,'3PL_15_19_IRTpars'!$A$1:$D$387,4,FALSE)</f>
        <v>0.10158574060183501</v>
      </c>
    </row>
    <row r="114" spans="1:47" s="90" customFormat="1" ht="15" hidden="1" customHeight="1">
      <c r="A114" s="81" t="s">
        <v>1093</v>
      </c>
      <c r="B114" s="89" t="str">
        <f>IF(LEN(A114)&gt;7,MID(A114,1,7),"")</f>
        <v/>
      </c>
      <c r="C114" s="89">
        <f t="shared" si="13"/>
        <v>0</v>
      </c>
      <c r="D114" s="89">
        <f>IF(I114&gt;5,1,0)</f>
        <v>1</v>
      </c>
      <c r="E114" s="80" t="s">
        <v>47</v>
      </c>
      <c r="F114" s="80" t="s">
        <v>19</v>
      </c>
      <c r="G114" s="81">
        <v>8</v>
      </c>
      <c r="H114" s="81" t="s">
        <v>46</v>
      </c>
      <c r="I114" s="80" t="s">
        <v>1162</v>
      </c>
      <c r="J114" s="81" t="s">
        <v>1156</v>
      </c>
      <c r="K114" s="81" t="s">
        <v>85</v>
      </c>
      <c r="L114" s="81" t="s">
        <v>606</v>
      </c>
      <c r="M114" s="81" t="s">
        <v>612</v>
      </c>
      <c r="N114" s="81"/>
      <c r="O114" s="81"/>
      <c r="P114" s="81">
        <f t="shared" si="18"/>
        <v>0</v>
      </c>
      <c r="Q114" s="81">
        <f t="shared" si="18"/>
        <v>0</v>
      </c>
      <c r="R114" s="81">
        <f t="shared" si="18"/>
        <v>0</v>
      </c>
      <c r="S114" s="81">
        <f t="shared" si="18"/>
        <v>0</v>
      </c>
      <c r="T114" s="81">
        <f t="shared" si="18"/>
        <v>0</v>
      </c>
      <c r="U114" s="81">
        <f t="shared" si="18"/>
        <v>0</v>
      </c>
      <c r="V114" s="81">
        <f t="shared" si="18"/>
        <v>0</v>
      </c>
      <c r="W114" s="81">
        <f t="shared" si="18"/>
        <v>0</v>
      </c>
      <c r="X114" s="81">
        <f t="shared" si="18"/>
        <v>0</v>
      </c>
      <c r="Y114" s="81">
        <f t="shared" si="18"/>
        <v>0</v>
      </c>
      <c r="Z114" s="81">
        <f t="shared" si="18"/>
        <v>1</v>
      </c>
      <c r="AA114" s="81">
        <f t="shared" si="18"/>
        <v>0</v>
      </c>
      <c r="AB114" s="81" t="s">
        <v>1186</v>
      </c>
      <c r="AD114" s="80" t="s">
        <v>5</v>
      </c>
      <c r="AE114" s="81" t="s">
        <v>17</v>
      </c>
      <c r="AF114" s="81">
        <v>4</v>
      </c>
      <c r="AG114" s="81" t="s">
        <v>3</v>
      </c>
      <c r="AH114" s="81">
        <v>1</v>
      </c>
      <c r="AI114" s="81" t="s">
        <v>1094</v>
      </c>
      <c r="AJ114" s="90">
        <f t="shared" si="14"/>
        <v>0</v>
      </c>
      <c r="AK114" s="90">
        <f>VLOOKUP($A114,'3PL_15_19'!$A$1:$D$387,2,FALSE)</f>
        <v>0.69552278158571501</v>
      </c>
      <c r="AL114" s="90">
        <f>VLOOKUP($A114,'3PL_15_19'!$A$1:$D$387,3,FALSE)</f>
        <v>-2.2813244270302202</v>
      </c>
      <c r="AM114" s="90">
        <f>VLOOKUP($A114,'3PL_15_19'!$A$1:$D$387,4,FALSE)</f>
        <v>0.28922748616035199</v>
      </c>
      <c r="AO114" s="90" t="str">
        <f>VLOOKUP($A114,'3PL_11_15'!$A$1:$D$387,2,FALSE)</f>
        <v>0.382752740973821</v>
      </c>
      <c r="AP114" s="90" t="str">
        <f>VLOOKUP($A114,'3PL_11_15'!$A$1:$D$387,3,FALSE)</f>
        <v>-1.05467353440725</v>
      </c>
      <c r="AQ114" s="90" t="str">
        <f>VLOOKUP($A114,'3PL_11_15'!$A$1:$D$387,4,FALSE)</f>
        <v>0.146602156808948</v>
      </c>
      <c r="AS114" s="90" t="e">
        <f>VLOOKUP($A114,'3PL_15_19_IRTpars'!$A$1:$D$387,2,FALSE)</f>
        <v>#N/A</v>
      </c>
      <c r="AT114" s="90" t="e">
        <f>VLOOKUP($A114,'3PL_15_19_IRTpars'!$A$1:$D$387,3,FALSE)</f>
        <v>#N/A</v>
      </c>
      <c r="AU114" s="90" t="e">
        <f>VLOOKUP($A114,'3PL_15_19_IRTpars'!$A$1:$D$387,4,FALSE)</f>
        <v>#N/A</v>
      </c>
    </row>
    <row r="115" spans="1:47" s="90" customFormat="1" ht="15" hidden="1" customHeight="1">
      <c r="A115" s="81" t="s">
        <v>727</v>
      </c>
      <c r="B115" s="81"/>
      <c r="C115" s="89">
        <f t="shared" si="13"/>
        <v>0</v>
      </c>
      <c r="D115" s="89"/>
      <c r="E115" s="81" t="s">
        <v>52</v>
      </c>
      <c r="F115" s="81" t="s">
        <v>16</v>
      </c>
      <c r="G115" s="81">
        <v>8</v>
      </c>
      <c r="H115" s="81" t="s">
        <v>46</v>
      </c>
      <c r="I115" s="80">
        <v>5</v>
      </c>
      <c r="J115" s="81" t="s">
        <v>1156</v>
      </c>
      <c r="K115" s="81" t="s">
        <v>85</v>
      </c>
      <c r="L115" s="81" t="s">
        <v>606</v>
      </c>
      <c r="M115" s="81" t="s">
        <v>63</v>
      </c>
      <c r="N115" s="81"/>
      <c r="O115" s="81"/>
      <c r="P115" s="81">
        <f t="shared" si="18"/>
        <v>0</v>
      </c>
      <c r="Q115" s="81">
        <f t="shared" si="18"/>
        <v>0</v>
      </c>
      <c r="R115" s="81">
        <f t="shared" si="18"/>
        <v>0</v>
      </c>
      <c r="S115" s="81">
        <f t="shared" si="18"/>
        <v>0</v>
      </c>
      <c r="T115" s="81">
        <f t="shared" si="18"/>
        <v>0</v>
      </c>
      <c r="U115" s="81">
        <f t="shared" si="18"/>
        <v>0</v>
      </c>
      <c r="V115" s="81">
        <f t="shared" si="18"/>
        <v>0</v>
      </c>
      <c r="W115" s="81">
        <f t="shared" si="18"/>
        <v>0</v>
      </c>
      <c r="X115" s="81">
        <f t="shared" si="18"/>
        <v>0</v>
      </c>
      <c r="Y115" s="81">
        <f t="shared" si="18"/>
        <v>0</v>
      </c>
      <c r="Z115" s="81">
        <f t="shared" si="18"/>
        <v>1</v>
      </c>
      <c r="AA115" s="81">
        <f t="shared" si="18"/>
        <v>0</v>
      </c>
      <c r="AB115" s="81">
        <v>2</v>
      </c>
      <c r="AC115" s="81" t="s">
        <v>1</v>
      </c>
      <c r="AD115" s="81" t="s">
        <v>5</v>
      </c>
      <c r="AE115" s="81" t="s">
        <v>17</v>
      </c>
      <c r="AF115" s="81">
        <v>4</v>
      </c>
      <c r="AG115" s="81" t="s">
        <v>3</v>
      </c>
      <c r="AH115" s="81">
        <v>1</v>
      </c>
      <c r="AI115" s="81" t="s">
        <v>728</v>
      </c>
      <c r="AJ115" s="90">
        <f t="shared" si="14"/>
        <v>0</v>
      </c>
      <c r="AK115" s="90">
        <f>VLOOKUP($A115,'3PL_15_19'!$A$1:$D$387,2,FALSE)</f>
        <v>0.92059859206608197</v>
      </c>
      <c r="AL115" s="90">
        <f>VLOOKUP($A115,'3PL_15_19'!$A$1:$D$387,3,FALSE)</f>
        <v>-0.80666371996294695</v>
      </c>
      <c r="AM115" s="90">
        <f>VLOOKUP($A115,'3PL_15_19'!$A$1:$D$387,4,FALSE)</f>
        <v>0.5</v>
      </c>
      <c r="AO115" s="90" t="str">
        <f>VLOOKUP($A115,'3PL_11_15'!$A$1:$D$387,2,FALSE)</f>
        <v>0.888697120906305</v>
      </c>
      <c r="AP115" s="90" t="str">
        <f>VLOOKUP($A115,'3PL_11_15'!$A$1:$D$387,3,FALSE)</f>
        <v>-0.502498520020687</v>
      </c>
      <c r="AQ115" s="90" t="str">
        <f>VLOOKUP($A115,'3PL_11_15'!$A$1:$D$387,4,FALSE)</f>
        <v>0.5</v>
      </c>
      <c r="AS115" s="90" t="e">
        <f>VLOOKUP($A115,'3PL_15_19_IRTpars'!$A$1:$D$387,2,FALSE)</f>
        <v>#N/A</v>
      </c>
      <c r="AT115" s="90" t="e">
        <f>VLOOKUP($A115,'3PL_15_19_IRTpars'!$A$1:$D$387,3,FALSE)</f>
        <v>#N/A</v>
      </c>
      <c r="AU115" s="90" t="e">
        <f>VLOOKUP($A115,'3PL_15_19_IRTpars'!$A$1:$D$387,4,FALSE)</f>
        <v>#N/A</v>
      </c>
    </row>
    <row r="116" spans="1:47" s="90" customFormat="1" ht="15" customHeight="1">
      <c r="A116" s="81" t="s">
        <v>723</v>
      </c>
      <c r="B116" s="89" t="str">
        <f t="shared" ref="B116:B122" si="19">IF(LEN(A116)&gt;7,MID(A116,1,7),"")</f>
        <v/>
      </c>
      <c r="C116" s="89">
        <f t="shared" si="13"/>
        <v>0</v>
      </c>
      <c r="D116" s="89">
        <f t="shared" ref="D116:D122" si="20">IF(I116&gt;5,1,0)</f>
        <v>0</v>
      </c>
      <c r="E116" s="81" t="s">
        <v>52</v>
      </c>
      <c r="F116" s="81" t="s">
        <v>6</v>
      </c>
      <c r="G116" s="81">
        <v>8</v>
      </c>
      <c r="H116" s="81" t="s">
        <v>46</v>
      </c>
      <c r="I116" s="80">
        <v>5</v>
      </c>
      <c r="J116" s="81" t="s">
        <v>1156</v>
      </c>
      <c r="K116" s="81" t="s">
        <v>85</v>
      </c>
      <c r="L116" s="81" t="s">
        <v>606</v>
      </c>
      <c r="M116" s="81" t="s">
        <v>622</v>
      </c>
      <c r="N116" s="81"/>
      <c r="O116" s="81"/>
      <c r="P116" s="81">
        <f t="shared" si="18"/>
        <v>0</v>
      </c>
      <c r="Q116" s="81">
        <f t="shared" si="18"/>
        <v>0</v>
      </c>
      <c r="R116" s="81">
        <f t="shared" si="18"/>
        <v>0</v>
      </c>
      <c r="S116" s="81">
        <f t="shared" si="18"/>
        <v>0</v>
      </c>
      <c r="T116" s="81">
        <f t="shared" si="18"/>
        <v>0</v>
      </c>
      <c r="U116" s="81">
        <f t="shared" si="18"/>
        <v>0</v>
      </c>
      <c r="V116" s="81">
        <f t="shared" si="18"/>
        <v>0</v>
      </c>
      <c r="W116" s="81">
        <f t="shared" si="18"/>
        <v>0</v>
      </c>
      <c r="X116" s="81">
        <f t="shared" si="18"/>
        <v>0</v>
      </c>
      <c r="Y116" s="81">
        <f t="shared" si="18"/>
        <v>1</v>
      </c>
      <c r="Z116" s="81">
        <f t="shared" si="18"/>
        <v>0</v>
      </c>
      <c r="AA116" s="81">
        <f t="shared" si="18"/>
        <v>0</v>
      </c>
      <c r="AB116" s="81">
        <v>2</v>
      </c>
      <c r="AC116" s="81" t="s">
        <v>2</v>
      </c>
      <c r="AD116" s="81" t="s">
        <v>4</v>
      </c>
      <c r="AE116" s="81" t="s">
        <v>17</v>
      </c>
      <c r="AF116" s="81">
        <v>4</v>
      </c>
      <c r="AG116" s="81" t="s">
        <v>0</v>
      </c>
      <c r="AH116" s="81">
        <v>1</v>
      </c>
      <c r="AI116" s="81" t="s">
        <v>724</v>
      </c>
      <c r="AJ116" s="90">
        <f t="shared" si="14"/>
        <v>0</v>
      </c>
      <c r="AK116" s="90">
        <f>VLOOKUP($A116,'3PL_15_19'!$A$1:$D$387,2,FALSE)</f>
        <v>1.02433774647147</v>
      </c>
      <c r="AL116" s="90">
        <f>VLOOKUP($A116,'3PL_15_19'!$A$1:$D$387,3,FALSE)</f>
        <v>-1.4522468161786699</v>
      </c>
      <c r="AM116" s="90">
        <f>VLOOKUP($A116,'3PL_15_19'!$A$1:$D$387,4,FALSE)</f>
        <v>0.25423729370437398</v>
      </c>
      <c r="AO116" s="90" t="str">
        <f>VLOOKUP($A116,'3PL_11_15'!$A$1:$D$387,2,FALSE)</f>
        <v>1.17182495906199</v>
      </c>
      <c r="AP116" s="90" t="str">
        <f>VLOOKUP($A116,'3PL_11_15'!$A$1:$D$387,3,FALSE)</f>
        <v>-1.32098464265633</v>
      </c>
      <c r="AQ116" s="90" t="str">
        <f>VLOOKUP($A116,'3PL_11_15'!$A$1:$D$387,4,FALSE)</f>
        <v>0.22865317768055</v>
      </c>
      <c r="AS116" s="90">
        <f>VLOOKUP($A116,'3PL_15_19_IRTpars'!$A$1:$D$387,2,FALSE)</f>
        <v>1.02433774647147</v>
      </c>
      <c r="AT116" s="90">
        <f>VLOOKUP($A116,'3PL_15_19_IRTpars'!$A$1:$D$387,3,FALSE)</f>
        <v>1.4177421667621</v>
      </c>
      <c r="AU116" s="90">
        <f>VLOOKUP($A116,'3PL_15_19_IRTpars'!$A$1:$D$387,4,FALSE)</f>
        <v>0.25423729370437398</v>
      </c>
    </row>
    <row r="117" spans="1:47" s="90" customFormat="1" ht="15" customHeight="1">
      <c r="A117" s="81" t="s">
        <v>1015</v>
      </c>
      <c r="B117" s="89" t="str">
        <f t="shared" si="19"/>
        <v/>
      </c>
      <c r="C117" s="89">
        <f t="shared" si="13"/>
        <v>0</v>
      </c>
      <c r="D117" s="89">
        <f t="shared" si="20"/>
        <v>1</v>
      </c>
      <c r="E117" s="80" t="s">
        <v>51</v>
      </c>
      <c r="F117" s="80" t="s">
        <v>30</v>
      </c>
      <c r="G117" s="81">
        <v>8</v>
      </c>
      <c r="H117" s="81" t="s">
        <v>46</v>
      </c>
      <c r="I117" s="80" t="s">
        <v>1162</v>
      </c>
      <c r="J117" s="81" t="s">
        <v>1156</v>
      </c>
      <c r="K117" s="81" t="s">
        <v>85</v>
      </c>
      <c r="L117" s="81" t="s">
        <v>602</v>
      </c>
      <c r="M117" s="81" t="s">
        <v>654</v>
      </c>
      <c r="N117" s="81"/>
      <c r="O117" s="81"/>
      <c r="P117" s="81">
        <f t="shared" si="18"/>
        <v>0</v>
      </c>
      <c r="Q117" s="81">
        <f t="shared" si="18"/>
        <v>0</v>
      </c>
      <c r="R117" s="81">
        <f t="shared" si="18"/>
        <v>0</v>
      </c>
      <c r="S117" s="81">
        <f t="shared" si="18"/>
        <v>0</v>
      </c>
      <c r="T117" s="81">
        <f t="shared" si="18"/>
        <v>0</v>
      </c>
      <c r="U117" s="81">
        <f t="shared" si="18"/>
        <v>1</v>
      </c>
      <c r="V117" s="81">
        <f t="shared" si="18"/>
        <v>0</v>
      </c>
      <c r="W117" s="81">
        <f t="shared" si="18"/>
        <v>0</v>
      </c>
      <c r="X117" s="81">
        <f t="shared" si="18"/>
        <v>0</v>
      </c>
      <c r="Y117" s="81">
        <f t="shared" si="18"/>
        <v>0</v>
      </c>
      <c r="Z117" s="81">
        <f t="shared" si="18"/>
        <v>0</v>
      </c>
      <c r="AA117" s="81">
        <f t="shared" si="18"/>
        <v>0</v>
      </c>
      <c r="AB117" s="81" t="s">
        <v>1190</v>
      </c>
      <c r="AD117" s="80" t="s">
        <v>28</v>
      </c>
      <c r="AE117" s="81" t="s">
        <v>25</v>
      </c>
      <c r="AF117" s="81" t="s">
        <v>1184</v>
      </c>
      <c r="AG117" s="81" t="s">
        <v>1184</v>
      </c>
      <c r="AH117" s="81">
        <v>1</v>
      </c>
      <c r="AI117" s="81" t="s">
        <v>1016</v>
      </c>
      <c r="AJ117" s="90">
        <f t="shared" si="14"/>
        <v>0</v>
      </c>
      <c r="AK117" s="90">
        <f>VLOOKUP($A117,'3PL_15_19'!$A$1:$D$387,2,FALSE)</f>
        <v>1.45241548534606</v>
      </c>
      <c r="AL117" s="90">
        <f>VLOOKUP($A117,'3PL_15_19'!$A$1:$D$387,3,FALSE)</f>
        <v>-1.17531529427562</v>
      </c>
      <c r="AM117" s="90">
        <f>VLOOKUP($A117,'3PL_15_19'!$A$1:$D$387,4,FALSE)</f>
        <v>0.161820744419156</v>
      </c>
      <c r="AO117" s="90" t="str">
        <f>VLOOKUP($A117,'3PL_11_15'!$A$1:$D$387,2,FALSE)</f>
        <v>1.21956539395582</v>
      </c>
      <c r="AP117" s="90" t="str">
        <f>VLOOKUP($A117,'3PL_11_15'!$A$1:$D$387,3,FALSE)</f>
        <v>-0.58868337595134</v>
      </c>
      <c r="AQ117" s="90" t="str">
        <f>VLOOKUP($A117,'3PL_11_15'!$A$1:$D$387,4,FALSE)</f>
        <v>0.104523953765285</v>
      </c>
      <c r="AS117" s="90">
        <f>VLOOKUP($A117,'3PL_15_19_IRTpars'!$A$1:$D$387,2,FALSE)</f>
        <v>1.45241548534606</v>
      </c>
      <c r="AT117" s="90">
        <f>VLOOKUP($A117,'3PL_15_19_IRTpars'!$A$1:$D$387,3,FALSE)</f>
        <v>0.80921424078288196</v>
      </c>
      <c r="AU117" s="90">
        <f>VLOOKUP($A117,'3PL_15_19_IRTpars'!$A$1:$D$387,4,FALSE)</f>
        <v>0.161820744419156</v>
      </c>
    </row>
    <row r="118" spans="1:47" s="90" customFormat="1" ht="15" customHeight="1">
      <c r="A118" s="84" t="s">
        <v>830</v>
      </c>
      <c r="B118" s="89" t="str">
        <f t="shared" si="19"/>
        <v/>
      </c>
      <c r="C118" s="89">
        <f t="shared" si="13"/>
        <v>0</v>
      </c>
      <c r="D118" s="89">
        <f t="shared" si="20"/>
        <v>0</v>
      </c>
      <c r="E118" s="84" t="s">
        <v>53</v>
      </c>
      <c r="F118" s="84" t="s">
        <v>30</v>
      </c>
      <c r="G118" s="84">
        <v>8</v>
      </c>
      <c r="H118" s="84" t="s">
        <v>46</v>
      </c>
      <c r="I118" s="85">
        <v>5</v>
      </c>
      <c r="J118" s="84" t="s">
        <v>1156</v>
      </c>
      <c r="K118" s="84" t="s">
        <v>85</v>
      </c>
      <c r="L118" s="84" t="s">
        <v>606</v>
      </c>
      <c r="M118" s="84" t="s">
        <v>607</v>
      </c>
      <c r="N118" s="84"/>
      <c r="O118" s="84"/>
      <c r="P118" s="81">
        <f t="shared" si="18"/>
        <v>0</v>
      </c>
      <c r="Q118" s="81">
        <f t="shared" si="18"/>
        <v>0</v>
      </c>
      <c r="R118" s="81">
        <f t="shared" si="18"/>
        <v>0</v>
      </c>
      <c r="S118" s="81">
        <f t="shared" si="18"/>
        <v>0</v>
      </c>
      <c r="T118" s="81">
        <f t="shared" si="18"/>
        <v>0</v>
      </c>
      <c r="U118" s="81">
        <f t="shared" si="18"/>
        <v>0</v>
      </c>
      <c r="V118" s="81">
        <f t="shared" si="18"/>
        <v>0</v>
      </c>
      <c r="W118" s="81">
        <f t="shared" si="18"/>
        <v>0</v>
      </c>
      <c r="X118" s="81">
        <f t="shared" si="18"/>
        <v>0</v>
      </c>
      <c r="Y118" s="81">
        <f t="shared" si="18"/>
        <v>0</v>
      </c>
      <c r="Z118" s="81">
        <f t="shared" si="18"/>
        <v>0</v>
      </c>
      <c r="AA118" s="81">
        <f t="shared" si="18"/>
        <v>1</v>
      </c>
      <c r="AB118" s="84">
        <v>1</v>
      </c>
      <c r="AC118" s="84" t="s">
        <v>2</v>
      </c>
      <c r="AD118" s="84" t="s">
        <v>28</v>
      </c>
      <c r="AE118" s="84" t="s">
        <v>17</v>
      </c>
      <c r="AF118" s="84">
        <v>4</v>
      </c>
      <c r="AG118" s="84" t="s">
        <v>1</v>
      </c>
      <c r="AH118" s="84">
        <v>1</v>
      </c>
      <c r="AI118" s="84" t="s">
        <v>831</v>
      </c>
      <c r="AJ118" s="90">
        <f t="shared" si="14"/>
        <v>0</v>
      </c>
      <c r="AK118" s="90">
        <f>VLOOKUP($A118,'3PL_15_19'!$A$1:$D$387,2,FALSE)</f>
        <v>1.53578742112559</v>
      </c>
      <c r="AL118" s="90">
        <f>VLOOKUP($A118,'3PL_15_19'!$A$1:$D$387,3,FALSE)</f>
        <v>0.34044403029307901</v>
      </c>
      <c r="AM118" s="90">
        <f>VLOOKUP($A118,'3PL_15_19'!$A$1:$D$387,4,FALSE)</f>
        <v>2.21465339669914E-2</v>
      </c>
      <c r="AO118" s="90" t="str">
        <f>VLOOKUP($A118,'3PL_11_15'!$A$1:$D$387,2,FALSE)</f>
        <v>1.36995298108612</v>
      </c>
      <c r="AP118" s="90" t="str">
        <f>VLOOKUP($A118,'3PL_11_15'!$A$1:$D$387,3,FALSE)</f>
        <v>0.435817728461446</v>
      </c>
      <c r="AQ118" s="90" t="str">
        <f>VLOOKUP($A118,'3PL_11_15'!$A$1:$D$387,4,FALSE)</f>
        <v>0.00421238263917492</v>
      </c>
      <c r="AS118" s="90">
        <f>VLOOKUP($A118,'3PL_15_19_IRTpars'!$A$1:$D$387,2,FALSE)</f>
        <v>1.53578742112559</v>
      </c>
      <c r="AT118" s="90">
        <f>VLOOKUP($A118,'3PL_15_19_IRTpars'!$A$1:$D$387,3,FALSE)</f>
        <v>-0.221673928051557</v>
      </c>
      <c r="AU118" s="90">
        <f>VLOOKUP($A118,'3PL_15_19_IRTpars'!$A$1:$D$387,4,FALSE)</f>
        <v>2.21465339669914E-2</v>
      </c>
    </row>
    <row r="119" spans="1:47" s="90" customFormat="1" ht="15" customHeight="1">
      <c r="A119" s="81" t="s">
        <v>721</v>
      </c>
      <c r="B119" s="89" t="str">
        <f t="shared" si="19"/>
        <v/>
      </c>
      <c r="C119" s="89">
        <f t="shared" si="13"/>
        <v>0</v>
      </c>
      <c r="D119" s="89">
        <f t="shared" si="20"/>
        <v>0</v>
      </c>
      <c r="E119" s="81" t="s">
        <v>52</v>
      </c>
      <c r="F119" s="81" t="s">
        <v>19</v>
      </c>
      <c r="G119" s="81">
        <v>8</v>
      </c>
      <c r="H119" s="81" t="s">
        <v>46</v>
      </c>
      <c r="I119" s="80">
        <v>5</v>
      </c>
      <c r="J119" s="81" t="s">
        <v>1156</v>
      </c>
      <c r="K119" s="81" t="s">
        <v>85</v>
      </c>
      <c r="L119" s="81" t="s">
        <v>606</v>
      </c>
      <c r="M119" s="81" t="s">
        <v>612</v>
      </c>
      <c r="N119" s="81"/>
      <c r="O119" s="81"/>
      <c r="P119" s="81">
        <f t="shared" si="18"/>
        <v>0</v>
      </c>
      <c r="Q119" s="81">
        <f t="shared" si="18"/>
        <v>0</v>
      </c>
      <c r="R119" s="81">
        <f t="shared" si="18"/>
        <v>0</v>
      </c>
      <c r="S119" s="81">
        <f t="shared" si="18"/>
        <v>0</v>
      </c>
      <c r="T119" s="81">
        <f t="shared" si="18"/>
        <v>0</v>
      </c>
      <c r="U119" s="81">
        <f t="shared" si="18"/>
        <v>0</v>
      </c>
      <c r="V119" s="81">
        <f t="shared" si="18"/>
        <v>0</v>
      </c>
      <c r="W119" s="81">
        <f t="shared" si="18"/>
        <v>0</v>
      </c>
      <c r="X119" s="81">
        <f t="shared" si="18"/>
        <v>0</v>
      </c>
      <c r="Y119" s="81">
        <f t="shared" si="18"/>
        <v>0</v>
      </c>
      <c r="Z119" s="81">
        <f t="shared" si="18"/>
        <v>0</v>
      </c>
      <c r="AA119" s="81">
        <f t="shared" si="18"/>
        <v>1</v>
      </c>
      <c r="AB119" s="81">
        <v>1</v>
      </c>
      <c r="AC119" s="81" t="s">
        <v>1</v>
      </c>
      <c r="AD119" s="81" t="s">
        <v>28</v>
      </c>
      <c r="AE119" s="81" t="s">
        <v>17</v>
      </c>
      <c r="AF119" s="81">
        <v>4</v>
      </c>
      <c r="AG119" s="81" t="s">
        <v>2</v>
      </c>
      <c r="AH119" s="81">
        <v>1</v>
      </c>
      <c r="AI119" s="81" t="s">
        <v>722</v>
      </c>
      <c r="AJ119" s="90">
        <f t="shared" si="14"/>
        <v>0</v>
      </c>
      <c r="AK119" s="90">
        <f>VLOOKUP($A119,'3PL_15_19'!$A$1:$D$387,2,FALSE)</f>
        <v>0.91374821461090805</v>
      </c>
      <c r="AL119" s="90">
        <f>VLOOKUP($A119,'3PL_15_19'!$A$1:$D$387,3,FALSE)</f>
        <v>-0.18525998248186001</v>
      </c>
      <c r="AM119" s="90">
        <f>VLOOKUP($A119,'3PL_15_19'!$A$1:$D$387,4,FALSE)</f>
        <v>0.117374859779021</v>
      </c>
      <c r="AO119" s="90" t="str">
        <f>VLOOKUP($A119,'3PL_11_15'!$A$1:$D$387,2,FALSE)</f>
        <v>0.938605837468767</v>
      </c>
      <c r="AP119" s="90" t="str">
        <f>VLOOKUP($A119,'3PL_11_15'!$A$1:$D$387,3,FALSE)</f>
        <v>-0.0984955730124211</v>
      </c>
      <c r="AQ119" s="90" t="str">
        <f>VLOOKUP($A119,'3PL_11_15'!$A$1:$D$387,4,FALSE)</f>
        <v>0.0925586845387867</v>
      </c>
      <c r="AS119" s="90">
        <f>VLOOKUP($A119,'3PL_15_19_IRTpars'!$A$1:$D$387,2,FALSE)</f>
        <v>0.91374821461090805</v>
      </c>
      <c r="AT119" s="90">
        <f>VLOOKUP($A119,'3PL_15_19_IRTpars'!$A$1:$D$387,3,FALSE)</f>
        <v>0.20274729900374999</v>
      </c>
      <c r="AU119" s="90">
        <f>VLOOKUP($A119,'3PL_15_19_IRTpars'!$A$1:$D$387,4,FALSE)</f>
        <v>0.117374859779021</v>
      </c>
    </row>
    <row r="120" spans="1:47" s="90" customFormat="1" ht="15" customHeight="1">
      <c r="A120" s="81" t="s">
        <v>1101</v>
      </c>
      <c r="B120" s="89" t="str">
        <f t="shared" si="19"/>
        <v/>
      </c>
      <c r="C120" s="89">
        <f t="shared" si="13"/>
        <v>0</v>
      </c>
      <c r="D120" s="89">
        <f t="shared" si="20"/>
        <v>1</v>
      </c>
      <c r="E120" s="80" t="s">
        <v>47</v>
      </c>
      <c r="F120" s="80" t="s">
        <v>30</v>
      </c>
      <c r="G120" s="81">
        <v>8</v>
      </c>
      <c r="H120" s="81" t="s">
        <v>46</v>
      </c>
      <c r="I120" s="80" t="s">
        <v>1162</v>
      </c>
      <c r="J120" s="81" t="s">
        <v>1156</v>
      </c>
      <c r="K120" s="81" t="s">
        <v>85</v>
      </c>
      <c r="L120" s="81" t="s">
        <v>606</v>
      </c>
      <c r="M120" s="81" t="s">
        <v>619</v>
      </c>
      <c r="N120" s="81"/>
      <c r="O120" s="81"/>
      <c r="P120" s="81">
        <f t="shared" si="18"/>
        <v>0</v>
      </c>
      <c r="Q120" s="81">
        <f t="shared" si="18"/>
        <v>0</v>
      </c>
      <c r="R120" s="81">
        <f t="shared" si="18"/>
        <v>0</v>
      </c>
      <c r="S120" s="81">
        <f t="shared" si="18"/>
        <v>0</v>
      </c>
      <c r="T120" s="81">
        <f t="shared" si="18"/>
        <v>0</v>
      </c>
      <c r="U120" s="81">
        <f t="shared" si="18"/>
        <v>0</v>
      </c>
      <c r="V120" s="81">
        <f t="shared" si="18"/>
        <v>0</v>
      </c>
      <c r="W120" s="81">
        <f t="shared" si="18"/>
        <v>0</v>
      </c>
      <c r="X120" s="81">
        <f t="shared" si="18"/>
        <v>0</v>
      </c>
      <c r="Y120" s="81">
        <f t="shared" si="18"/>
        <v>0</v>
      </c>
      <c r="Z120" s="81">
        <f t="shared" si="18"/>
        <v>1</v>
      </c>
      <c r="AA120" s="81">
        <f t="shared" si="18"/>
        <v>0</v>
      </c>
      <c r="AB120" s="81" t="s">
        <v>1188</v>
      </c>
      <c r="AD120" s="80" t="s">
        <v>5</v>
      </c>
      <c r="AE120" s="81" t="s">
        <v>17</v>
      </c>
      <c r="AF120" s="81">
        <v>4</v>
      </c>
      <c r="AG120" s="81" t="s">
        <v>1</v>
      </c>
      <c r="AH120" s="81">
        <v>1</v>
      </c>
      <c r="AI120" s="81" t="s">
        <v>1102</v>
      </c>
      <c r="AJ120" s="90">
        <f t="shared" si="14"/>
        <v>0</v>
      </c>
      <c r="AK120" s="90">
        <f>VLOOKUP($A120,'3PL_15_19'!$A$1:$D$387,2,FALSE)</f>
        <v>1.10587091401231</v>
      </c>
      <c r="AL120" s="90">
        <f>VLOOKUP($A120,'3PL_15_19'!$A$1:$D$387,3,FALSE)</f>
        <v>-4.07665605040438E-2</v>
      </c>
      <c r="AM120" s="90">
        <f>VLOOKUP($A120,'3PL_15_19'!$A$1:$D$387,4,FALSE)</f>
        <v>7.4739823184893597E-2</v>
      </c>
      <c r="AO120" s="90" t="str">
        <f>VLOOKUP($A120,'3PL_11_15'!$A$1:$D$387,2,FALSE)</f>
        <v>1.1882824421724</v>
      </c>
      <c r="AP120" s="90" t="str">
        <f>VLOOKUP($A120,'3PL_11_15'!$A$1:$D$387,3,FALSE)</f>
        <v>0.139623928893518</v>
      </c>
      <c r="AQ120" s="90" t="str">
        <f>VLOOKUP($A120,'3PL_11_15'!$A$1:$D$387,4,FALSE)</f>
        <v>0.0576454987964677</v>
      </c>
      <c r="AS120" s="90">
        <f>VLOOKUP($A120,'3PL_15_19_IRTpars'!$A$1:$D$387,2,FALSE)</f>
        <v>1.10587091401231</v>
      </c>
      <c r="AT120" s="90">
        <f>VLOOKUP($A120,'3PL_15_19_IRTpars'!$A$1:$D$387,3,FALSE)</f>
        <v>3.6863760487320499E-2</v>
      </c>
      <c r="AU120" s="90">
        <f>VLOOKUP($A120,'3PL_15_19_IRTpars'!$A$1:$D$387,4,FALSE)</f>
        <v>7.4739823184893597E-2</v>
      </c>
    </row>
    <row r="121" spans="1:47" s="90" customFormat="1">
      <c r="A121" s="81" t="s">
        <v>927</v>
      </c>
      <c r="B121" s="89" t="str">
        <f t="shared" si="19"/>
        <v/>
      </c>
      <c r="C121" s="89">
        <f t="shared" si="13"/>
        <v>0</v>
      </c>
      <c r="D121" s="89">
        <f t="shared" si="20"/>
        <v>1</v>
      </c>
      <c r="E121" s="80" t="s">
        <v>55</v>
      </c>
      <c r="F121" s="80" t="s">
        <v>30</v>
      </c>
      <c r="G121" s="81">
        <v>8</v>
      </c>
      <c r="H121" s="81" t="s">
        <v>46</v>
      </c>
      <c r="I121" s="80" t="s">
        <v>1162</v>
      </c>
      <c r="J121" s="81" t="s">
        <v>1156</v>
      </c>
      <c r="K121" s="81" t="s">
        <v>85</v>
      </c>
      <c r="L121" s="81" t="s">
        <v>606</v>
      </c>
      <c r="M121" s="81" t="s">
        <v>1168</v>
      </c>
      <c r="N121" s="81"/>
      <c r="O121" s="81"/>
      <c r="P121" s="81">
        <f t="shared" si="18"/>
        <v>0</v>
      </c>
      <c r="Q121" s="81">
        <f t="shared" si="18"/>
        <v>0</v>
      </c>
      <c r="R121" s="81">
        <f t="shared" si="18"/>
        <v>0</v>
      </c>
      <c r="S121" s="81">
        <f t="shared" si="18"/>
        <v>0</v>
      </c>
      <c r="T121" s="81">
        <f t="shared" si="18"/>
        <v>0</v>
      </c>
      <c r="U121" s="81">
        <f t="shared" si="18"/>
        <v>0</v>
      </c>
      <c r="V121" s="81">
        <f t="shared" si="18"/>
        <v>0</v>
      </c>
      <c r="W121" s="81">
        <f t="shared" si="18"/>
        <v>0</v>
      </c>
      <c r="X121" s="81">
        <f t="shared" si="18"/>
        <v>0</v>
      </c>
      <c r="Y121" s="81">
        <f t="shared" si="18"/>
        <v>0</v>
      </c>
      <c r="Z121" s="81">
        <f t="shared" si="18"/>
        <v>0</v>
      </c>
      <c r="AA121" s="81">
        <f t="shared" si="18"/>
        <v>1</v>
      </c>
      <c r="AB121" s="81" t="s">
        <v>1187</v>
      </c>
      <c r="AD121" s="80" t="s">
        <v>28</v>
      </c>
      <c r="AE121" s="81" t="s">
        <v>25</v>
      </c>
      <c r="AF121" s="81" t="s">
        <v>1184</v>
      </c>
      <c r="AG121" s="81" t="s">
        <v>1184</v>
      </c>
      <c r="AH121" s="81">
        <v>1</v>
      </c>
      <c r="AI121" s="81" t="s">
        <v>928</v>
      </c>
      <c r="AJ121" s="90">
        <f t="shared" si="14"/>
        <v>0</v>
      </c>
      <c r="AK121" s="90">
        <f>VLOOKUP($A121,'3PL_15_19'!$A$1:$D$387,2,FALSE)</f>
        <v>1.62562317254009</v>
      </c>
      <c r="AL121" s="90">
        <f>VLOOKUP($A121,'3PL_15_19'!$A$1:$D$387,3,FALSE)</f>
        <v>-1.2018391773153401</v>
      </c>
      <c r="AM121" s="90">
        <f>VLOOKUP($A121,'3PL_15_19'!$A$1:$D$387,4,FALSE)</f>
        <v>0.224107578843116</v>
      </c>
      <c r="AO121" s="90" t="str">
        <f>VLOOKUP($A121,'3PL_11_15'!$A$1:$D$387,2,FALSE)</f>
        <v>1.30593739470672</v>
      </c>
      <c r="AP121" s="90" t="str">
        <f>VLOOKUP($A121,'3PL_11_15'!$A$1:$D$387,3,FALSE)</f>
        <v>-0.333205195278486</v>
      </c>
      <c r="AQ121" s="90" t="str">
        <f>VLOOKUP($A121,'3PL_11_15'!$A$1:$D$387,4,FALSE)</f>
        <v>0.103008197708066</v>
      </c>
      <c r="AS121" s="90">
        <f>VLOOKUP($A121,'3PL_15_19_IRTpars'!$A$1:$D$387,2,FALSE)</f>
        <v>1.62562317254009</v>
      </c>
      <c r="AT121" s="90">
        <f>VLOOKUP($A121,'3PL_15_19_IRTpars'!$A$1:$D$387,3,FALSE)</f>
        <v>0.73930982137602397</v>
      </c>
      <c r="AU121" s="90">
        <f>VLOOKUP($A121,'3PL_15_19_IRTpars'!$A$1:$D$387,4,FALSE)</f>
        <v>0.224107578843116</v>
      </c>
    </row>
    <row r="122" spans="1:47" s="90" customFormat="1">
      <c r="A122" s="81" t="s">
        <v>1017</v>
      </c>
      <c r="B122" s="89" t="str">
        <f t="shared" si="19"/>
        <v/>
      </c>
      <c r="C122" s="89">
        <f t="shared" si="13"/>
        <v>0</v>
      </c>
      <c r="D122" s="89">
        <f t="shared" si="20"/>
        <v>1</v>
      </c>
      <c r="E122" s="80" t="s">
        <v>51</v>
      </c>
      <c r="F122" s="80" t="s">
        <v>16</v>
      </c>
      <c r="G122" s="81">
        <v>8</v>
      </c>
      <c r="H122" s="81" t="s">
        <v>46</v>
      </c>
      <c r="I122" s="80" t="s">
        <v>1162</v>
      </c>
      <c r="J122" s="81" t="s">
        <v>1156</v>
      </c>
      <c r="K122" s="81" t="s">
        <v>85</v>
      </c>
      <c r="L122" s="81" t="s">
        <v>606</v>
      </c>
      <c r="M122" s="81" t="s">
        <v>1168</v>
      </c>
      <c r="N122" s="81"/>
      <c r="O122" s="81"/>
      <c r="P122" s="81">
        <f t="shared" si="18"/>
        <v>0</v>
      </c>
      <c r="Q122" s="81">
        <f t="shared" si="18"/>
        <v>0</v>
      </c>
      <c r="R122" s="81">
        <f t="shared" si="18"/>
        <v>0</v>
      </c>
      <c r="S122" s="81">
        <f t="shared" si="18"/>
        <v>0</v>
      </c>
      <c r="T122" s="81">
        <f t="shared" si="18"/>
        <v>0</v>
      </c>
      <c r="U122" s="81">
        <f t="shared" si="18"/>
        <v>0</v>
      </c>
      <c r="V122" s="81">
        <f t="shared" si="18"/>
        <v>0</v>
      </c>
      <c r="W122" s="81">
        <f t="shared" si="18"/>
        <v>0</v>
      </c>
      <c r="X122" s="81">
        <f t="shared" si="18"/>
        <v>0</v>
      </c>
      <c r="Y122" s="81">
        <f t="shared" si="18"/>
        <v>1</v>
      </c>
      <c r="Z122" s="81">
        <f t="shared" si="18"/>
        <v>0</v>
      </c>
      <c r="AA122" s="81">
        <f t="shared" si="18"/>
        <v>0</v>
      </c>
      <c r="AB122" s="81" t="s">
        <v>1190</v>
      </c>
      <c r="AD122" s="80" t="s">
        <v>4</v>
      </c>
      <c r="AE122" s="81" t="s">
        <v>17</v>
      </c>
      <c r="AF122" s="81">
        <v>4</v>
      </c>
      <c r="AG122" s="81" t="s">
        <v>0</v>
      </c>
      <c r="AH122" s="81">
        <v>1</v>
      </c>
      <c r="AI122" s="81" t="s">
        <v>1018</v>
      </c>
      <c r="AJ122" s="90">
        <f t="shared" si="14"/>
        <v>0</v>
      </c>
      <c r="AK122" s="90">
        <f>VLOOKUP($A122,'3PL_15_19'!$A$1:$D$387,2,FALSE)</f>
        <v>1.0930994794603099</v>
      </c>
      <c r="AL122" s="90">
        <f>VLOOKUP($A122,'3PL_15_19'!$A$1:$D$387,3,FALSE)</f>
        <v>-2.96020464313195</v>
      </c>
      <c r="AM122" s="90">
        <f>VLOOKUP($A122,'3PL_15_19'!$A$1:$D$387,4,FALSE)</f>
        <v>0.40893973866871902</v>
      </c>
      <c r="AO122" s="90" t="str">
        <f>VLOOKUP($A122,'3PL_11_15'!$A$1:$D$387,2,FALSE)</f>
        <v>0.897871023506932</v>
      </c>
      <c r="AP122" s="90" t="str">
        <f>VLOOKUP($A122,'3PL_11_15'!$A$1:$D$387,3,FALSE)</f>
        <v>-2.49912985508827</v>
      </c>
      <c r="AQ122" s="90" t="str">
        <f>VLOOKUP($A122,'3PL_11_15'!$A$1:$D$387,4,FALSE)</f>
        <v>0.391973194908204</v>
      </c>
      <c r="AS122" s="90">
        <f>VLOOKUP($A122,'3PL_15_19_IRTpars'!$A$1:$D$387,2,FALSE)</f>
        <v>1.0930994794603099</v>
      </c>
      <c r="AT122" s="90">
        <f>VLOOKUP($A122,'3PL_15_19_IRTpars'!$A$1:$D$387,3,FALSE)</f>
        <v>2.7080834807399801</v>
      </c>
      <c r="AU122" s="90">
        <f>VLOOKUP($A122,'3PL_15_19_IRTpars'!$A$1:$D$387,4,FALSE)</f>
        <v>0.40893973866871902</v>
      </c>
    </row>
    <row r="123" spans="1:47" s="90" customFormat="1" hidden="1">
      <c r="A123" s="81" t="s">
        <v>929</v>
      </c>
      <c r="B123" s="81"/>
      <c r="C123" s="89">
        <f t="shared" si="13"/>
        <v>0</v>
      </c>
      <c r="D123" s="89"/>
      <c r="E123" s="80" t="s">
        <v>55</v>
      </c>
      <c r="F123" s="80" t="s">
        <v>16</v>
      </c>
      <c r="G123" s="81">
        <v>8</v>
      </c>
      <c r="H123" s="81" t="s">
        <v>46</v>
      </c>
      <c r="I123" s="80" t="s">
        <v>1162</v>
      </c>
      <c r="J123" s="81" t="s">
        <v>1156</v>
      </c>
      <c r="K123" s="81" t="s">
        <v>86</v>
      </c>
      <c r="L123" s="81" t="s">
        <v>606</v>
      </c>
      <c r="M123" s="81" t="s">
        <v>607</v>
      </c>
      <c r="N123" s="81"/>
      <c r="O123" s="81"/>
      <c r="P123" s="81">
        <f t="shared" si="18"/>
        <v>0</v>
      </c>
      <c r="Q123" s="81">
        <f t="shared" si="18"/>
        <v>0</v>
      </c>
      <c r="R123" s="81">
        <f t="shared" si="18"/>
        <v>0</v>
      </c>
      <c r="S123" s="81">
        <f t="shared" si="18"/>
        <v>0</v>
      </c>
      <c r="T123" s="81">
        <f t="shared" si="18"/>
        <v>0</v>
      </c>
      <c r="U123" s="81">
        <f t="shared" si="18"/>
        <v>0</v>
      </c>
      <c r="V123" s="81">
        <f t="shared" si="18"/>
        <v>0</v>
      </c>
      <c r="W123" s="81">
        <f t="shared" si="18"/>
        <v>0</v>
      </c>
      <c r="X123" s="81">
        <f t="shared" si="18"/>
        <v>0</v>
      </c>
      <c r="Y123" s="81">
        <f t="shared" si="18"/>
        <v>1</v>
      </c>
      <c r="Z123" s="81">
        <f t="shared" si="18"/>
        <v>0</v>
      </c>
      <c r="AA123" s="81">
        <f t="shared" si="18"/>
        <v>0</v>
      </c>
      <c r="AB123" s="81" t="s">
        <v>1189</v>
      </c>
      <c r="AD123" s="80" t="s">
        <v>4</v>
      </c>
      <c r="AE123" s="81" t="s">
        <v>17</v>
      </c>
      <c r="AF123" s="81">
        <v>4</v>
      </c>
      <c r="AG123" s="81" t="s">
        <v>0</v>
      </c>
      <c r="AH123" s="81">
        <v>1</v>
      </c>
      <c r="AI123" s="81" t="s">
        <v>930</v>
      </c>
      <c r="AJ123" s="90">
        <f t="shared" si="14"/>
        <v>0</v>
      </c>
      <c r="AK123" s="90" t="e">
        <f>VLOOKUP($A123,'3PL_15_19'!$A$1:$D$387,2,FALSE)</f>
        <v>#N/A</v>
      </c>
      <c r="AL123" s="90" t="e">
        <f>VLOOKUP($A123,'3PL_15_19'!$A$1:$D$387,3,FALSE)</f>
        <v>#N/A</v>
      </c>
      <c r="AM123" s="90" t="e">
        <f>VLOOKUP($A123,'3PL_15_19'!$A$1:$D$387,4,FALSE)</f>
        <v>#N/A</v>
      </c>
      <c r="AO123" s="90" t="e">
        <f>VLOOKUP($A123,'3PL_11_15'!$A$1:$D$387,2,FALSE)</f>
        <v>#N/A</v>
      </c>
      <c r="AP123" s="90" t="e">
        <f>VLOOKUP($A123,'3PL_11_15'!$A$1:$D$387,3,FALSE)</f>
        <v>#N/A</v>
      </c>
      <c r="AQ123" s="90" t="e">
        <f>VLOOKUP($A123,'3PL_11_15'!$A$1:$D$387,4,FALSE)</f>
        <v>#N/A</v>
      </c>
      <c r="AS123" s="90" t="e">
        <f>VLOOKUP($A123,'3PL_15_19_IRTpars'!$A$1:$D$387,2,FALSE)</f>
        <v>#N/A</v>
      </c>
      <c r="AT123" s="90" t="e">
        <f>VLOOKUP($A123,'3PL_15_19_IRTpars'!$A$1:$D$387,3,FALSE)</f>
        <v>#N/A</v>
      </c>
      <c r="AU123" s="90" t="e">
        <f>VLOOKUP($A123,'3PL_15_19_IRTpars'!$A$1:$D$387,4,FALSE)</f>
        <v>#N/A</v>
      </c>
    </row>
    <row r="124" spans="1:47" s="90" customFormat="1">
      <c r="A124" s="84" t="s">
        <v>832</v>
      </c>
      <c r="B124" s="89" t="str">
        <f t="shared" ref="B124:B138" si="21">IF(LEN(A124)&gt;7,MID(A124,1,7),"")</f>
        <v/>
      </c>
      <c r="C124" s="89">
        <f t="shared" si="13"/>
        <v>0</v>
      </c>
      <c r="D124" s="89">
        <f t="shared" ref="D124:D138" si="22">IF(I124&gt;5,1,0)</f>
        <v>0</v>
      </c>
      <c r="E124" s="84" t="s">
        <v>53</v>
      </c>
      <c r="F124" s="84" t="s">
        <v>16</v>
      </c>
      <c r="G124" s="84">
        <v>8</v>
      </c>
      <c r="H124" s="84" t="s">
        <v>46</v>
      </c>
      <c r="I124" s="85">
        <v>5</v>
      </c>
      <c r="J124" s="84" t="s">
        <v>1156</v>
      </c>
      <c r="K124" s="84" t="s">
        <v>85</v>
      </c>
      <c r="L124" s="84" t="s">
        <v>606</v>
      </c>
      <c r="M124" s="84" t="s">
        <v>63</v>
      </c>
      <c r="N124" s="84"/>
      <c r="O124" s="84"/>
      <c r="P124" s="81">
        <f t="shared" si="18"/>
        <v>0</v>
      </c>
      <c r="Q124" s="81">
        <f t="shared" si="18"/>
        <v>0</v>
      </c>
      <c r="R124" s="81">
        <f t="shared" si="18"/>
        <v>0</v>
      </c>
      <c r="S124" s="81">
        <f t="shared" si="18"/>
        <v>0</v>
      </c>
      <c r="T124" s="81">
        <f t="shared" si="18"/>
        <v>0</v>
      </c>
      <c r="U124" s="81">
        <f t="shared" si="18"/>
        <v>0</v>
      </c>
      <c r="V124" s="81">
        <f t="shared" si="18"/>
        <v>0</v>
      </c>
      <c r="W124" s="81">
        <f t="shared" si="18"/>
        <v>0</v>
      </c>
      <c r="X124" s="81">
        <f t="shared" si="18"/>
        <v>0</v>
      </c>
      <c r="Y124" s="81">
        <f t="shared" si="18"/>
        <v>0</v>
      </c>
      <c r="Z124" s="81">
        <f t="shared" si="18"/>
        <v>0</v>
      </c>
      <c r="AA124" s="81">
        <f t="shared" si="18"/>
        <v>1</v>
      </c>
      <c r="AB124" s="84">
        <v>3</v>
      </c>
      <c r="AC124" s="84" t="s">
        <v>0</v>
      </c>
      <c r="AD124" s="84" t="s">
        <v>28</v>
      </c>
      <c r="AE124" s="84" t="s">
        <v>17</v>
      </c>
      <c r="AF124" s="84">
        <v>4</v>
      </c>
      <c r="AG124" s="84" t="s">
        <v>3</v>
      </c>
      <c r="AH124" s="84">
        <v>1</v>
      </c>
      <c r="AI124" s="84" t="s">
        <v>833</v>
      </c>
      <c r="AJ124" s="90">
        <f t="shared" si="14"/>
        <v>0</v>
      </c>
      <c r="AK124" s="90">
        <f>VLOOKUP($A124,'3PL_15_19'!$A$1:$D$387,2,FALSE)</f>
        <v>0.89398771199339699</v>
      </c>
      <c r="AL124" s="90">
        <f>VLOOKUP($A124,'3PL_15_19'!$A$1:$D$387,3,FALSE)</f>
        <v>-8.0843773147825093E-2</v>
      </c>
      <c r="AM124" s="90">
        <f>VLOOKUP($A124,'3PL_15_19'!$A$1:$D$387,4,FALSE)</f>
        <v>1.65194246350026E-2</v>
      </c>
      <c r="AO124" s="90" t="str">
        <f>VLOOKUP($A124,'3PL_11_15'!$A$1:$D$387,2,FALSE)</f>
        <v>0.995997100290796</v>
      </c>
      <c r="AP124" s="90" t="str">
        <f>VLOOKUP($A124,'3PL_11_15'!$A$1:$D$387,3,FALSE)</f>
        <v>-0.374856931857607</v>
      </c>
      <c r="AQ124" s="90" t="str">
        <f>VLOOKUP($A124,'3PL_11_15'!$A$1:$D$387,4,FALSE)</f>
        <v>0.168449858392252</v>
      </c>
      <c r="AS124" s="90">
        <f>VLOOKUP($A124,'3PL_15_19_IRTpars'!$A$1:$D$387,2,FALSE)</f>
        <v>0.89398771199339699</v>
      </c>
      <c r="AT124" s="90">
        <f>VLOOKUP($A124,'3PL_15_19_IRTpars'!$A$1:$D$387,3,FALSE)</f>
        <v>9.0430519416828697E-2</v>
      </c>
      <c r="AU124" s="90">
        <f>VLOOKUP($A124,'3PL_15_19_IRTpars'!$A$1:$D$387,4,FALSE)</f>
        <v>1.65194246350026E-2</v>
      </c>
    </row>
    <row r="125" spans="1:47" s="90" customFormat="1">
      <c r="A125" s="81" t="s">
        <v>725</v>
      </c>
      <c r="B125" s="89" t="str">
        <f t="shared" si="21"/>
        <v/>
      </c>
      <c r="C125" s="89">
        <f t="shared" si="13"/>
        <v>0</v>
      </c>
      <c r="D125" s="89">
        <f t="shared" si="22"/>
        <v>0</v>
      </c>
      <c r="E125" s="81" t="s">
        <v>52</v>
      </c>
      <c r="F125" s="81" t="s">
        <v>30</v>
      </c>
      <c r="G125" s="81">
        <v>8</v>
      </c>
      <c r="H125" s="81" t="s">
        <v>46</v>
      </c>
      <c r="I125" s="80">
        <v>5</v>
      </c>
      <c r="J125" s="81" t="s">
        <v>1156</v>
      </c>
      <c r="K125" s="81" t="s">
        <v>85</v>
      </c>
      <c r="L125" s="81" t="s">
        <v>606</v>
      </c>
      <c r="M125" s="81" t="s">
        <v>63</v>
      </c>
      <c r="N125" s="81"/>
      <c r="O125" s="81"/>
      <c r="P125" s="81">
        <f t="shared" si="18"/>
        <v>0</v>
      </c>
      <c r="Q125" s="81">
        <f t="shared" si="18"/>
        <v>0</v>
      </c>
      <c r="R125" s="81">
        <f t="shared" si="18"/>
        <v>0</v>
      </c>
      <c r="S125" s="81">
        <f t="shared" si="18"/>
        <v>0</v>
      </c>
      <c r="T125" s="81">
        <f t="shared" si="18"/>
        <v>0</v>
      </c>
      <c r="U125" s="81">
        <f t="shared" si="18"/>
        <v>0</v>
      </c>
      <c r="V125" s="81">
        <f t="shared" si="18"/>
        <v>0</v>
      </c>
      <c r="W125" s="81">
        <f t="shared" si="18"/>
        <v>0</v>
      </c>
      <c r="X125" s="81">
        <f t="shared" si="18"/>
        <v>0</v>
      </c>
      <c r="Y125" s="81">
        <f t="shared" si="18"/>
        <v>0</v>
      </c>
      <c r="Z125" s="81">
        <f t="shared" si="18"/>
        <v>0</v>
      </c>
      <c r="AA125" s="81">
        <f t="shared" si="18"/>
        <v>1</v>
      </c>
      <c r="AB125" s="81">
        <v>1</v>
      </c>
      <c r="AC125" s="81" t="s">
        <v>1</v>
      </c>
      <c r="AD125" s="81" t="s">
        <v>28</v>
      </c>
      <c r="AE125" s="81" t="s">
        <v>25</v>
      </c>
      <c r="AF125" s="81" t="s">
        <v>66</v>
      </c>
      <c r="AG125" s="81" t="s">
        <v>66</v>
      </c>
      <c r="AH125" s="81">
        <v>1</v>
      </c>
      <c r="AI125" s="81" t="s">
        <v>726</v>
      </c>
      <c r="AJ125" s="90">
        <f t="shared" si="14"/>
        <v>0</v>
      </c>
      <c r="AK125" s="90">
        <f>VLOOKUP($A125,'3PL_15_19'!$A$1:$D$387,2,FALSE)</f>
        <v>0.759795553123089</v>
      </c>
      <c r="AL125" s="90">
        <f>VLOOKUP($A125,'3PL_15_19'!$A$1:$D$387,3,FALSE)</f>
        <v>-1.79013478735826</v>
      </c>
      <c r="AM125" s="90">
        <f>VLOOKUP($A125,'3PL_15_19'!$A$1:$D$387,4,FALSE)</f>
        <v>4.0169511571122299E-3</v>
      </c>
      <c r="AO125" s="90" t="str">
        <f>VLOOKUP($A125,'3PL_11_15'!$A$1:$D$387,2,FALSE)</f>
        <v>0.917020235671392</v>
      </c>
      <c r="AP125" s="90" t="str">
        <f>VLOOKUP($A125,'3PL_11_15'!$A$1:$D$387,3,FALSE)</f>
        <v>-1.75732889224184</v>
      </c>
      <c r="AQ125" s="90" t="str">
        <f>VLOOKUP($A125,'3PL_11_15'!$A$1:$D$387,4,FALSE)</f>
        <v>0.00127325527704925</v>
      </c>
      <c r="AS125" s="90">
        <f>VLOOKUP($A125,'3PL_15_19_IRTpars'!$A$1:$D$387,2,FALSE)</f>
        <v>0.759795553123089</v>
      </c>
      <c r="AT125" s="90">
        <f>VLOOKUP($A125,'3PL_15_19_IRTpars'!$A$1:$D$387,3,FALSE)</f>
        <v>2.35607431499175</v>
      </c>
      <c r="AU125" s="90">
        <f>VLOOKUP($A125,'3PL_15_19_IRTpars'!$A$1:$D$387,4,FALSE)</f>
        <v>4.0169511571122299E-3</v>
      </c>
    </row>
    <row r="126" spans="1:47" s="90" customFormat="1">
      <c r="A126" s="81" t="s">
        <v>1095</v>
      </c>
      <c r="B126" s="89" t="str">
        <f t="shared" si="21"/>
        <v>S052243</v>
      </c>
      <c r="C126" s="89">
        <f t="shared" si="13"/>
        <v>0</v>
      </c>
      <c r="D126" s="89">
        <f t="shared" si="22"/>
        <v>1</v>
      </c>
      <c r="E126" s="80" t="s">
        <v>47</v>
      </c>
      <c r="F126" s="80" t="s">
        <v>83</v>
      </c>
      <c r="G126" s="81">
        <v>8</v>
      </c>
      <c r="H126" s="81" t="s">
        <v>46</v>
      </c>
      <c r="I126" s="80" t="s">
        <v>1162</v>
      </c>
      <c r="J126" s="81" t="s">
        <v>1156</v>
      </c>
      <c r="K126" s="81" t="s">
        <v>85</v>
      </c>
      <c r="L126" s="81" t="s">
        <v>606</v>
      </c>
      <c r="M126" s="81" t="s">
        <v>619</v>
      </c>
      <c r="N126" s="81"/>
      <c r="O126" s="81"/>
      <c r="P126" s="81">
        <f t="shared" si="18"/>
        <v>0</v>
      </c>
      <c r="Q126" s="81">
        <f t="shared" si="18"/>
        <v>0</v>
      </c>
      <c r="R126" s="81">
        <f t="shared" si="18"/>
        <v>0</v>
      </c>
      <c r="S126" s="81">
        <f t="shared" ref="P126:AA189" si="23">IF(AND($L126=S$1,$AD126=S$2),1,0)</f>
        <v>0</v>
      </c>
      <c r="T126" s="81">
        <f t="shared" si="23"/>
        <v>0</v>
      </c>
      <c r="U126" s="81">
        <f t="shared" si="23"/>
        <v>0</v>
      </c>
      <c r="V126" s="81">
        <f t="shared" si="23"/>
        <v>0</v>
      </c>
      <c r="W126" s="81">
        <f t="shared" si="23"/>
        <v>0</v>
      </c>
      <c r="X126" s="81">
        <f t="shared" si="23"/>
        <v>0</v>
      </c>
      <c r="Y126" s="81">
        <f t="shared" si="23"/>
        <v>0</v>
      </c>
      <c r="Z126" s="81">
        <f t="shared" si="23"/>
        <v>0</v>
      </c>
      <c r="AA126" s="81">
        <f t="shared" si="23"/>
        <v>1</v>
      </c>
      <c r="AB126" s="81" t="s">
        <v>1183</v>
      </c>
      <c r="AD126" s="80" t="s">
        <v>28</v>
      </c>
      <c r="AE126" s="81" t="s">
        <v>25</v>
      </c>
      <c r="AF126" s="81" t="s">
        <v>1184</v>
      </c>
      <c r="AG126" s="81" t="s">
        <v>1184</v>
      </c>
      <c r="AH126" s="81">
        <v>1</v>
      </c>
      <c r="AI126" s="81" t="s">
        <v>1096</v>
      </c>
      <c r="AJ126" s="90">
        <f t="shared" si="14"/>
        <v>0</v>
      </c>
      <c r="AK126" s="90">
        <f>VLOOKUP($A126,'3PL_15_19'!$A$1:$D$387,2,FALSE)</f>
        <v>0.38106289903737001</v>
      </c>
      <c r="AL126" s="90">
        <f>VLOOKUP($A126,'3PL_15_19'!$A$1:$D$387,3,FALSE)</f>
        <v>-0.20563027508200901</v>
      </c>
      <c r="AM126" s="90">
        <f>VLOOKUP($A126,'3PL_15_19'!$A$1:$D$387,4,FALSE)</f>
        <v>1.45542741230995E-2</v>
      </c>
      <c r="AO126" s="90" t="str">
        <f>VLOOKUP($A126,'3PL_11_15'!$A$1:$D$387,2,FALSE)</f>
        <v>0.474898137061715</v>
      </c>
      <c r="AP126" s="90" t="str">
        <f>VLOOKUP($A126,'3PL_11_15'!$A$1:$D$387,3,FALSE)</f>
        <v>-0.604287206890403</v>
      </c>
      <c r="AQ126" s="90" t="str">
        <f>VLOOKUP($A126,'3PL_11_15'!$A$1:$D$387,4,FALSE)</f>
        <v>0.183786602556269</v>
      </c>
      <c r="AS126" s="90">
        <f>VLOOKUP($A126,'3PL_15_19_IRTpars'!$A$1:$D$387,2,FALSE)</f>
        <v>0.38106289903737001</v>
      </c>
      <c r="AT126" s="90">
        <f>VLOOKUP($A126,'3PL_15_19_IRTpars'!$A$1:$D$387,3,FALSE)</f>
        <v>0.53962292209886098</v>
      </c>
      <c r="AU126" s="90">
        <f>VLOOKUP($A126,'3PL_15_19_IRTpars'!$A$1:$D$387,4,FALSE)</f>
        <v>1.45542741230995E-2</v>
      </c>
    </row>
    <row r="127" spans="1:47" s="90" customFormat="1">
      <c r="A127" s="81" t="s">
        <v>1097</v>
      </c>
      <c r="B127" s="89" t="str">
        <f t="shared" si="21"/>
        <v>S052243</v>
      </c>
      <c r="C127" s="89">
        <f t="shared" si="13"/>
        <v>0</v>
      </c>
      <c r="D127" s="89">
        <f t="shared" si="22"/>
        <v>1</v>
      </c>
      <c r="E127" s="80" t="s">
        <v>47</v>
      </c>
      <c r="F127" s="80" t="s">
        <v>84</v>
      </c>
      <c r="G127" s="81">
        <v>8</v>
      </c>
      <c r="H127" s="81" t="s">
        <v>46</v>
      </c>
      <c r="I127" s="80" t="s">
        <v>1162</v>
      </c>
      <c r="J127" s="81" t="s">
        <v>1156</v>
      </c>
      <c r="K127" s="81" t="s">
        <v>85</v>
      </c>
      <c r="L127" s="81" t="s">
        <v>606</v>
      </c>
      <c r="M127" s="81" t="s">
        <v>619</v>
      </c>
      <c r="N127" s="81"/>
      <c r="O127" s="81"/>
      <c r="P127" s="81">
        <f t="shared" si="23"/>
        <v>0</v>
      </c>
      <c r="Q127" s="81">
        <f t="shared" si="23"/>
        <v>0</v>
      </c>
      <c r="R127" s="81">
        <f t="shared" si="23"/>
        <v>0</v>
      </c>
      <c r="S127" s="81">
        <f t="shared" si="23"/>
        <v>0</v>
      </c>
      <c r="T127" s="81">
        <f t="shared" si="23"/>
        <v>0</v>
      </c>
      <c r="U127" s="81">
        <f t="shared" si="23"/>
        <v>0</v>
      </c>
      <c r="V127" s="81">
        <f t="shared" si="23"/>
        <v>0</v>
      </c>
      <c r="W127" s="81">
        <f t="shared" si="23"/>
        <v>0</v>
      </c>
      <c r="X127" s="81">
        <f t="shared" si="23"/>
        <v>0</v>
      </c>
      <c r="Y127" s="81">
        <f t="shared" si="23"/>
        <v>1</v>
      </c>
      <c r="Z127" s="81">
        <f t="shared" si="23"/>
        <v>0</v>
      </c>
      <c r="AA127" s="81">
        <f t="shared" si="23"/>
        <v>0</v>
      </c>
      <c r="AB127" s="81" t="s">
        <v>1183</v>
      </c>
      <c r="AD127" s="80" t="s">
        <v>4</v>
      </c>
      <c r="AE127" s="81" t="s">
        <v>25</v>
      </c>
      <c r="AF127" s="81" t="s">
        <v>1184</v>
      </c>
      <c r="AG127" s="81" t="s">
        <v>1184</v>
      </c>
      <c r="AH127" s="81">
        <v>1</v>
      </c>
      <c r="AI127" s="81" t="s">
        <v>1098</v>
      </c>
      <c r="AJ127" s="90">
        <f t="shared" si="14"/>
        <v>0</v>
      </c>
      <c r="AK127" s="90">
        <f>VLOOKUP($A127,'3PL_15_19'!$A$1:$D$387,2,FALSE)</f>
        <v>0.79983447811702801</v>
      </c>
      <c r="AL127" s="90">
        <f>VLOOKUP($A127,'3PL_15_19'!$A$1:$D$387,3,FALSE)</f>
        <v>-0.182615325484942</v>
      </c>
      <c r="AM127" s="90">
        <f>VLOOKUP($A127,'3PL_15_19'!$A$1:$D$387,4,FALSE)</f>
        <v>2.5163691948025201E-3</v>
      </c>
      <c r="AO127" s="90" t="str">
        <f>VLOOKUP($A127,'3PL_11_15'!$A$1:$D$387,2,FALSE)</f>
        <v>0.922754790146288</v>
      </c>
      <c r="AP127" s="90" t="str">
        <f>VLOOKUP($A127,'3PL_11_15'!$A$1:$D$387,3,FALSE)</f>
        <v>-0.121244464372582</v>
      </c>
      <c r="AQ127" s="90" t="str">
        <f>VLOOKUP($A127,'3PL_11_15'!$A$1:$D$387,4,FALSE)</f>
        <v>0.0023255263396027</v>
      </c>
      <c r="AS127" s="90">
        <f>VLOOKUP($A127,'3PL_15_19_IRTpars'!$A$1:$D$387,2,FALSE)</f>
        <v>0.79983447811702801</v>
      </c>
      <c r="AT127" s="90">
        <f>VLOOKUP($A127,'3PL_15_19_IRTpars'!$A$1:$D$387,3,FALSE)</f>
        <v>0.228316396055913</v>
      </c>
      <c r="AU127" s="90">
        <f>VLOOKUP($A127,'3PL_15_19_IRTpars'!$A$1:$D$387,4,FALSE)</f>
        <v>2.5163691948025201E-3</v>
      </c>
    </row>
    <row r="128" spans="1:47" s="90" customFormat="1">
      <c r="A128" s="81" t="s">
        <v>1099</v>
      </c>
      <c r="B128" s="89" t="str">
        <f t="shared" si="21"/>
        <v>S052243</v>
      </c>
      <c r="C128" s="89">
        <f t="shared" si="13"/>
        <v>0</v>
      </c>
      <c r="D128" s="89">
        <f t="shared" si="22"/>
        <v>1</v>
      </c>
      <c r="E128" s="80" t="s">
        <v>47</v>
      </c>
      <c r="F128" s="80" t="s">
        <v>103</v>
      </c>
      <c r="G128" s="81">
        <v>8</v>
      </c>
      <c r="H128" s="81" t="s">
        <v>46</v>
      </c>
      <c r="I128" s="80" t="s">
        <v>1162</v>
      </c>
      <c r="J128" s="81" t="s">
        <v>1156</v>
      </c>
      <c r="K128" s="81" t="s">
        <v>85</v>
      </c>
      <c r="L128" s="81" t="s">
        <v>606</v>
      </c>
      <c r="M128" s="81" t="s">
        <v>619</v>
      </c>
      <c r="N128" s="81"/>
      <c r="O128" s="81"/>
      <c r="P128" s="81">
        <f t="shared" si="23"/>
        <v>0</v>
      </c>
      <c r="Q128" s="81">
        <f t="shared" si="23"/>
        <v>0</v>
      </c>
      <c r="R128" s="81">
        <f t="shared" si="23"/>
        <v>0</v>
      </c>
      <c r="S128" s="81">
        <f t="shared" si="23"/>
        <v>0</v>
      </c>
      <c r="T128" s="81">
        <f t="shared" si="23"/>
        <v>0</v>
      </c>
      <c r="U128" s="81">
        <f t="shared" si="23"/>
        <v>0</v>
      </c>
      <c r="V128" s="81">
        <f t="shared" si="23"/>
        <v>0</v>
      </c>
      <c r="W128" s="81">
        <f t="shared" si="23"/>
        <v>0</v>
      </c>
      <c r="X128" s="81">
        <f t="shared" si="23"/>
        <v>0</v>
      </c>
      <c r="Y128" s="81">
        <f t="shared" si="23"/>
        <v>0</v>
      </c>
      <c r="Z128" s="81">
        <f t="shared" si="23"/>
        <v>0</v>
      </c>
      <c r="AA128" s="81">
        <f t="shared" si="23"/>
        <v>1</v>
      </c>
      <c r="AB128" s="81" t="s">
        <v>1183</v>
      </c>
      <c r="AD128" s="80" t="s">
        <v>28</v>
      </c>
      <c r="AE128" s="81" t="s">
        <v>17</v>
      </c>
      <c r="AF128" s="81">
        <v>4</v>
      </c>
      <c r="AG128" s="81" t="s">
        <v>2</v>
      </c>
      <c r="AH128" s="81">
        <v>1</v>
      </c>
      <c r="AI128" s="81" t="s">
        <v>1100</v>
      </c>
      <c r="AJ128" s="90">
        <f t="shared" si="14"/>
        <v>0</v>
      </c>
      <c r="AK128" s="90">
        <f>VLOOKUP($A128,'3PL_15_19'!$A$1:$D$387,2,FALSE)</f>
        <v>0.57856061340911102</v>
      </c>
      <c r="AL128" s="90">
        <f>VLOOKUP($A128,'3PL_15_19'!$A$1:$D$387,3,FALSE)</f>
        <v>-6.3862187445864499E-2</v>
      </c>
      <c r="AM128" s="90">
        <f>VLOOKUP($A128,'3PL_15_19'!$A$1:$D$387,4,FALSE)</f>
        <v>3.6185815956009202E-3</v>
      </c>
      <c r="AO128" s="90" t="str">
        <f>VLOOKUP($A128,'3PL_11_15'!$A$1:$D$387,2,FALSE)</f>
        <v>0.559343988483961</v>
      </c>
      <c r="AP128" s="90" t="str">
        <f>VLOOKUP($A128,'3PL_11_15'!$A$1:$D$387,3,FALSE)</f>
        <v>0.0216447011258036</v>
      </c>
      <c r="AQ128" s="90" t="str">
        <f>VLOOKUP($A128,'3PL_11_15'!$A$1:$D$387,4,FALSE)</f>
        <v>0.00830065096890565</v>
      </c>
      <c r="AS128" s="90">
        <f>VLOOKUP($A128,'3PL_15_19_IRTpars'!$A$1:$D$387,2,FALSE)</f>
        <v>0.57856061340911102</v>
      </c>
      <c r="AT128" s="90">
        <f>VLOOKUP($A128,'3PL_15_19_IRTpars'!$A$1:$D$387,3,FALSE)</f>
        <v>0.110381152753491</v>
      </c>
      <c r="AU128" s="90">
        <f>VLOOKUP($A128,'3PL_15_19_IRTpars'!$A$1:$D$387,4,FALSE)</f>
        <v>3.6185815956009202E-3</v>
      </c>
    </row>
    <row r="129" spans="1:47" s="90" customFormat="1">
      <c r="A129" s="84" t="s">
        <v>814</v>
      </c>
      <c r="B129" s="89" t="str">
        <f t="shared" si="21"/>
        <v/>
      </c>
      <c r="C129" s="89">
        <f t="shared" si="13"/>
        <v>0</v>
      </c>
      <c r="D129" s="89">
        <f t="shared" si="22"/>
        <v>0</v>
      </c>
      <c r="E129" s="84" t="s">
        <v>53</v>
      </c>
      <c r="F129" s="84" t="s">
        <v>14</v>
      </c>
      <c r="G129" s="84">
        <v>8</v>
      </c>
      <c r="H129" s="84" t="s">
        <v>46</v>
      </c>
      <c r="I129" s="85">
        <v>5</v>
      </c>
      <c r="J129" s="84" t="s">
        <v>1156</v>
      </c>
      <c r="K129" s="84" t="s">
        <v>85</v>
      </c>
      <c r="L129" s="84" t="s">
        <v>585</v>
      </c>
      <c r="M129" s="84" t="s">
        <v>647</v>
      </c>
      <c r="N129" s="84"/>
      <c r="O129" s="84"/>
      <c r="P129" s="81">
        <f t="shared" si="23"/>
        <v>1</v>
      </c>
      <c r="Q129" s="81">
        <f t="shared" si="23"/>
        <v>0</v>
      </c>
      <c r="R129" s="81">
        <f t="shared" si="23"/>
        <v>0</v>
      </c>
      <c r="S129" s="81">
        <f t="shared" si="23"/>
        <v>0</v>
      </c>
      <c r="T129" s="81">
        <f t="shared" si="23"/>
        <v>0</v>
      </c>
      <c r="U129" s="81">
        <f t="shared" si="23"/>
        <v>0</v>
      </c>
      <c r="V129" s="81">
        <f t="shared" si="23"/>
        <v>0</v>
      </c>
      <c r="W129" s="81">
        <f t="shared" si="23"/>
        <v>0</v>
      </c>
      <c r="X129" s="81">
        <f t="shared" si="23"/>
        <v>0</v>
      </c>
      <c r="Y129" s="81">
        <f t="shared" si="23"/>
        <v>0</v>
      </c>
      <c r="Z129" s="81">
        <f t="shared" si="23"/>
        <v>0</v>
      </c>
      <c r="AA129" s="81">
        <f t="shared" si="23"/>
        <v>0</v>
      </c>
      <c r="AB129" s="84">
        <v>2</v>
      </c>
      <c r="AC129" s="84" t="s">
        <v>0</v>
      </c>
      <c r="AD129" s="84" t="s">
        <v>4</v>
      </c>
      <c r="AE129" s="84" t="s">
        <v>17</v>
      </c>
      <c r="AF129" s="84">
        <v>4</v>
      </c>
      <c r="AG129" s="84" t="s">
        <v>1</v>
      </c>
      <c r="AH129" s="84">
        <v>1</v>
      </c>
      <c r="AI129" s="84" t="s">
        <v>815</v>
      </c>
      <c r="AJ129" s="90">
        <f t="shared" si="14"/>
        <v>0</v>
      </c>
      <c r="AK129" s="90">
        <f>VLOOKUP($A129,'3PL_15_19'!$A$1:$D$387,2,FALSE)</f>
        <v>0.62646216115251496</v>
      </c>
      <c r="AL129" s="90">
        <f>VLOOKUP($A129,'3PL_15_19'!$A$1:$D$387,3,FALSE)</f>
        <v>0.68531989823045503</v>
      </c>
      <c r="AM129" s="90">
        <f>VLOOKUP($A129,'3PL_15_19'!$A$1:$D$387,4,FALSE)</f>
        <v>3.0884650359588799E-2</v>
      </c>
      <c r="AO129" s="90" t="str">
        <f>VLOOKUP($A129,'3PL_11_15'!$A$1:$D$387,2,FALSE)</f>
        <v>0.612168283462128</v>
      </c>
      <c r="AP129" s="90" t="str">
        <f>VLOOKUP($A129,'3PL_11_15'!$A$1:$D$387,3,FALSE)</f>
        <v>0.641215128524462</v>
      </c>
      <c r="AQ129" s="90" t="str">
        <f>VLOOKUP($A129,'3PL_11_15'!$A$1:$D$387,4,FALSE)</f>
        <v>0.0113794252767123</v>
      </c>
      <c r="AS129" s="90">
        <f>VLOOKUP($A129,'3PL_15_19_IRTpars'!$A$1:$D$387,2,FALSE)</f>
        <v>0.62646216115251496</v>
      </c>
      <c r="AT129" s="90">
        <f>VLOOKUP($A129,'3PL_15_19_IRTpars'!$A$1:$D$387,3,FALSE)</f>
        <v>-1.0939525812216</v>
      </c>
      <c r="AU129" s="90">
        <f>VLOOKUP($A129,'3PL_15_19_IRTpars'!$A$1:$D$387,4,FALSE)</f>
        <v>3.0884650359588799E-2</v>
      </c>
    </row>
    <row r="130" spans="1:47" s="90" customFormat="1">
      <c r="A130" s="81" t="s">
        <v>918</v>
      </c>
      <c r="B130" s="89" t="str">
        <f t="shared" si="21"/>
        <v/>
      </c>
      <c r="C130" s="89">
        <f t="shared" si="13"/>
        <v>0</v>
      </c>
      <c r="D130" s="89">
        <f t="shared" si="22"/>
        <v>1</v>
      </c>
      <c r="E130" s="80" t="s">
        <v>55</v>
      </c>
      <c r="F130" s="80" t="s">
        <v>7</v>
      </c>
      <c r="G130" s="81">
        <v>8</v>
      </c>
      <c r="H130" s="81" t="s">
        <v>46</v>
      </c>
      <c r="I130" s="80" t="s">
        <v>1162</v>
      </c>
      <c r="J130" s="81" t="s">
        <v>1156</v>
      </c>
      <c r="K130" s="81" t="s">
        <v>85</v>
      </c>
      <c r="L130" s="81" t="s">
        <v>585</v>
      </c>
      <c r="M130" s="81" t="s">
        <v>647</v>
      </c>
      <c r="N130" s="81"/>
      <c r="O130" s="81"/>
      <c r="P130" s="81">
        <f t="shared" si="23"/>
        <v>1</v>
      </c>
      <c r="Q130" s="81">
        <f t="shared" si="23"/>
        <v>0</v>
      </c>
      <c r="R130" s="81">
        <f t="shared" si="23"/>
        <v>0</v>
      </c>
      <c r="S130" s="81">
        <f t="shared" si="23"/>
        <v>0</v>
      </c>
      <c r="T130" s="81">
        <f t="shared" si="23"/>
        <v>0</v>
      </c>
      <c r="U130" s="81">
        <f t="shared" si="23"/>
        <v>0</v>
      </c>
      <c r="V130" s="81">
        <f t="shared" si="23"/>
        <v>0</v>
      </c>
      <c r="W130" s="81">
        <f t="shared" si="23"/>
        <v>0</v>
      </c>
      <c r="X130" s="81">
        <f t="shared" si="23"/>
        <v>0</v>
      </c>
      <c r="Y130" s="81">
        <f t="shared" si="23"/>
        <v>0</v>
      </c>
      <c r="Z130" s="81">
        <f t="shared" si="23"/>
        <v>0</v>
      </c>
      <c r="AA130" s="81">
        <f t="shared" si="23"/>
        <v>0</v>
      </c>
      <c r="AB130" s="81" t="s">
        <v>1197</v>
      </c>
      <c r="AD130" s="80" t="s">
        <v>4</v>
      </c>
      <c r="AE130" s="81" t="s">
        <v>17</v>
      </c>
      <c r="AF130" s="81">
        <v>4</v>
      </c>
      <c r="AG130" s="81" t="s">
        <v>0</v>
      </c>
      <c r="AH130" s="81">
        <v>1</v>
      </c>
      <c r="AI130" s="81" t="s">
        <v>919</v>
      </c>
      <c r="AJ130" s="90">
        <f t="shared" si="14"/>
        <v>0</v>
      </c>
      <c r="AK130" s="90">
        <f>VLOOKUP($A130,'3PL_15_19'!$A$1:$D$387,2,FALSE)</f>
        <v>1.3522577493492001</v>
      </c>
      <c r="AL130" s="90">
        <f>VLOOKUP($A130,'3PL_15_19'!$A$1:$D$387,3,FALSE)</f>
        <v>-1.5330409448028299</v>
      </c>
      <c r="AM130" s="90">
        <f>VLOOKUP($A130,'3PL_15_19'!$A$1:$D$387,4,FALSE)</f>
        <v>0.39433865608961699</v>
      </c>
      <c r="AO130" s="90" t="str">
        <f>VLOOKUP($A130,'3PL_11_15'!$A$1:$D$387,2,FALSE)</f>
        <v>0.728106632011461</v>
      </c>
      <c r="AP130" s="90" t="str">
        <f>VLOOKUP($A130,'3PL_11_15'!$A$1:$D$387,3,FALSE)</f>
        <v>-0.715947651313599</v>
      </c>
      <c r="AQ130" s="90" t="str">
        <f>VLOOKUP($A130,'3PL_11_15'!$A$1:$D$387,4,FALSE)</f>
        <v>0.290138250685091</v>
      </c>
      <c r="AS130" s="90">
        <f>VLOOKUP($A130,'3PL_15_19_IRTpars'!$A$1:$D$387,2,FALSE)</f>
        <v>1.3522577493492001</v>
      </c>
      <c r="AT130" s="90">
        <f>VLOOKUP($A130,'3PL_15_19_IRTpars'!$A$1:$D$387,3,FALSE)</f>
        <v>1.13368989420888</v>
      </c>
      <c r="AU130" s="90">
        <f>VLOOKUP($A130,'3PL_15_19_IRTpars'!$A$1:$D$387,4,FALSE)</f>
        <v>0.39433865608961699</v>
      </c>
    </row>
    <row r="131" spans="1:47" s="90" customFormat="1">
      <c r="A131" s="81" t="s">
        <v>706</v>
      </c>
      <c r="B131" s="89" t="str">
        <f t="shared" si="21"/>
        <v/>
      </c>
      <c r="C131" s="89">
        <f t="shared" si="13"/>
        <v>0</v>
      </c>
      <c r="D131" s="89">
        <f t="shared" si="22"/>
        <v>0</v>
      </c>
      <c r="E131" s="81" t="s">
        <v>52</v>
      </c>
      <c r="F131" s="81" t="s">
        <v>26</v>
      </c>
      <c r="G131" s="81">
        <v>8</v>
      </c>
      <c r="H131" s="81" t="s">
        <v>46</v>
      </c>
      <c r="I131" s="80">
        <v>5</v>
      </c>
      <c r="J131" s="81" t="s">
        <v>1156</v>
      </c>
      <c r="K131" s="81" t="s">
        <v>85</v>
      </c>
      <c r="L131" s="81" t="s">
        <v>602</v>
      </c>
      <c r="M131" s="81" t="s">
        <v>654</v>
      </c>
      <c r="N131" s="81"/>
      <c r="O131" s="81"/>
      <c r="P131" s="81">
        <f t="shared" si="23"/>
        <v>0</v>
      </c>
      <c r="Q131" s="81">
        <f t="shared" si="23"/>
        <v>0</v>
      </c>
      <c r="R131" s="81">
        <f t="shared" si="23"/>
        <v>0</v>
      </c>
      <c r="S131" s="81">
        <f t="shared" si="23"/>
        <v>1</v>
      </c>
      <c r="T131" s="81">
        <f t="shared" si="23"/>
        <v>0</v>
      </c>
      <c r="U131" s="81">
        <f t="shared" si="23"/>
        <v>0</v>
      </c>
      <c r="V131" s="81">
        <f t="shared" si="23"/>
        <v>0</v>
      </c>
      <c r="W131" s="81">
        <f t="shared" si="23"/>
        <v>0</v>
      </c>
      <c r="X131" s="81">
        <f t="shared" si="23"/>
        <v>0</v>
      </c>
      <c r="Y131" s="81">
        <f t="shared" si="23"/>
        <v>0</v>
      </c>
      <c r="Z131" s="81">
        <f t="shared" si="23"/>
        <v>0</v>
      </c>
      <c r="AA131" s="81">
        <f t="shared" si="23"/>
        <v>0</v>
      </c>
      <c r="AB131" s="81">
        <v>3</v>
      </c>
      <c r="AC131" s="81" t="s">
        <v>0</v>
      </c>
      <c r="AD131" s="81" t="s">
        <v>4</v>
      </c>
      <c r="AE131" s="81" t="s">
        <v>17</v>
      </c>
      <c r="AF131" s="81">
        <v>4</v>
      </c>
      <c r="AG131" s="81" t="s">
        <v>3</v>
      </c>
      <c r="AH131" s="81">
        <v>1</v>
      </c>
      <c r="AI131" s="81" t="s">
        <v>707</v>
      </c>
      <c r="AJ131" s="90">
        <f t="shared" si="14"/>
        <v>0</v>
      </c>
      <c r="AK131" s="90">
        <f>VLOOKUP($A131,'3PL_15_19'!$A$1:$D$387,2,FALSE)</f>
        <v>1.71822462909152</v>
      </c>
      <c r="AL131" s="90">
        <f>VLOOKUP($A131,'3PL_15_19'!$A$1:$D$387,3,FALSE)</f>
        <v>-1.4218713356072601</v>
      </c>
      <c r="AM131" s="90">
        <f>VLOOKUP($A131,'3PL_15_19'!$A$1:$D$387,4,FALSE)</f>
        <v>0.23902625345700099</v>
      </c>
      <c r="AO131" s="90" t="str">
        <f>VLOOKUP($A131,'3PL_11_15'!$A$1:$D$387,2,FALSE)</f>
        <v>1.45392303035815</v>
      </c>
      <c r="AP131" s="90" t="str">
        <f>VLOOKUP($A131,'3PL_11_15'!$A$1:$D$387,3,FALSE)</f>
        <v>-1.02729120027107</v>
      </c>
      <c r="AQ131" s="90" t="str">
        <f>VLOOKUP($A131,'3PL_11_15'!$A$1:$D$387,4,FALSE)</f>
        <v>0.208649371117715</v>
      </c>
      <c r="AS131" s="90">
        <f>VLOOKUP($A131,'3PL_15_19_IRTpars'!$A$1:$D$387,2,FALSE)</f>
        <v>1.71822462909152</v>
      </c>
      <c r="AT131" s="90">
        <f>VLOOKUP($A131,'3PL_15_19_IRTpars'!$A$1:$D$387,3,FALSE)</f>
        <v>0.827523544671247</v>
      </c>
      <c r="AU131" s="90">
        <f>VLOOKUP($A131,'3PL_15_19_IRTpars'!$A$1:$D$387,4,FALSE)</f>
        <v>0.23902625345700099</v>
      </c>
    </row>
    <row r="132" spans="1:47" s="90" customFormat="1">
      <c r="A132" s="81" t="s">
        <v>683</v>
      </c>
      <c r="B132" s="89" t="str">
        <f t="shared" si="21"/>
        <v/>
      </c>
      <c r="C132" s="89">
        <f t="shared" ref="C132:C195" si="24">IF(COUNTIF(A:A,A132)&gt;1,1,0)</f>
        <v>0</v>
      </c>
      <c r="D132" s="89">
        <f t="shared" si="22"/>
        <v>0</v>
      </c>
      <c r="E132" s="81" t="s">
        <v>52</v>
      </c>
      <c r="F132" s="81" t="s">
        <v>24</v>
      </c>
      <c r="G132" s="81">
        <v>8</v>
      </c>
      <c r="H132" s="81" t="s">
        <v>46</v>
      </c>
      <c r="I132" s="80">
        <v>5</v>
      </c>
      <c r="J132" s="81" t="s">
        <v>1156</v>
      </c>
      <c r="K132" s="81" t="s">
        <v>85</v>
      </c>
      <c r="L132" s="81" t="s">
        <v>585</v>
      </c>
      <c r="M132" s="81" t="s">
        <v>107</v>
      </c>
      <c r="N132" s="81"/>
      <c r="O132" s="81"/>
      <c r="P132" s="81">
        <f t="shared" si="23"/>
        <v>0</v>
      </c>
      <c r="Q132" s="81">
        <f t="shared" si="23"/>
        <v>1</v>
      </c>
      <c r="R132" s="81">
        <f t="shared" si="23"/>
        <v>0</v>
      </c>
      <c r="S132" s="81">
        <f t="shared" si="23"/>
        <v>0</v>
      </c>
      <c r="T132" s="81">
        <f t="shared" si="23"/>
        <v>0</v>
      </c>
      <c r="U132" s="81">
        <f t="shared" si="23"/>
        <v>0</v>
      </c>
      <c r="V132" s="81">
        <f t="shared" si="23"/>
        <v>0</v>
      </c>
      <c r="W132" s="81">
        <f t="shared" si="23"/>
        <v>0</v>
      </c>
      <c r="X132" s="81">
        <f t="shared" si="23"/>
        <v>0</v>
      </c>
      <c r="Y132" s="81">
        <f t="shared" si="23"/>
        <v>0</v>
      </c>
      <c r="Z132" s="81">
        <f t="shared" si="23"/>
        <v>0</v>
      </c>
      <c r="AA132" s="81">
        <f t="shared" si="23"/>
        <v>0</v>
      </c>
      <c r="AB132" s="81">
        <v>3</v>
      </c>
      <c r="AC132" s="81" t="s">
        <v>1</v>
      </c>
      <c r="AD132" s="81" t="s">
        <v>5</v>
      </c>
      <c r="AE132" s="81" t="s">
        <v>17</v>
      </c>
      <c r="AF132" s="81">
        <v>4</v>
      </c>
      <c r="AG132" s="81" t="s">
        <v>0</v>
      </c>
      <c r="AH132" s="81">
        <v>1</v>
      </c>
      <c r="AI132" s="81" t="s">
        <v>684</v>
      </c>
      <c r="AJ132" s="90">
        <f t="shared" ref="AJ132:AJ195" si="25">IF(IFERROR(FIND("DERIVED",AI132)&gt;0,0)=0,0,1)</f>
        <v>0</v>
      </c>
      <c r="AK132" s="90">
        <f>VLOOKUP($A132,'3PL_15_19'!$A$1:$D$387,2,FALSE)</f>
        <v>0.66670336999607405</v>
      </c>
      <c r="AL132" s="90">
        <f>VLOOKUP($A132,'3PL_15_19'!$A$1:$D$387,3,FALSE)</f>
        <v>0.47885822237284797</v>
      </c>
      <c r="AM132" s="90">
        <f>VLOOKUP($A132,'3PL_15_19'!$A$1:$D$387,4,FALSE)</f>
        <v>9.1882718342179398E-2</v>
      </c>
      <c r="AO132" s="90" t="str">
        <f>VLOOKUP($A132,'3PL_11_15'!$A$1:$D$387,2,FALSE)</f>
        <v>0.672649069324563</v>
      </c>
      <c r="AP132" s="90" t="str">
        <f>VLOOKUP($A132,'3PL_11_15'!$A$1:$D$387,3,FALSE)</f>
        <v>0.20502145184548</v>
      </c>
      <c r="AQ132" s="90" t="str">
        <f>VLOOKUP($A132,'3PL_11_15'!$A$1:$D$387,4,FALSE)</f>
        <v>0.183165950952597</v>
      </c>
      <c r="AS132" s="90">
        <f>VLOOKUP($A132,'3PL_15_19_IRTpars'!$A$1:$D$387,2,FALSE)</f>
        <v>0.66670336999607405</v>
      </c>
      <c r="AT132" s="90">
        <f>VLOOKUP($A132,'3PL_15_19_IRTpars'!$A$1:$D$387,3,FALSE)</f>
        <v>-0.71824779043139997</v>
      </c>
      <c r="AU132" s="90">
        <f>VLOOKUP($A132,'3PL_15_19_IRTpars'!$A$1:$D$387,4,FALSE)</f>
        <v>9.1882718342179398E-2</v>
      </c>
    </row>
    <row r="133" spans="1:47" s="90" customFormat="1">
      <c r="A133" s="81" t="s">
        <v>985</v>
      </c>
      <c r="B133" s="89" t="str">
        <f t="shared" si="21"/>
        <v/>
      </c>
      <c r="C133" s="89">
        <f t="shared" si="24"/>
        <v>0</v>
      </c>
      <c r="D133" s="89">
        <f t="shared" si="22"/>
        <v>1</v>
      </c>
      <c r="E133" s="80" t="s">
        <v>51</v>
      </c>
      <c r="F133" s="80" t="s">
        <v>27</v>
      </c>
      <c r="G133" s="81">
        <v>8</v>
      </c>
      <c r="H133" s="81" t="s">
        <v>46</v>
      </c>
      <c r="I133" s="80" t="s">
        <v>1162</v>
      </c>
      <c r="J133" s="81" t="s">
        <v>1156</v>
      </c>
      <c r="K133" s="81" t="s">
        <v>85</v>
      </c>
      <c r="L133" s="81" t="s">
        <v>585</v>
      </c>
      <c r="M133" s="81" t="s">
        <v>107</v>
      </c>
      <c r="N133" s="81"/>
      <c r="O133" s="81"/>
      <c r="P133" s="81">
        <f t="shared" si="23"/>
        <v>1</v>
      </c>
      <c r="Q133" s="81">
        <f t="shared" si="23"/>
        <v>0</v>
      </c>
      <c r="R133" s="81">
        <f t="shared" si="23"/>
        <v>0</v>
      </c>
      <c r="S133" s="81">
        <f t="shared" si="23"/>
        <v>0</v>
      </c>
      <c r="T133" s="81">
        <f t="shared" si="23"/>
        <v>0</v>
      </c>
      <c r="U133" s="81">
        <f t="shared" si="23"/>
        <v>0</v>
      </c>
      <c r="V133" s="81">
        <f t="shared" si="23"/>
        <v>0</v>
      </c>
      <c r="W133" s="81">
        <f t="shared" si="23"/>
        <v>0</v>
      </c>
      <c r="X133" s="81">
        <f t="shared" si="23"/>
        <v>0</v>
      </c>
      <c r="Y133" s="81">
        <f t="shared" si="23"/>
        <v>0</v>
      </c>
      <c r="Z133" s="81">
        <f t="shared" si="23"/>
        <v>0</v>
      </c>
      <c r="AA133" s="81">
        <f t="shared" si="23"/>
        <v>0</v>
      </c>
      <c r="AB133" s="81" t="s">
        <v>1208</v>
      </c>
      <c r="AD133" s="80" t="s">
        <v>4</v>
      </c>
      <c r="AE133" s="81" t="s">
        <v>17</v>
      </c>
      <c r="AF133" s="81">
        <v>4</v>
      </c>
      <c r="AG133" s="81" t="s">
        <v>1</v>
      </c>
      <c r="AH133" s="81">
        <v>1</v>
      </c>
      <c r="AI133" s="81" t="s">
        <v>986</v>
      </c>
      <c r="AJ133" s="90">
        <f t="shared" si="25"/>
        <v>0</v>
      </c>
      <c r="AK133" s="90">
        <f>VLOOKUP($A133,'3PL_15_19'!$A$1:$D$387,2,FALSE)</f>
        <v>0.75530290390795196</v>
      </c>
      <c r="AL133" s="90">
        <f>VLOOKUP($A133,'3PL_15_19'!$A$1:$D$387,3,FALSE)</f>
        <v>-0.55439638127631297</v>
      </c>
      <c r="AM133" s="90">
        <f>VLOOKUP($A133,'3PL_15_19'!$A$1:$D$387,4,FALSE)</f>
        <v>0.26036961579103302</v>
      </c>
      <c r="AO133" s="90" t="str">
        <f>VLOOKUP($A133,'3PL_11_15'!$A$1:$D$387,2,FALSE)</f>
        <v>0.826742015813737</v>
      </c>
      <c r="AP133" s="90" t="str">
        <f>VLOOKUP($A133,'3PL_11_15'!$A$1:$D$387,3,FALSE)</f>
        <v>-0.54864811033518</v>
      </c>
      <c r="AQ133" s="90" t="str">
        <f>VLOOKUP($A133,'3PL_11_15'!$A$1:$D$387,4,FALSE)</f>
        <v>0.343265877412039</v>
      </c>
      <c r="AS133" s="90">
        <f>VLOOKUP($A133,'3PL_15_19_IRTpars'!$A$1:$D$387,2,FALSE)</f>
        <v>0.75530290390795196</v>
      </c>
      <c r="AT133" s="90">
        <f>VLOOKUP($A133,'3PL_15_19_IRTpars'!$A$1:$D$387,3,FALSE)</f>
        <v>0.73400536183278997</v>
      </c>
      <c r="AU133" s="90">
        <f>VLOOKUP($A133,'3PL_15_19_IRTpars'!$A$1:$D$387,4,FALSE)</f>
        <v>0.26036961579103302</v>
      </c>
    </row>
    <row r="134" spans="1:47" s="90" customFormat="1">
      <c r="A134" s="81" t="s">
        <v>698</v>
      </c>
      <c r="B134" s="89" t="str">
        <f t="shared" si="21"/>
        <v>S052263</v>
      </c>
      <c r="C134" s="89">
        <f t="shared" si="24"/>
        <v>0</v>
      </c>
      <c r="D134" s="89">
        <f t="shared" si="22"/>
        <v>0</v>
      </c>
      <c r="E134" s="81" t="s">
        <v>52</v>
      </c>
      <c r="F134" s="81" t="s">
        <v>91</v>
      </c>
      <c r="G134" s="81">
        <v>8</v>
      </c>
      <c r="H134" s="81" t="s">
        <v>46</v>
      </c>
      <c r="I134" s="80">
        <v>5</v>
      </c>
      <c r="J134" s="81" t="s">
        <v>1156</v>
      </c>
      <c r="K134" s="81" t="s">
        <v>85</v>
      </c>
      <c r="L134" s="81" t="s">
        <v>585</v>
      </c>
      <c r="M134" s="81" t="s">
        <v>590</v>
      </c>
      <c r="N134" s="81"/>
      <c r="O134" s="81"/>
      <c r="P134" s="81">
        <f t="shared" si="23"/>
        <v>0</v>
      </c>
      <c r="Q134" s="81">
        <f t="shared" si="23"/>
        <v>0</v>
      </c>
      <c r="R134" s="81">
        <f t="shared" si="23"/>
        <v>1</v>
      </c>
      <c r="S134" s="81">
        <f t="shared" si="23"/>
        <v>0</v>
      </c>
      <c r="T134" s="81">
        <f t="shared" si="23"/>
        <v>0</v>
      </c>
      <c r="U134" s="81">
        <f t="shared" si="23"/>
        <v>0</v>
      </c>
      <c r="V134" s="81">
        <f t="shared" si="23"/>
        <v>0</v>
      </c>
      <c r="W134" s="81">
        <f t="shared" si="23"/>
        <v>0</v>
      </c>
      <c r="X134" s="81">
        <f t="shared" si="23"/>
        <v>0</v>
      </c>
      <c r="Y134" s="81">
        <f t="shared" si="23"/>
        <v>0</v>
      </c>
      <c r="Z134" s="81">
        <f t="shared" si="23"/>
        <v>0</v>
      </c>
      <c r="AA134" s="81">
        <f t="shared" si="23"/>
        <v>0</v>
      </c>
      <c r="AB134" s="81">
        <v>2</v>
      </c>
      <c r="AC134" s="81" t="s">
        <v>0</v>
      </c>
      <c r="AD134" s="81" t="s">
        <v>28</v>
      </c>
      <c r="AE134" s="81" t="s">
        <v>25</v>
      </c>
      <c r="AF134" s="81" t="s">
        <v>66</v>
      </c>
      <c r="AG134" s="81" t="s">
        <v>66</v>
      </c>
      <c r="AH134" s="81">
        <v>1</v>
      </c>
      <c r="AI134" s="81" t="s">
        <v>699</v>
      </c>
      <c r="AJ134" s="90">
        <f t="shared" si="25"/>
        <v>0</v>
      </c>
      <c r="AK134" s="90">
        <f>VLOOKUP($A134,'3PL_15_19'!$A$1:$D$387,2,FALSE)</f>
        <v>1.42845485096296</v>
      </c>
      <c r="AL134" s="90">
        <f>VLOOKUP($A134,'3PL_15_19'!$A$1:$D$387,3,FALSE)</f>
        <v>-1.9663254002098201</v>
      </c>
      <c r="AM134" s="90">
        <f>VLOOKUP($A134,'3PL_15_19'!$A$1:$D$387,4,FALSE)</f>
        <v>1.6555681321071801E-3</v>
      </c>
      <c r="AO134" s="90" t="str">
        <f>VLOOKUP($A134,'3PL_11_15'!$A$1:$D$387,2,FALSE)</f>
        <v>1.7017909939128</v>
      </c>
      <c r="AP134" s="90" t="str">
        <f>VLOOKUP($A134,'3PL_11_15'!$A$1:$D$387,3,FALSE)</f>
        <v>-2.4002489431157</v>
      </c>
      <c r="AQ134" s="90" t="str">
        <f>VLOOKUP($A134,'3PL_11_15'!$A$1:$D$387,4,FALSE)</f>
        <v>0.0036072675826515</v>
      </c>
      <c r="AS134" s="90">
        <f>VLOOKUP($A134,'3PL_15_19_IRTpars'!$A$1:$D$387,2,FALSE)</f>
        <v>1.42845485096296</v>
      </c>
      <c r="AT134" s="90">
        <f>VLOOKUP($A134,'3PL_15_19_IRTpars'!$A$1:$D$387,3,FALSE)</f>
        <v>1.3765401117748099</v>
      </c>
      <c r="AU134" s="90">
        <f>VLOOKUP($A134,'3PL_15_19_IRTpars'!$A$1:$D$387,4,FALSE)</f>
        <v>1.6555681321071801E-3</v>
      </c>
    </row>
    <row r="135" spans="1:47" s="90" customFormat="1">
      <c r="A135" s="81" t="s">
        <v>700</v>
      </c>
      <c r="B135" s="89" t="str">
        <f t="shared" si="21"/>
        <v>S052263</v>
      </c>
      <c r="C135" s="89">
        <f t="shared" si="24"/>
        <v>0</v>
      </c>
      <c r="D135" s="89">
        <f t="shared" si="22"/>
        <v>0</v>
      </c>
      <c r="E135" s="81" t="s">
        <v>52</v>
      </c>
      <c r="F135" s="81" t="s">
        <v>92</v>
      </c>
      <c r="G135" s="81">
        <v>8</v>
      </c>
      <c r="H135" s="81" t="s">
        <v>46</v>
      </c>
      <c r="I135" s="80">
        <v>5</v>
      </c>
      <c r="J135" s="81" t="s">
        <v>1156</v>
      </c>
      <c r="K135" s="81" t="s">
        <v>85</v>
      </c>
      <c r="L135" s="81" t="s">
        <v>585</v>
      </c>
      <c r="M135" s="81" t="s">
        <v>590</v>
      </c>
      <c r="N135" s="81"/>
      <c r="O135" s="81"/>
      <c r="P135" s="81">
        <f t="shared" si="23"/>
        <v>0</v>
      </c>
      <c r="Q135" s="81">
        <f t="shared" si="23"/>
        <v>0</v>
      </c>
      <c r="R135" s="81">
        <f t="shared" si="23"/>
        <v>1</v>
      </c>
      <c r="S135" s="81">
        <f t="shared" si="23"/>
        <v>0</v>
      </c>
      <c r="T135" s="81">
        <f t="shared" si="23"/>
        <v>0</v>
      </c>
      <c r="U135" s="81">
        <f t="shared" si="23"/>
        <v>0</v>
      </c>
      <c r="V135" s="81">
        <f t="shared" si="23"/>
        <v>0</v>
      </c>
      <c r="W135" s="81">
        <f t="shared" si="23"/>
        <v>0</v>
      </c>
      <c r="X135" s="81">
        <f t="shared" si="23"/>
        <v>0</v>
      </c>
      <c r="Y135" s="81">
        <f t="shared" si="23"/>
        <v>0</v>
      </c>
      <c r="Z135" s="81">
        <f t="shared" si="23"/>
        <v>0</v>
      </c>
      <c r="AA135" s="81">
        <f t="shared" si="23"/>
        <v>0</v>
      </c>
      <c r="AB135" s="81">
        <v>2</v>
      </c>
      <c r="AC135" s="81" t="s">
        <v>0</v>
      </c>
      <c r="AD135" s="81" t="s">
        <v>28</v>
      </c>
      <c r="AE135" s="81" t="s">
        <v>25</v>
      </c>
      <c r="AF135" s="81" t="s">
        <v>66</v>
      </c>
      <c r="AG135" s="81" t="s">
        <v>66</v>
      </c>
      <c r="AH135" s="81">
        <v>1</v>
      </c>
      <c r="AI135" s="81" t="s">
        <v>701</v>
      </c>
      <c r="AJ135" s="90">
        <f t="shared" si="25"/>
        <v>0</v>
      </c>
      <c r="AK135" s="90">
        <f>VLOOKUP($A135,'3PL_15_19'!$A$1:$D$387,2,FALSE)</f>
        <v>2.0134391186876899</v>
      </c>
      <c r="AL135" s="90">
        <f>VLOOKUP($A135,'3PL_15_19'!$A$1:$D$387,3,FALSE)</f>
        <v>-2.0849253379860802</v>
      </c>
      <c r="AM135" s="90">
        <f>VLOOKUP($A135,'3PL_15_19'!$A$1:$D$387,4,FALSE)</f>
        <v>4.3623470979604402E-2</v>
      </c>
      <c r="AO135" s="90" t="str">
        <f>VLOOKUP($A135,'3PL_11_15'!$A$1:$D$387,2,FALSE)</f>
        <v>1.68100810477184</v>
      </c>
      <c r="AP135" s="90" t="str">
        <f>VLOOKUP($A135,'3PL_11_15'!$A$1:$D$387,3,FALSE)</f>
        <v>-1.85131818753859</v>
      </c>
      <c r="AQ135" s="90" t="str">
        <f>VLOOKUP($A135,'3PL_11_15'!$A$1:$D$387,4,FALSE)</f>
        <v>0.0175552798054619</v>
      </c>
      <c r="AS135" s="90">
        <f>VLOOKUP($A135,'3PL_15_19_IRTpars'!$A$1:$D$387,2,FALSE)</f>
        <v>2.0134391186876899</v>
      </c>
      <c r="AT135" s="90">
        <f>VLOOKUP($A135,'3PL_15_19_IRTpars'!$A$1:$D$387,3,FALSE)</f>
        <v>1.0355045348204901</v>
      </c>
      <c r="AU135" s="90">
        <f>VLOOKUP($A135,'3PL_15_19_IRTpars'!$A$1:$D$387,4,FALSE)</f>
        <v>4.3623470979604402E-2</v>
      </c>
    </row>
    <row r="136" spans="1:47" s="90" customFormat="1">
      <c r="A136" s="81" t="s">
        <v>702</v>
      </c>
      <c r="B136" s="89" t="str">
        <f t="shared" si="21"/>
        <v/>
      </c>
      <c r="C136" s="89">
        <f t="shared" si="24"/>
        <v>0</v>
      </c>
      <c r="D136" s="89">
        <f t="shared" si="22"/>
        <v>0</v>
      </c>
      <c r="E136" s="81" t="s">
        <v>52</v>
      </c>
      <c r="F136" s="81" t="s">
        <v>22</v>
      </c>
      <c r="G136" s="81">
        <v>8</v>
      </c>
      <c r="H136" s="81" t="s">
        <v>46</v>
      </c>
      <c r="I136" s="80">
        <v>5</v>
      </c>
      <c r="J136" s="81" t="s">
        <v>1156</v>
      </c>
      <c r="K136" s="81" t="s">
        <v>85</v>
      </c>
      <c r="L136" s="81" t="s">
        <v>585</v>
      </c>
      <c r="M136" s="81" t="s">
        <v>64</v>
      </c>
      <c r="N136" s="81"/>
      <c r="O136" s="81"/>
      <c r="P136" s="81">
        <f t="shared" si="23"/>
        <v>1</v>
      </c>
      <c r="Q136" s="81">
        <f t="shared" si="23"/>
        <v>0</v>
      </c>
      <c r="R136" s="81">
        <f t="shared" si="23"/>
        <v>0</v>
      </c>
      <c r="S136" s="81">
        <f t="shared" si="23"/>
        <v>0</v>
      </c>
      <c r="T136" s="81">
        <f t="shared" si="23"/>
        <v>0</v>
      </c>
      <c r="U136" s="81">
        <f t="shared" si="23"/>
        <v>0</v>
      </c>
      <c r="V136" s="81">
        <f t="shared" si="23"/>
        <v>0</v>
      </c>
      <c r="W136" s="81">
        <f t="shared" si="23"/>
        <v>0</v>
      </c>
      <c r="X136" s="81">
        <f t="shared" si="23"/>
        <v>0</v>
      </c>
      <c r="Y136" s="81">
        <f t="shared" si="23"/>
        <v>0</v>
      </c>
      <c r="Z136" s="81">
        <f t="shared" si="23"/>
        <v>0</v>
      </c>
      <c r="AA136" s="81">
        <f t="shared" si="23"/>
        <v>0</v>
      </c>
      <c r="AB136" s="81">
        <v>2</v>
      </c>
      <c r="AC136" s="81" t="s">
        <v>0</v>
      </c>
      <c r="AD136" s="81" t="s">
        <v>4</v>
      </c>
      <c r="AE136" s="81" t="s">
        <v>25</v>
      </c>
      <c r="AF136" s="81" t="s">
        <v>66</v>
      </c>
      <c r="AG136" s="81" t="s">
        <v>66</v>
      </c>
      <c r="AH136" s="81">
        <v>1</v>
      </c>
      <c r="AI136" s="81" t="s">
        <v>703</v>
      </c>
      <c r="AJ136" s="90">
        <f t="shared" si="25"/>
        <v>0</v>
      </c>
      <c r="AK136" s="90">
        <f>VLOOKUP($A136,'3PL_15_19'!$A$1:$D$387,2,FALSE)</f>
        <v>1.1348319466208101</v>
      </c>
      <c r="AL136" s="90">
        <f>VLOOKUP($A136,'3PL_15_19'!$A$1:$D$387,3,FALSE)</f>
        <v>-1.9768731808664399</v>
      </c>
      <c r="AM136" s="90">
        <f>VLOOKUP($A136,'3PL_15_19'!$A$1:$D$387,4,FALSE)</f>
        <v>5.0305954866899905E-4</v>
      </c>
      <c r="AO136" s="90" t="str">
        <f>VLOOKUP($A136,'3PL_11_15'!$A$1:$D$387,2,FALSE)</f>
        <v>1.08841446093624</v>
      </c>
      <c r="AP136" s="90" t="str">
        <f>VLOOKUP($A136,'3PL_11_15'!$A$1:$D$387,3,FALSE)</f>
        <v>-1.8195679102118</v>
      </c>
      <c r="AQ136" s="90" t="str">
        <f>VLOOKUP($A136,'3PL_11_15'!$A$1:$D$387,4,FALSE)</f>
        <v>0.000358469569094256</v>
      </c>
      <c r="AS136" s="90">
        <f>VLOOKUP($A136,'3PL_15_19_IRTpars'!$A$1:$D$387,2,FALSE)</f>
        <v>1.1348319466208101</v>
      </c>
      <c r="AT136" s="90">
        <f>VLOOKUP($A136,'3PL_15_19_IRTpars'!$A$1:$D$387,3,FALSE)</f>
        <v>1.7419964134363499</v>
      </c>
      <c r="AU136" s="90">
        <f>VLOOKUP($A136,'3PL_15_19_IRTpars'!$A$1:$D$387,4,FALSE)</f>
        <v>5.0305954866899905E-4</v>
      </c>
    </row>
    <row r="137" spans="1:47" s="90" customFormat="1">
      <c r="A137" s="81" t="s">
        <v>987</v>
      </c>
      <c r="B137" s="89" t="str">
        <f t="shared" si="21"/>
        <v/>
      </c>
      <c r="C137" s="89">
        <f t="shared" si="24"/>
        <v>0</v>
      </c>
      <c r="D137" s="89">
        <f t="shared" si="22"/>
        <v>1</v>
      </c>
      <c r="E137" s="80" t="s">
        <v>51</v>
      </c>
      <c r="F137" s="80" t="s">
        <v>14</v>
      </c>
      <c r="G137" s="81">
        <v>8</v>
      </c>
      <c r="H137" s="81" t="s">
        <v>46</v>
      </c>
      <c r="I137" s="80" t="s">
        <v>1162</v>
      </c>
      <c r="J137" s="81" t="s">
        <v>1156</v>
      </c>
      <c r="K137" s="81" t="s">
        <v>85</v>
      </c>
      <c r="L137" s="81" t="s">
        <v>585</v>
      </c>
      <c r="M137" s="81" t="s">
        <v>64</v>
      </c>
      <c r="N137" s="81"/>
      <c r="O137" s="81"/>
      <c r="P137" s="81">
        <f t="shared" si="23"/>
        <v>0</v>
      </c>
      <c r="Q137" s="81">
        <f t="shared" si="23"/>
        <v>1</v>
      </c>
      <c r="R137" s="81">
        <f t="shared" si="23"/>
        <v>0</v>
      </c>
      <c r="S137" s="81">
        <f t="shared" si="23"/>
        <v>0</v>
      </c>
      <c r="T137" s="81">
        <f t="shared" si="23"/>
        <v>0</v>
      </c>
      <c r="U137" s="81">
        <f t="shared" si="23"/>
        <v>0</v>
      </c>
      <c r="V137" s="81">
        <f t="shared" si="23"/>
        <v>0</v>
      </c>
      <c r="W137" s="81">
        <f t="shared" si="23"/>
        <v>0</v>
      </c>
      <c r="X137" s="81">
        <f t="shared" si="23"/>
        <v>0</v>
      </c>
      <c r="Y137" s="81">
        <f t="shared" si="23"/>
        <v>0</v>
      </c>
      <c r="Z137" s="81">
        <f t="shared" si="23"/>
        <v>0</v>
      </c>
      <c r="AA137" s="81">
        <f t="shared" si="23"/>
        <v>0</v>
      </c>
      <c r="AB137" s="81" t="s">
        <v>1208</v>
      </c>
      <c r="AD137" s="80" t="s">
        <v>5</v>
      </c>
      <c r="AE137" s="81" t="s">
        <v>17</v>
      </c>
      <c r="AF137" s="81">
        <v>4</v>
      </c>
      <c r="AG137" s="81" t="s">
        <v>2</v>
      </c>
      <c r="AH137" s="81">
        <v>1</v>
      </c>
      <c r="AI137" s="81" t="s">
        <v>988</v>
      </c>
      <c r="AJ137" s="90">
        <f t="shared" si="25"/>
        <v>0</v>
      </c>
      <c r="AK137" s="90">
        <f>VLOOKUP($A137,'3PL_15_19'!$A$1:$D$387,2,FALSE)</f>
        <v>1.13601789207818</v>
      </c>
      <c r="AL137" s="90">
        <f>VLOOKUP($A137,'3PL_15_19'!$A$1:$D$387,3,FALSE)</f>
        <v>-2.5298850403145101</v>
      </c>
      <c r="AM137" s="90">
        <f>VLOOKUP($A137,'3PL_15_19'!$A$1:$D$387,4,FALSE)</f>
        <v>0.22574108202528501</v>
      </c>
      <c r="AO137" s="90" t="str">
        <f>VLOOKUP($A137,'3PL_11_15'!$A$1:$D$387,2,FALSE)</f>
        <v>1.58055095561165</v>
      </c>
      <c r="AP137" s="90" t="str">
        <f>VLOOKUP($A137,'3PL_11_15'!$A$1:$D$387,3,FALSE)</f>
        <v>-2.93033302567414</v>
      </c>
      <c r="AQ137" s="90" t="str">
        <f>VLOOKUP($A137,'3PL_11_15'!$A$1:$D$387,4,FALSE)</f>
        <v>0.279735891877752</v>
      </c>
      <c r="AS137" s="90">
        <f>VLOOKUP($A137,'3PL_15_19_IRTpars'!$A$1:$D$387,2,FALSE)</f>
        <v>1.13601789207818</v>
      </c>
      <c r="AT137" s="90">
        <f>VLOOKUP($A137,'3PL_15_19_IRTpars'!$A$1:$D$387,3,FALSE)</f>
        <v>2.2269764041184699</v>
      </c>
      <c r="AU137" s="90">
        <f>VLOOKUP($A137,'3PL_15_19_IRTpars'!$A$1:$D$387,4,FALSE)</f>
        <v>0.22574108202528501</v>
      </c>
    </row>
    <row r="138" spans="1:47" s="90" customFormat="1">
      <c r="A138" s="81" t="s">
        <v>910</v>
      </c>
      <c r="B138" s="89" t="str">
        <f t="shared" si="21"/>
        <v/>
      </c>
      <c r="C138" s="89">
        <f t="shared" si="24"/>
        <v>0</v>
      </c>
      <c r="D138" s="89">
        <f t="shared" si="22"/>
        <v>1</v>
      </c>
      <c r="E138" s="80" t="s">
        <v>55</v>
      </c>
      <c r="F138" s="80" t="s">
        <v>27</v>
      </c>
      <c r="G138" s="81">
        <v>8</v>
      </c>
      <c r="H138" s="81" t="s">
        <v>46</v>
      </c>
      <c r="I138" s="80" t="s">
        <v>1162</v>
      </c>
      <c r="J138" s="81" t="s">
        <v>1156</v>
      </c>
      <c r="K138" s="81" t="s">
        <v>85</v>
      </c>
      <c r="L138" s="81" t="s">
        <v>585</v>
      </c>
      <c r="M138" s="81" t="s">
        <v>48</v>
      </c>
      <c r="N138" s="81"/>
      <c r="O138" s="81"/>
      <c r="P138" s="81">
        <f t="shared" si="23"/>
        <v>0</v>
      </c>
      <c r="Q138" s="81">
        <f t="shared" si="23"/>
        <v>0</v>
      </c>
      <c r="R138" s="81">
        <f t="shared" si="23"/>
        <v>1</v>
      </c>
      <c r="S138" s="81">
        <f t="shared" si="23"/>
        <v>0</v>
      </c>
      <c r="T138" s="81">
        <f t="shared" si="23"/>
        <v>0</v>
      </c>
      <c r="U138" s="81">
        <f t="shared" si="23"/>
        <v>0</v>
      </c>
      <c r="V138" s="81">
        <f t="shared" si="23"/>
        <v>0</v>
      </c>
      <c r="W138" s="81">
        <f t="shared" si="23"/>
        <v>0</v>
      </c>
      <c r="X138" s="81">
        <f t="shared" si="23"/>
        <v>0</v>
      </c>
      <c r="Y138" s="81">
        <f t="shared" si="23"/>
        <v>0</v>
      </c>
      <c r="Z138" s="81">
        <f t="shared" si="23"/>
        <v>0</v>
      </c>
      <c r="AA138" s="81">
        <f t="shared" si="23"/>
        <v>0</v>
      </c>
      <c r="AB138" s="81" t="s">
        <v>1200</v>
      </c>
      <c r="AD138" s="80" t="s">
        <v>28</v>
      </c>
      <c r="AE138" s="81" t="s">
        <v>25</v>
      </c>
      <c r="AF138" s="81" t="s">
        <v>1184</v>
      </c>
      <c r="AG138" s="81" t="s">
        <v>1184</v>
      </c>
      <c r="AH138" s="81">
        <v>1</v>
      </c>
      <c r="AI138" s="81" t="s">
        <v>911</v>
      </c>
      <c r="AJ138" s="90">
        <f t="shared" si="25"/>
        <v>0</v>
      </c>
      <c r="AK138" s="90">
        <f>VLOOKUP($A138,'3PL_15_19'!$A$1:$D$387,2,FALSE)</f>
        <v>1.0816234134957501</v>
      </c>
      <c r="AL138" s="90">
        <f>VLOOKUP($A138,'3PL_15_19'!$A$1:$D$387,3,FALSE)</f>
        <v>1.1053458504571401</v>
      </c>
      <c r="AM138" s="90">
        <f>VLOOKUP($A138,'3PL_15_19'!$A$1:$D$387,4,FALSE)</f>
        <v>2.1609628343784199E-3</v>
      </c>
      <c r="AO138" s="90" t="str">
        <f>VLOOKUP($A138,'3PL_11_15'!$A$1:$D$387,2,FALSE)</f>
        <v>1.03217788553617</v>
      </c>
      <c r="AP138" s="90" t="str">
        <f>VLOOKUP($A138,'3PL_11_15'!$A$1:$D$387,3,FALSE)</f>
        <v>1.28437533509131</v>
      </c>
      <c r="AQ138" s="90" t="str">
        <f>VLOOKUP($A138,'3PL_11_15'!$A$1:$D$387,4,FALSE)</f>
        <v>0.00447571492668586</v>
      </c>
      <c r="AS138" s="90">
        <f>VLOOKUP($A138,'3PL_15_19_IRTpars'!$A$1:$D$387,2,FALSE)</f>
        <v>1.0816234134957501</v>
      </c>
      <c r="AT138" s="90">
        <f>VLOOKUP($A138,'3PL_15_19_IRTpars'!$A$1:$D$387,3,FALSE)</f>
        <v>-1.02193225171108</v>
      </c>
      <c r="AU138" s="90">
        <f>VLOOKUP($A138,'3PL_15_19_IRTpars'!$A$1:$D$387,4,FALSE)</f>
        <v>2.1609628343784199E-3</v>
      </c>
    </row>
    <row r="139" spans="1:47" s="90" customFormat="1" hidden="1">
      <c r="A139" s="81" t="s">
        <v>989</v>
      </c>
      <c r="B139" s="81"/>
      <c r="C139" s="89">
        <f t="shared" si="24"/>
        <v>0</v>
      </c>
      <c r="D139" s="89"/>
      <c r="E139" s="80" t="s">
        <v>51</v>
      </c>
      <c r="F139" s="80" t="s">
        <v>22</v>
      </c>
      <c r="G139" s="81">
        <v>8</v>
      </c>
      <c r="H139" s="81" t="s">
        <v>46</v>
      </c>
      <c r="I139" s="80" t="s">
        <v>1162</v>
      </c>
      <c r="J139" s="81" t="s">
        <v>1156</v>
      </c>
      <c r="K139" s="81" t="s">
        <v>85</v>
      </c>
      <c r="L139" s="81" t="s">
        <v>585</v>
      </c>
      <c r="M139" s="81" t="s">
        <v>48</v>
      </c>
      <c r="N139" s="81"/>
      <c r="O139" s="81"/>
      <c r="P139" s="81">
        <f t="shared" si="23"/>
        <v>0</v>
      </c>
      <c r="Q139" s="81">
        <f t="shared" si="23"/>
        <v>0</v>
      </c>
      <c r="R139" s="81">
        <f t="shared" si="23"/>
        <v>1</v>
      </c>
      <c r="S139" s="81">
        <f t="shared" si="23"/>
        <v>0</v>
      </c>
      <c r="T139" s="81">
        <f t="shared" si="23"/>
        <v>0</v>
      </c>
      <c r="U139" s="81">
        <f t="shared" si="23"/>
        <v>0</v>
      </c>
      <c r="V139" s="81">
        <f t="shared" si="23"/>
        <v>0</v>
      </c>
      <c r="W139" s="81">
        <f t="shared" si="23"/>
        <v>0</v>
      </c>
      <c r="X139" s="81">
        <f t="shared" si="23"/>
        <v>0</v>
      </c>
      <c r="Y139" s="81">
        <f t="shared" si="23"/>
        <v>0</v>
      </c>
      <c r="Z139" s="81">
        <f t="shared" si="23"/>
        <v>0</v>
      </c>
      <c r="AA139" s="81">
        <f t="shared" si="23"/>
        <v>0</v>
      </c>
      <c r="AB139" s="81" t="s">
        <v>1200</v>
      </c>
      <c r="AD139" s="80" t="s">
        <v>28</v>
      </c>
      <c r="AE139" s="81" t="s">
        <v>25</v>
      </c>
      <c r="AF139" s="81" t="s">
        <v>1184</v>
      </c>
      <c r="AG139" s="81" t="s">
        <v>1184</v>
      </c>
      <c r="AH139" s="81">
        <v>2</v>
      </c>
      <c r="AI139" s="81" t="s">
        <v>990</v>
      </c>
      <c r="AJ139" s="90">
        <f t="shared" si="25"/>
        <v>0</v>
      </c>
      <c r="AK139" s="90" t="e">
        <f>VLOOKUP($A139,'3PL_15_19'!$A$1:$D$387,2,FALSE)</f>
        <v>#N/A</v>
      </c>
      <c r="AL139" s="90" t="e">
        <f>VLOOKUP($A139,'3PL_15_19'!$A$1:$D$387,3,FALSE)</f>
        <v>#N/A</v>
      </c>
      <c r="AM139" s="90" t="e">
        <f>VLOOKUP($A139,'3PL_15_19'!$A$1:$D$387,4,FALSE)</f>
        <v>#N/A</v>
      </c>
      <c r="AO139" s="90" t="e">
        <f>VLOOKUP($A139,'3PL_11_15'!$A$1:$D$387,2,FALSE)</f>
        <v>#N/A</v>
      </c>
      <c r="AP139" s="90" t="e">
        <f>VLOOKUP($A139,'3PL_11_15'!$A$1:$D$387,3,FALSE)</f>
        <v>#N/A</v>
      </c>
      <c r="AQ139" s="90" t="e">
        <f>VLOOKUP($A139,'3PL_11_15'!$A$1:$D$387,4,FALSE)</f>
        <v>#N/A</v>
      </c>
      <c r="AS139" s="90" t="e">
        <f>VLOOKUP($A139,'3PL_15_19_IRTpars'!$A$1:$D$387,2,FALSE)</f>
        <v>#N/A</v>
      </c>
      <c r="AT139" s="90" t="e">
        <f>VLOOKUP($A139,'3PL_15_19_IRTpars'!$A$1:$D$387,3,FALSE)</f>
        <v>#N/A</v>
      </c>
      <c r="AU139" s="90" t="e">
        <f>VLOOKUP($A139,'3PL_15_19_IRTpars'!$A$1:$D$387,4,FALSE)</f>
        <v>#N/A</v>
      </c>
    </row>
    <row r="140" spans="1:47" s="90" customFormat="1">
      <c r="A140" s="84" t="s">
        <v>816</v>
      </c>
      <c r="B140" s="89" t="str">
        <f t="shared" ref="B140:B151" si="26">IF(LEN(A140)&gt;7,MID(A140,1,7),"")</f>
        <v/>
      </c>
      <c r="C140" s="89">
        <f t="shared" si="24"/>
        <v>0</v>
      </c>
      <c r="D140" s="89">
        <f t="shared" ref="D140:D151" si="27">IF(I140&gt;5,1,0)</f>
        <v>0</v>
      </c>
      <c r="E140" s="84" t="s">
        <v>53</v>
      </c>
      <c r="F140" s="84" t="s">
        <v>22</v>
      </c>
      <c r="G140" s="84">
        <v>8</v>
      </c>
      <c r="H140" s="84" t="s">
        <v>46</v>
      </c>
      <c r="I140" s="85">
        <v>5</v>
      </c>
      <c r="J140" s="84" t="s">
        <v>1156</v>
      </c>
      <c r="K140" s="84" t="s">
        <v>85</v>
      </c>
      <c r="L140" s="84" t="s">
        <v>585</v>
      </c>
      <c r="M140" s="84" t="s">
        <v>62</v>
      </c>
      <c r="N140" s="84"/>
      <c r="O140" s="84"/>
      <c r="P140" s="81">
        <f t="shared" si="23"/>
        <v>0</v>
      </c>
      <c r="Q140" s="81">
        <f t="shared" si="23"/>
        <v>1</v>
      </c>
      <c r="R140" s="81">
        <f t="shared" si="23"/>
        <v>0</v>
      </c>
      <c r="S140" s="81">
        <f t="shared" si="23"/>
        <v>0</v>
      </c>
      <c r="T140" s="81">
        <f t="shared" si="23"/>
        <v>0</v>
      </c>
      <c r="U140" s="81">
        <f t="shared" si="23"/>
        <v>0</v>
      </c>
      <c r="V140" s="81">
        <f t="shared" si="23"/>
        <v>0</v>
      </c>
      <c r="W140" s="81">
        <f t="shared" si="23"/>
        <v>0</v>
      </c>
      <c r="X140" s="81">
        <f t="shared" si="23"/>
        <v>0</v>
      </c>
      <c r="Y140" s="81">
        <f t="shared" si="23"/>
        <v>0</v>
      </c>
      <c r="Z140" s="81">
        <f t="shared" si="23"/>
        <v>0</v>
      </c>
      <c r="AA140" s="81">
        <f t="shared" si="23"/>
        <v>0</v>
      </c>
      <c r="AB140" s="84">
        <v>2</v>
      </c>
      <c r="AC140" s="84" t="s">
        <v>0</v>
      </c>
      <c r="AD140" s="84" t="s">
        <v>5</v>
      </c>
      <c r="AE140" s="84" t="s">
        <v>17</v>
      </c>
      <c r="AF140" s="84">
        <v>4</v>
      </c>
      <c r="AG140" s="84" t="s">
        <v>3</v>
      </c>
      <c r="AH140" s="84">
        <v>1</v>
      </c>
      <c r="AI140" s="84" t="s">
        <v>817</v>
      </c>
      <c r="AJ140" s="90">
        <f t="shared" si="25"/>
        <v>0</v>
      </c>
      <c r="AK140" s="90">
        <f>VLOOKUP($A140,'3PL_15_19'!$A$1:$D$387,2,FALSE)</f>
        <v>0.79780600226415999</v>
      </c>
      <c r="AL140" s="90">
        <f>VLOOKUP($A140,'3PL_15_19'!$A$1:$D$387,3,FALSE)</f>
        <v>1.2533705217786</v>
      </c>
      <c r="AM140" s="90">
        <f>VLOOKUP($A140,'3PL_15_19'!$A$1:$D$387,4,FALSE)</f>
        <v>7.2198509021160996E-3</v>
      </c>
      <c r="AO140" s="90" t="str">
        <f>VLOOKUP($A140,'3PL_11_15'!$A$1:$D$387,2,FALSE)</f>
        <v>0.73125047198299</v>
      </c>
      <c r="AP140" s="90" t="str">
        <f>VLOOKUP($A140,'3PL_11_15'!$A$1:$D$387,3,FALSE)</f>
        <v>1.41754957222788</v>
      </c>
      <c r="AQ140" s="90" t="str">
        <f>VLOOKUP($A140,'3PL_11_15'!$A$1:$D$387,4,FALSE)</f>
        <v>0.00908205397825025</v>
      </c>
      <c r="AS140" s="90">
        <f>VLOOKUP($A140,'3PL_15_19_IRTpars'!$A$1:$D$387,2,FALSE)</f>
        <v>0.79780600226415999</v>
      </c>
      <c r="AT140" s="90">
        <f>VLOOKUP($A140,'3PL_15_19_IRTpars'!$A$1:$D$387,3,FALSE)</f>
        <v>-1.57102167471986</v>
      </c>
      <c r="AU140" s="90">
        <f>VLOOKUP($A140,'3PL_15_19_IRTpars'!$A$1:$D$387,4,FALSE)</f>
        <v>7.2198509021160996E-3</v>
      </c>
    </row>
    <row r="141" spans="1:47" s="90" customFormat="1">
      <c r="A141" s="81" t="s">
        <v>704</v>
      </c>
      <c r="B141" s="89" t="str">
        <f t="shared" si="26"/>
        <v/>
      </c>
      <c r="C141" s="89">
        <f t="shared" si="24"/>
        <v>0</v>
      </c>
      <c r="D141" s="89">
        <f t="shared" si="27"/>
        <v>0</v>
      </c>
      <c r="E141" s="81" t="s">
        <v>52</v>
      </c>
      <c r="F141" s="81" t="s">
        <v>7</v>
      </c>
      <c r="G141" s="81">
        <v>8</v>
      </c>
      <c r="H141" s="81" t="s">
        <v>46</v>
      </c>
      <c r="I141" s="80">
        <v>5</v>
      </c>
      <c r="J141" s="81" t="s">
        <v>1156</v>
      </c>
      <c r="K141" s="81" t="s">
        <v>85</v>
      </c>
      <c r="L141" s="81" t="s">
        <v>602</v>
      </c>
      <c r="M141" s="81" t="s">
        <v>654</v>
      </c>
      <c r="N141" s="81"/>
      <c r="O141" s="81"/>
      <c r="P141" s="81">
        <f t="shared" si="23"/>
        <v>0</v>
      </c>
      <c r="Q141" s="81">
        <f t="shared" si="23"/>
        <v>0</v>
      </c>
      <c r="R141" s="81">
        <f t="shared" si="23"/>
        <v>0</v>
      </c>
      <c r="S141" s="81">
        <f t="shared" si="23"/>
        <v>0</v>
      </c>
      <c r="T141" s="81">
        <f t="shared" si="23"/>
        <v>1</v>
      </c>
      <c r="U141" s="81">
        <f t="shared" si="23"/>
        <v>0</v>
      </c>
      <c r="V141" s="81">
        <f t="shared" si="23"/>
        <v>0</v>
      </c>
      <c r="W141" s="81">
        <f t="shared" si="23"/>
        <v>0</v>
      </c>
      <c r="X141" s="81">
        <f t="shared" si="23"/>
        <v>0</v>
      </c>
      <c r="Y141" s="81">
        <f t="shared" si="23"/>
        <v>0</v>
      </c>
      <c r="Z141" s="81">
        <f t="shared" si="23"/>
        <v>0</v>
      </c>
      <c r="AA141" s="81">
        <f t="shared" si="23"/>
        <v>0</v>
      </c>
      <c r="AB141" s="81">
        <v>2</v>
      </c>
      <c r="AC141" s="81" t="s">
        <v>0</v>
      </c>
      <c r="AD141" s="81" t="s">
        <v>5</v>
      </c>
      <c r="AE141" s="81" t="s">
        <v>17</v>
      </c>
      <c r="AF141" s="81">
        <v>4</v>
      </c>
      <c r="AG141" s="81" t="s">
        <v>1</v>
      </c>
      <c r="AH141" s="81">
        <v>1</v>
      </c>
      <c r="AI141" s="81" t="s">
        <v>705</v>
      </c>
      <c r="AJ141" s="90">
        <f t="shared" si="25"/>
        <v>0</v>
      </c>
      <c r="AK141" s="90">
        <f>VLOOKUP($A141,'3PL_15_19'!$A$1:$D$387,2,FALSE)</f>
        <v>0.78203778871653995</v>
      </c>
      <c r="AL141" s="90">
        <f>VLOOKUP($A141,'3PL_15_19'!$A$1:$D$387,3,FALSE)</f>
        <v>3.5049752411613802E-2</v>
      </c>
      <c r="AM141" s="90">
        <f>VLOOKUP($A141,'3PL_15_19'!$A$1:$D$387,4,FALSE)</f>
        <v>0.11919202530497</v>
      </c>
      <c r="AO141" s="90" t="str">
        <f>VLOOKUP($A141,'3PL_11_15'!$A$1:$D$387,2,FALSE)</f>
        <v>0.734308151378282</v>
      </c>
      <c r="AP141" s="90" t="str">
        <f>VLOOKUP($A141,'3PL_11_15'!$A$1:$D$387,3,FALSE)</f>
        <v>0.223450962499047</v>
      </c>
      <c r="AQ141" s="90" t="str">
        <f>VLOOKUP($A141,'3PL_11_15'!$A$1:$D$387,4,FALSE)</f>
        <v>0.0207509768755974</v>
      </c>
      <c r="AS141" s="90">
        <f>VLOOKUP($A141,'3PL_15_19_IRTpars'!$A$1:$D$387,2,FALSE)</f>
        <v>0.78203778871653995</v>
      </c>
      <c r="AT141" s="90">
        <f>VLOOKUP($A141,'3PL_15_19_IRTpars'!$A$1:$D$387,3,FALSE)</f>
        <v>-4.4818489486469201E-2</v>
      </c>
      <c r="AU141" s="90">
        <f>VLOOKUP($A141,'3PL_15_19_IRTpars'!$A$1:$D$387,4,FALSE)</f>
        <v>0.11919202530497</v>
      </c>
    </row>
    <row r="142" spans="1:47" s="90" customFormat="1">
      <c r="A142" s="81" t="s">
        <v>922</v>
      </c>
      <c r="B142" s="89" t="str">
        <f t="shared" si="26"/>
        <v/>
      </c>
      <c r="C142" s="89">
        <f t="shared" si="24"/>
        <v>0</v>
      </c>
      <c r="D142" s="89">
        <f t="shared" si="27"/>
        <v>1</v>
      </c>
      <c r="E142" s="80" t="s">
        <v>55</v>
      </c>
      <c r="F142" s="80" t="s">
        <v>13</v>
      </c>
      <c r="G142" s="81">
        <v>8</v>
      </c>
      <c r="H142" s="81" t="s">
        <v>46</v>
      </c>
      <c r="I142" s="80" t="s">
        <v>1162</v>
      </c>
      <c r="J142" s="81" t="s">
        <v>1156</v>
      </c>
      <c r="K142" s="81" t="s">
        <v>85</v>
      </c>
      <c r="L142" s="81" t="s">
        <v>602</v>
      </c>
      <c r="M142" s="81" t="s">
        <v>654</v>
      </c>
      <c r="N142" s="81"/>
      <c r="O142" s="81"/>
      <c r="P142" s="81">
        <f t="shared" si="23"/>
        <v>0</v>
      </c>
      <c r="Q142" s="81">
        <f t="shared" si="23"/>
        <v>0</v>
      </c>
      <c r="R142" s="81">
        <f t="shared" si="23"/>
        <v>0</v>
      </c>
      <c r="S142" s="81">
        <f t="shared" si="23"/>
        <v>0</v>
      </c>
      <c r="T142" s="81">
        <f t="shared" si="23"/>
        <v>1</v>
      </c>
      <c r="U142" s="81">
        <f t="shared" si="23"/>
        <v>0</v>
      </c>
      <c r="V142" s="81">
        <f t="shared" si="23"/>
        <v>0</v>
      </c>
      <c r="W142" s="81">
        <f t="shared" si="23"/>
        <v>0</v>
      </c>
      <c r="X142" s="81">
        <f t="shared" si="23"/>
        <v>0</v>
      </c>
      <c r="Y142" s="81">
        <f t="shared" si="23"/>
        <v>0</v>
      </c>
      <c r="Z142" s="81">
        <f t="shared" si="23"/>
        <v>0</v>
      </c>
      <c r="AA142" s="81">
        <f t="shared" si="23"/>
        <v>0</v>
      </c>
      <c r="AB142" s="81" t="s">
        <v>1200</v>
      </c>
      <c r="AD142" s="80" t="s">
        <v>5</v>
      </c>
      <c r="AE142" s="81" t="s">
        <v>17</v>
      </c>
      <c r="AF142" s="81">
        <v>4</v>
      </c>
      <c r="AG142" s="81" t="s">
        <v>2</v>
      </c>
      <c r="AH142" s="81">
        <v>1</v>
      </c>
      <c r="AI142" s="81" t="s">
        <v>923</v>
      </c>
      <c r="AJ142" s="90">
        <f t="shared" si="25"/>
        <v>0</v>
      </c>
      <c r="AK142" s="90">
        <f>VLOOKUP($A142,'3PL_15_19'!$A$1:$D$387,2,FALSE)</f>
        <v>0.72426737693348897</v>
      </c>
      <c r="AL142" s="90">
        <f>VLOOKUP($A142,'3PL_15_19'!$A$1:$D$387,3,FALSE)</f>
        <v>-0.702994150231672</v>
      </c>
      <c r="AM142" s="90">
        <f>VLOOKUP($A142,'3PL_15_19'!$A$1:$D$387,4,FALSE)</f>
        <v>0.157860456296644</v>
      </c>
      <c r="AO142" s="90" t="str">
        <f>VLOOKUP($A142,'3PL_11_15'!$A$1:$D$387,2,FALSE)</f>
        <v>0.520313626982615</v>
      </c>
      <c r="AP142" s="90" t="str">
        <f>VLOOKUP($A142,'3PL_11_15'!$A$1:$D$387,3,FALSE)</f>
        <v>-0.142594023200199</v>
      </c>
      <c r="AQ142" s="90" t="str">
        <f>VLOOKUP($A142,'3PL_11_15'!$A$1:$D$387,4,FALSE)</f>
        <v>0.00561144274407288</v>
      </c>
      <c r="AS142" s="90">
        <f>VLOOKUP($A142,'3PL_15_19_IRTpars'!$A$1:$D$387,2,FALSE)</f>
        <v>0.72426737693348897</v>
      </c>
      <c r="AT142" s="90">
        <f>VLOOKUP($A142,'3PL_15_19_IRTpars'!$A$1:$D$387,3,FALSE)</f>
        <v>0.97062793744502696</v>
      </c>
      <c r="AU142" s="90">
        <f>VLOOKUP($A142,'3PL_15_19_IRTpars'!$A$1:$D$387,4,FALSE)</f>
        <v>0.157860456296644</v>
      </c>
    </row>
    <row r="143" spans="1:47" s="90" customFormat="1">
      <c r="A143" s="81" t="s">
        <v>729</v>
      </c>
      <c r="B143" s="89" t="str">
        <f t="shared" si="26"/>
        <v>S052289</v>
      </c>
      <c r="C143" s="89">
        <f t="shared" si="24"/>
        <v>0</v>
      </c>
      <c r="D143" s="89">
        <f t="shared" si="27"/>
        <v>0</v>
      </c>
      <c r="E143" s="81" t="s">
        <v>52</v>
      </c>
      <c r="F143" s="81" t="s">
        <v>108</v>
      </c>
      <c r="G143" s="81">
        <v>8</v>
      </c>
      <c r="H143" s="81" t="s">
        <v>46</v>
      </c>
      <c r="I143" s="80">
        <v>5</v>
      </c>
      <c r="J143" s="81" t="s">
        <v>1156</v>
      </c>
      <c r="K143" s="81" t="s">
        <v>85</v>
      </c>
      <c r="L143" s="81" t="s">
        <v>49</v>
      </c>
      <c r="M143" s="81" t="s">
        <v>730</v>
      </c>
      <c r="N143" s="81"/>
      <c r="O143" s="81"/>
      <c r="P143" s="81">
        <f t="shared" si="23"/>
        <v>0</v>
      </c>
      <c r="Q143" s="81">
        <f t="shared" si="23"/>
        <v>0</v>
      </c>
      <c r="R143" s="81">
        <f t="shared" si="23"/>
        <v>0</v>
      </c>
      <c r="S143" s="81">
        <f t="shared" si="23"/>
        <v>0</v>
      </c>
      <c r="T143" s="81">
        <f t="shared" si="23"/>
        <v>0</v>
      </c>
      <c r="U143" s="81">
        <f t="shared" si="23"/>
        <v>0</v>
      </c>
      <c r="V143" s="81">
        <f t="shared" si="23"/>
        <v>1</v>
      </c>
      <c r="W143" s="81">
        <f t="shared" si="23"/>
        <v>0</v>
      </c>
      <c r="X143" s="81">
        <f t="shared" si="23"/>
        <v>0</v>
      </c>
      <c r="Y143" s="81">
        <f t="shared" si="23"/>
        <v>0</v>
      </c>
      <c r="Z143" s="81">
        <f t="shared" si="23"/>
        <v>0</v>
      </c>
      <c r="AA143" s="81">
        <f t="shared" si="23"/>
        <v>0</v>
      </c>
      <c r="AB143" s="81">
        <v>1</v>
      </c>
      <c r="AC143" s="81" t="s">
        <v>3</v>
      </c>
      <c r="AD143" s="81" t="s">
        <v>4</v>
      </c>
      <c r="AE143" s="81" t="s">
        <v>17</v>
      </c>
      <c r="AF143" s="81">
        <v>4</v>
      </c>
      <c r="AG143" s="81" t="s">
        <v>2</v>
      </c>
      <c r="AH143" s="81">
        <v>1</v>
      </c>
      <c r="AI143" s="81" t="s">
        <v>731</v>
      </c>
      <c r="AJ143" s="90">
        <f t="shared" si="25"/>
        <v>0</v>
      </c>
      <c r="AK143" s="90">
        <f>VLOOKUP($A143,'3PL_15_19'!$A$1:$D$387,2,FALSE)</f>
        <v>1.25000219236387</v>
      </c>
      <c r="AL143" s="90">
        <f>VLOOKUP($A143,'3PL_15_19'!$A$1:$D$387,3,FALSE)</f>
        <v>2.5815573135390499</v>
      </c>
      <c r="AM143" s="90">
        <f>VLOOKUP($A143,'3PL_15_19'!$A$1:$D$387,4,FALSE)</f>
        <v>0.18721566192373301</v>
      </c>
      <c r="AO143" s="90" t="str">
        <f>VLOOKUP($A143,'3PL_11_15'!$A$1:$D$387,2,FALSE)</f>
        <v>1.19325724879603</v>
      </c>
      <c r="AP143" s="90" t="str">
        <f>VLOOKUP($A143,'3PL_11_15'!$A$1:$D$387,3,FALSE)</f>
        <v>2.72122107067983</v>
      </c>
      <c r="AQ143" s="90" t="str">
        <f>VLOOKUP($A143,'3PL_11_15'!$A$1:$D$387,4,FALSE)</f>
        <v>0.0173641923606182</v>
      </c>
      <c r="AS143" s="90">
        <f>VLOOKUP($A143,'3PL_15_19_IRTpars'!$A$1:$D$387,2,FALSE)</f>
        <v>1.25000219236387</v>
      </c>
      <c r="AT143" s="90">
        <f>VLOOKUP($A143,'3PL_15_19_IRTpars'!$A$1:$D$387,3,FALSE)</f>
        <v>-2.0652422286212899</v>
      </c>
      <c r="AU143" s="90">
        <f>VLOOKUP($A143,'3PL_15_19_IRTpars'!$A$1:$D$387,4,FALSE)</f>
        <v>0.18721566192373301</v>
      </c>
    </row>
    <row r="144" spans="1:47" s="90" customFormat="1">
      <c r="A144" s="81" t="s">
        <v>732</v>
      </c>
      <c r="B144" s="89" t="str">
        <f t="shared" si="26"/>
        <v>S052289</v>
      </c>
      <c r="C144" s="89">
        <f t="shared" si="24"/>
        <v>0</v>
      </c>
      <c r="D144" s="89">
        <f t="shared" si="27"/>
        <v>0</v>
      </c>
      <c r="E144" s="81" t="s">
        <v>52</v>
      </c>
      <c r="F144" s="81" t="s">
        <v>109</v>
      </c>
      <c r="G144" s="81">
        <v>8</v>
      </c>
      <c r="H144" s="81" t="s">
        <v>46</v>
      </c>
      <c r="I144" s="80">
        <v>5</v>
      </c>
      <c r="J144" s="81" t="s">
        <v>1156</v>
      </c>
      <c r="K144" s="81" t="s">
        <v>85</v>
      </c>
      <c r="L144" s="81" t="s">
        <v>49</v>
      </c>
      <c r="M144" s="81" t="s">
        <v>730</v>
      </c>
      <c r="N144" s="81"/>
      <c r="O144" s="81"/>
      <c r="P144" s="81">
        <f t="shared" si="23"/>
        <v>0</v>
      </c>
      <c r="Q144" s="81">
        <f t="shared" si="23"/>
        <v>0</v>
      </c>
      <c r="R144" s="81">
        <f t="shared" si="23"/>
        <v>0</v>
      </c>
      <c r="S144" s="81">
        <f t="shared" si="23"/>
        <v>0</v>
      </c>
      <c r="T144" s="81">
        <f t="shared" si="23"/>
        <v>0</v>
      </c>
      <c r="U144" s="81">
        <f t="shared" si="23"/>
        <v>0</v>
      </c>
      <c r="V144" s="81">
        <f t="shared" si="23"/>
        <v>1</v>
      </c>
      <c r="W144" s="81">
        <f t="shared" si="23"/>
        <v>0</v>
      </c>
      <c r="X144" s="81">
        <f t="shared" si="23"/>
        <v>0</v>
      </c>
      <c r="Y144" s="81">
        <f t="shared" si="23"/>
        <v>0</v>
      </c>
      <c r="Z144" s="81">
        <f t="shared" si="23"/>
        <v>0</v>
      </c>
      <c r="AA144" s="81">
        <f t="shared" si="23"/>
        <v>0</v>
      </c>
      <c r="AB144" s="81">
        <v>1</v>
      </c>
      <c r="AC144" s="81" t="s">
        <v>3</v>
      </c>
      <c r="AD144" s="81" t="s">
        <v>4</v>
      </c>
      <c r="AE144" s="81" t="s">
        <v>17</v>
      </c>
      <c r="AF144" s="81">
        <v>4</v>
      </c>
      <c r="AG144" s="81" t="s">
        <v>1</v>
      </c>
      <c r="AH144" s="81">
        <v>1</v>
      </c>
      <c r="AI144" s="81" t="s">
        <v>733</v>
      </c>
      <c r="AJ144" s="90">
        <f t="shared" si="25"/>
        <v>0</v>
      </c>
      <c r="AK144" s="90">
        <f>VLOOKUP($A144,'3PL_15_19'!$A$1:$D$387,2,FALSE)</f>
        <v>0.72052956564287096</v>
      </c>
      <c r="AL144" s="90">
        <f>VLOOKUP($A144,'3PL_15_19'!$A$1:$D$387,3,FALSE)</f>
        <v>-9.8719432392558606E-2</v>
      </c>
      <c r="AM144" s="90">
        <f>VLOOKUP($A144,'3PL_15_19'!$A$1:$D$387,4,FALSE)</f>
        <v>6.7914764865132704E-2</v>
      </c>
      <c r="AO144" s="90" t="str">
        <f>VLOOKUP($A144,'3PL_11_15'!$A$1:$D$387,2,FALSE)</f>
        <v>0.574158026766093</v>
      </c>
      <c r="AP144" s="90" t="str">
        <f>VLOOKUP($A144,'3PL_11_15'!$A$1:$D$387,3,FALSE)</f>
        <v>0.0326096844271228</v>
      </c>
      <c r="AQ144" s="90" t="str">
        <f>VLOOKUP($A144,'3PL_11_15'!$A$1:$D$387,4,FALSE)</f>
        <v>0.00612105377125353</v>
      </c>
      <c r="AS144" s="90">
        <f>VLOOKUP($A144,'3PL_15_19_IRTpars'!$A$1:$D$387,2,FALSE)</f>
        <v>0.72052956564287096</v>
      </c>
      <c r="AT144" s="90">
        <f>VLOOKUP($A144,'3PL_15_19_IRTpars'!$A$1:$D$387,3,FALSE)</f>
        <v>0.13700955116877001</v>
      </c>
      <c r="AU144" s="90">
        <f>VLOOKUP($A144,'3PL_15_19_IRTpars'!$A$1:$D$387,4,FALSE)</f>
        <v>6.7914764865132704E-2</v>
      </c>
    </row>
    <row r="145" spans="1:47" s="90" customFormat="1">
      <c r="A145" s="81" t="s">
        <v>734</v>
      </c>
      <c r="B145" s="89" t="str">
        <f t="shared" si="26"/>
        <v>S052289</v>
      </c>
      <c r="C145" s="89">
        <f t="shared" si="24"/>
        <v>0</v>
      </c>
      <c r="D145" s="89">
        <f t="shared" si="27"/>
        <v>0</v>
      </c>
      <c r="E145" s="81" t="s">
        <v>52</v>
      </c>
      <c r="F145" s="81" t="s">
        <v>110</v>
      </c>
      <c r="G145" s="81">
        <v>8</v>
      </c>
      <c r="H145" s="81" t="s">
        <v>46</v>
      </c>
      <c r="I145" s="80">
        <v>5</v>
      </c>
      <c r="J145" s="81" t="s">
        <v>1156</v>
      </c>
      <c r="K145" s="81" t="s">
        <v>85</v>
      </c>
      <c r="L145" s="81" t="s">
        <v>49</v>
      </c>
      <c r="M145" s="81" t="s">
        <v>730</v>
      </c>
      <c r="N145" s="81"/>
      <c r="O145" s="81"/>
      <c r="P145" s="81">
        <f t="shared" si="23"/>
        <v>0</v>
      </c>
      <c r="Q145" s="81">
        <f t="shared" si="23"/>
        <v>0</v>
      </c>
      <c r="R145" s="81">
        <f t="shared" si="23"/>
        <v>0</v>
      </c>
      <c r="S145" s="81">
        <f t="shared" si="23"/>
        <v>0</v>
      </c>
      <c r="T145" s="81">
        <f t="shared" si="23"/>
        <v>0</v>
      </c>
      <c r="U145" s="81">
        <f t="shared" si="23"/>
        <v>0</v>
      </c>
      <c r="V145" s="81">
        <f t="shared" si="23"/>
        <v>1</v>
      </c>
      <c r="W145" s="81">
        <f t="shared" si="23"/>
        <v>0</v>
      </c>
      <c r="X145" s="81">
        <f t="shared" si="23"/>
        <v>0</v>
      </c>
      <c r="Y145" s="81">
        <f t="shared" si="23"/>
        <v>0</v>
      </c>
      <c r="Z145" s="81">
        <f t="shared" si="23"/>
        <v>0</v>
      </c>
      <c r="AA145" s="81">
        <f t="shared" si="23"/>
        <v>0</v>
      </c>
      <c r="AB145" s="81">
        <v>1</v>
      </c>
      <c r="AC145" s="81" t="s">
        <v>3</v>
      </c>
      <c r="AD145" s="81" t="s">
        <v>4</v>
      </c>
      <c r="AE145" s="81" t="s">
        <v>25</v>
      </c>
      <c r="AF145" s="81" t="s">
        <v>66</v>
      </c>
      <c r="AG145" s="81" t="s">
        <v>66</v>
      </c>
      <c r="AH145" s="81">
        <v>1</v>
      </c>
      <c r="AI145" s="81" t="s">
        <v>735</v>
      </c>
      <c r="AJ145" s="90">
        <f t="shared" si="25"/>
        <v>0</v>
      </c>
      <c r="AK145" s="90">
        <f>VLOOKUP($A145,'3PL_15_19'!$A$1:$D$387,2,FALSE)</f>
        <v>0.83416774664789595</v>
      </c>
      <c r="AL145" s="90">
        <f>VLOOKUP($A145,'3PL_15_19'!$A$1:$D$387,3,FALSE)</f>
        <v>-0.80387256533167695</v>
      </c>
      <c r="AM145" s="90">
        <f>VLOOKUP($A145,'3PL_15_19'!$A$1:$D$387,4,FALSE)</f>
        <v>2.9561983474451999E-3</v>
      </c>
      <c r="AO145" s="90" t="str">
        <f>VLOOKUP($A145,'3PL_11_15'!$A$1:$D$387,2,FALSE)</f>
        <v>1.00053953284455</v>
      </c>
      <c r="AP145" s="90" t="str">
        <f>VLOOKUP($A145,'3PL_11_15'!$A$1:$D$387,3,FALSE)</f>
        <v>-0.770897624036165</v>
      </c>
      <c r="AQ145" s="90" t="str">
        <f>VLOOKUP($A145,'3PL_11_15'!$A$1:$D$387,4,FALSE)</f>
        <v>0.00192048465448159</v>
      </c>
      <c r="AS145" s="90">
        <f>VLOOKUP($A145,'3PL_15_19_IRTpars'!$A$1:$D$387,2,FALSE)</f>
        <v>0.83416774664789595</v>
      </c>
      <c r="AT145" s="90">
        <f>VLOOKUP($A145,'3PL_15_19_IRTpars'!$A$1:$D$387,3,FALSE)</f>
        <v>0.96368214734031499</v>
      </c>
      <c r="AU145" s="90">
        <f>VLOOKUP($A145,'3PL_15_19_IRTpars'!$A$1:$D$387,4,FALSE)</f>
        <v>2.9561983474451999E-3</v>
      </c>
    </row>
    <row r="146" spans="1:47" s="90" customFormat="1">
      <c r="A146" s="81" t="s">
        <v>1107</v>
      </c>
      <c r="B146" s="89" t="str">
        <f t="shared" si="26"/>
        <v/>
      </c>
      <c r="C146" s="89">
        <f t="shared" si="24"/>
        <v>0</v>
      </c>
      <c r="D146" s="89">
        <f t="shared" si="27"/>
        <v>1</v>
      </c>
      <c r="E146" s="80" t="s">
        <v>47</v>
      </c>
      <c r="F146" s="80" t="s">
        <v>20</v>
      </c>
      <c r="G146" s="81">
        <v>8</v>
      </c>
      <c r="H146" s="81" t="s">
        <v>46</v>
      </c>
      <c r="I146" s="80" t="s">
        <v>1162</v>
      </c>
      <c r="J146" s="81" t="s">
        <v>1156</v>
      </c>
      <c r="K146" s="81" t="s">
        <v>85</v>
      </c>
      <c r="L146" s="81" t="s">
        <v>49</v>
      </c>
      <c r="M146" s="81" t="s">
        <v>730</v>
      </c>
      <c r="N146" s="81"/>
      <c r="O146" s="81"/>
      <c r="P146" s="81">
        <f t="shared" si="23"/>
        <v>0</v>
      </c>
      <c r="Q146" s="81">
        <f t="shared" si="23"/>
        <v>0</v>
      </c>
      <c r="R146" s="81">
        <f t="shared" si="23"/>
        <v>0</v>
      </c>
      <c r="S146" s="81">
        <f t="shared" si="23"/>
        <v>0</v>
      </c>
      <c r="T146" s="81">
        <f t="shared" si="23"/>
        <v>0</v>
      </c>
      <c r="U146" s="81">
        <f t="shared" si="23"/>
        <v>0</v>
      </c>
      <c r="V146" s="81">
        <f t="shared" si="23"/>
        <v>0</v>
      </c>
      <c r="W146" s="81">
        <f t="shared" si="23"/>
        <v>1</v>
      </c>
      <c r="X146" s="81">
        <f t="shared" si="23"/>
        <v>0</v>
      </c>
      <c r="Y146" s="81">
        <f t="shared" si="23"/>
        <v>0</v>
      </c>
      <c r="Z146" s="81">
        <f t="shared" si="23"/>
        <v>0</v>
      </c>
      <c r="AA146" s="81">
        <f t="shared" si="23"/>
        <v>0</v>
      </c>
      <c r="AB146" s="81" t="s">
        <v>1189</v>
      </c>
      <c r="AD146" s="80" t="s">
        <v>5</v>
      </c>
      <c r="AE146" s="81" t="s">
        <v>17</v>
      </c>
      <c r="AF146" s="81">
        <v>4</v>
      </c>
      <c r="AG146" s="81" t="s">
        <v>1</v>
      </c>
      <c r="AH146" s="81">
        <v>1</v>
      </c>
      <c r="AI146" s="81" t="s">
        <v>1108</v>
      </c>
      <c r="AJ146" s="90">
        <f t="shared" si="25"/>
        <v>0</v>
      </c>
      <c r="AK146" s="90">
        <f>VLOOKUP($A146,'3PL_15_19'!$A$1:$D$387,2,FALSE)</f>
        <v>0.96419655630154699</v>
      </c>
      <c r="AL146" s="90">
        <f>VLOOKUP($A146,'3PL_15_19'!$A$1:$D$387,3,FALSE)</f>
        <v>1.1884018799259799</v>
      </c>
      <c r="AM146" s="90">
        <f>VLOOKUP($A146,'3PL_15_19'!$A$1:$D$387,4,FALSE)</f>
        <v>3.9191862349973301E-2</v>
      </c>
      <c r="AO146" s="90" t="str">
        <f>VLOOKUP($A146,'3PL_11_15'!$A$1:$D$387,2,FALSE)</f>
        <v>0.903004996133679</v>
      </c>
      <c r="AP146" s="90" t="str">
        <f>VLOOKUP($A146,'3PL_11_15'!$A$1:$D$387,3,FALSE)</f>
        <v>1.4091425758328</v>
      </c>
      <c r="AQ146" s="90" t="str">
        <f>VLOOKUP($A146,'3PL_11_15'!$A$1:$D$387,4,FALSE)</f>
        <v>0.0108430982947163</v>
      </c>
      <c r="AS146" s="90">
        <f>VLOOKUP($A146,'3PL_15_19_IRTpars'!$A$1:$D$387,2,FALSE)</f>
        <v>0.96419655630154699</v>
      </c>
      <c r="AT146" s="90">
        <f>VLOOKUP($A146,'3PL_15_19_IRTpars'!$A$1:$D$387,3,FALSE)</f>
        <v>-1.2325307243208099</v>
      </c>
      <c r="AU146" s="90">
        <f>VLOOKUP($A146,'3PL_15_19_IRTpars'!$A$1:$D$387,4,FALSE)</f>
        <v>3.9191862349973301E-2</v>
      </c>
    </row>
    <row r="147" spans="1:47" s="90" customFormat="1">
      <c r="A147" s="81" t="s">
        <v>924</v>
      </c>
      <c r="B147" s="89" t="str">
        <f t="shared" si="26"/>
        <v/>
      </c>
      <c r="C147" s="89">
        <f t="shared" si="24"/>
        <v>0</v>
      </c>
      <c r="D147" s="89">
        <f t="shared" si="27"/>
        <v>1</v>
      </c>
      <c r="E147" s="80" t="s">
        <v>55</v>
      </c>
      <c r="F147" s="80" t="s">
        <v>19</v>
      </c>
      <c r="G147" s="81">
        <v>8</v>
      </c>
      <c r="H147" s="81" t="s">
        <v>46</v>
      </c>
      <c r="I147" s="80" t="s">
        <v>1162</v>
      </c>
      <c r="J147" s="81" t="s">
        <v>1156</v>
      </c>
      <c r="K147" s="81" t="s">
        <v>85</v>
      </c>
      <c r="L147" s="81" t="s">
        <v>602</v>
      </c>
      <c r="M147" s="81" t="s">
        <v>625</v>
      </c>
      <c r="N147" s="81"/>
      <c r="O147" s="81"/>
      <c r="P147" s="81">
        <f t="shared" si="23"/>
        <v>0</v>
      </c>
      <c r="Q147" s="81">
        <f t="shared" si="23"/>
        <v>0</v>
      </c>
      <c r="R147" s="81">
        <f t="shared" si="23"/>
        <v>0</v>
      </c>
      <c r="S147" s="81">
        <f t="shared" si="23"/>
        <v>0</v>
      </c>
      <c r="T147" s="81">
        <f t="shared" si="23"/>
        <v>1</v>
      </c>
      <c r="U147" s="81">
        <f t="shared" si="23"/>
        <v>0</v>
      </c>
      <c r="V147" s="81">
        <f t="shared" ref="P147:AA210" si="28">IF(AND($L147=V$1,$AD147=V$2),1,0)</f>
        <v>0</v>
      </c>
      <c r="W147" s="81">
        <f t="shared" si="28"/>
        <v>0</v>
      </c>
      <c r="X147" s="81">
        <f t="shared" si="28"/>
        <v>0</v>
      </c>
      <c r="Y147" s="81">
        <f t="shared" si="28"/>
        <v>0</v>
      </c>
      <c r="Z147" s="81">
        <f t="shared" si="28"/>
        <v>0</v>
      </c>
      <c r="AA147" s="81">
        <f t="shared" si="28"/>
        <v>0</v>
      </c>
      <c r="AB147" s="81" t="s">
        <v>1185</v>
      </c>
      <c r="AD147" s="80" t="s">
        <v>5</v>
      </c>
      <c r="AE147" s="81" t="s">
        <v>17</v>
      </c>
      <c r="AF147" s="81">
        <v>4</v>
      </c>
      <c r="AG147" s="81" t="s">
        <v>0</v>
      </c>
      <c r="AH147" s="81">
        <v>1</v>
      </c>
      <c r="AI147" s="81" t="s">
        <v>1253</v>
      </c>
      <c r="AJ147" s="90">
        <f t="shared" si="25"/>
        <v>0</v>
      </c>
      <c r="AK147" s="90">
        <f>VLOOKUP($A147,'3PL_15_19'!$A$1:$D$387,2,FALSE)</f>
        <v>1.2952054178629799</v>
      </c>
      <c r="AL147" s="90">
        <f>VLOOKUP($A147,'3PL_15_19'!$A$1:$D$387,3,FALSE)</f>
        <v>1.9106849485658499</v>
      </c>
      <c r="AM147" s="90">
        <f>VLOOKUP($A147,'3PL_15_19'!$A$1:$D$387,4,FALSE)</f>
        <v>1.00722252426218E-2</v>
      </c>
      <c r="AO147" s="90" t="str">
        <f>VLOOKUP($A147,'3PL_11_15'!$A$1:$D$387,2,FALSE)</f>
        <v>1.38849797397778</v>
      </c>
      <c r="AP147" s="90" t="str">
        <f>VLOOKUP($A147,'3PL_11_15'!$A$1:$D$387,3,FALSE)</f>
        <v>1.60077327329552</v>
      </c>
      <c r="AQ147" s="90" t="str">
        <f>VLOOKUP($A147,'3PL_11_15'!$A$1:$D$387,4,FALSE)</f>
        <v>0.0726035136960734</v>
      </c>
      <c r="AS147" s="90">
        <f>VLOOKUP($A147,'3PL_15_19_IRTpars'!$A$1:$D$387,2,FALSE)</f>
        <v>1.2952054178629799</v>
      </c>
      <c r="AT147" s="90">
        <f>VLOOKUP($A147,'3PL_15_19_IRTpars'!$A$1:$D$387,3,FALSE)</f>
        <v>-1.4751983910925699</v>
      </c>
      <c r="AU147" s="90">
        <f>VLOOKUP($A147,'3PL_15_19_IRTpars'!$A$1:$D$387,4,FALSE)</f>
        <v>1.00722252426218E-2</v>
      </c>
    </row>
    <row r="148" spans="1:47" s="90" customFormat="1">
      <c r="A148" s="84" t="s">
        <v>818</v>
      </c>
      <c r="B148" s="89" t="str">
        <f t="shared" si="26"/>
        <v>S052303</v>
      </c>
      <c r="C148" s="89">
        <f t="shared" si="24"/>
        <v>0</v>
      </c>
      <c r="D148" s="89">
        <f t="shared" si="27"/>
        <v>0</v>
      </c>
      <c r="E148" s="84" t="s">
        <v>53</v>
      </c>
      <c r="F148" s="84" t="s">
        <v>96</v>
      </c>
      <c r="G148" s="84">
        <v>8</v>
      </c>
      <c r="H148" s="84" t="s">
        <v>46</v>
      </c>
      <c r="I148" s="85">
        <v>5</v>
      </c>
      <c r="J148" s="84" t="s">
        <v>1156</v>
      </c>
      <c r="K148" s="84" t="s">
        <v>85</v>
      </c>
      <c r="L148" s="84" t="s">
        <v>585</v>
      </c>
      <c r="M148" s="84" t="s">
        <v>48</v>
      </c>
      <c r="N148" s="84"/>
      <c r="O148" s="84"/>
      <c r="P148" s="81">
        <f t="shared" si="28"/>
        <v>1</v>
      </c>
      <c r="Q148" s="81">
        <f t="shared" si="28"/>
        <v>0</v>
      </c>
      <c r="R148" s="81">
        <f t="shared" si="28"/>
        <v>0</v>
      </c>
      <c r="S148" s="81">
        <f t="shared" si="28"/>
        <v>0</v>
      </c>
      <c r="T148" s="81">
        <f t="shared" si="28"/>
        <v>0</v>
      </c>
      <c r="U148" s="81">
        <f t="shared" si="28"/>
        <v>0</v>
      </c>
      <c r="V148" s="81">
        <f t="shared" si="28"/>
        <v>0</v>
      </c>
      <c r="W148" s="81">
        <f t="shared" si="28"/>
        <v>0</v>
      </c>
      <c r="X148" s="81">
        <f t="shared" si="28"/>
        <v>0</v>
      </c>
      <c r="Y148" s="81">
        <f t="shared" si="28"/>
        <v>0</v>
      </c>
      <c r="Z148" s="81">
        <f t="shared" si="28"/>
        <v>0</v>
      </c>
      <c r="AA148" s="81">
        <f t="shared" si="28"/>
        <v>0</v>
      </c>
      <c r="AB148" s="84">
        <v>3</v>
      </c>
      <c r="AC148" s="84" t="s">
        <v>0</v>
      </c>
      <c r="AD148" s="84" t="s">
        <v>4</v>
      </c>
      <c r="AE148" s="84" t="s">
        <v>17</v>
      </c>
      <c r="AF148" s="84">
        <v>4</v>
      </c>
      <c r="AG148" s="84" t="s">
        <v>0</v>
      </c>
      <c r="AH148" s="84">
        <v>1</v>
      </c>
      <c r="AI148" s="84" t="s">
        <v>819</v>
      </c>
      <c r="AJ148" s="90">
        <f t="shared" si="25"/>
        <v>0</v>
      </c>
      <c r="AK148" s="90">
        <f>VLOOKUP($A148,'3PL_15_19'!$A$1:$D$387,2,FALSE)</f>
        <v>0.25943661300850401</v>
      </c>
      <c r="AL148" s="90">
        <f>VLOOKUP($A148,'3PL_15_19'!$A$1:$D$387,3,FALSE)</f>
        <v>0.59643259810115101</v>
      </c>
      <c r="AM148" s="90">
        <f>VLOOKUP($A148,'3PL_15_19'!$A$1:$D$387,4,FALSE)</f>
        <v>3.6768348345881698E-2</v>
      </c>
      <c r="AO148" s="90" t="str">
        <f>VLOOKUP($A148,'3PL_11_15'!$A$1:$D$387,2,FALSE)</f>
        <v>0.192066959870837</v>
      </c>
      <c r="AP148" s="90" t="str">
        <f>VLOOKUP($A148,'3PL_11_15'!$A$1:$D$387,3,FALSE)</f>
        <v>0.652117230130411</v>
      </c>
      <c r="AQ148" s="90" t="str">
        <f>VLOOKUP($A148,'3PL_11_15'!$A$1:$D$387,4,FALSE)</f>
        <v>0.046398932382341</v>
      </c>
      <c r="AS148" s="90">
        <f>VLOOKUP($A148,'3PL_15_19_IRTpars'!$A$1:$D$387,2,FALSE)</f>
        <v>0.25943661300850401</v>
      </c>
      <c r="AT148" s="90">
        <f>VLOOKUP($A148,'3PL_15_19_IRTpars'!$A$1:$D$387,3,FALSE)</f>
        <v>-2.2989530705968702</v>
      </c>
      <c r="AU148" s="90">
        <f>VLOOKUP($A148,'3PL_15_19_IRTpars'!$A$1:$D$387,4,FALSE)</f>
        <v>3.6768348345881698E-2</v>
      </c>
    </row>
    <row r="149" spans="1:47" s="90" customFormat="1">
      <c r="A149" s="84" t="s">
        <v>820</v>
      </c>
      <c r="B149" s="89" t="str">
        <f t="shared" si="26"/>
        <v>S052303</v>
      </c>
      <c r="C149" s="89">
        <f t="shared" si="24"/>
        <v>0</v>
      </c>
      <c r="D149" s="89">
        <f t="shared" si="27"/>
        <v>0</v>
      </c>
      <c r="E149" s="84" t="s">
        <v>53</v>
      </c>
      <c r="F149" s="84" t="s">
        <v>97</v>
      </c>
      <c r="G149" s="84">
        <v>8</v>
      </c>
      <c r="H149" s="84" t="s">
        <v>46</v>
      </c>
      <c r="I149" s="85">
        <v>5</v>
      </c>
      <c r="J149" s="84" t="s">
        <v>1156</v>
      </c>
      <c r="K149" s="84" t="s">
        <v>85</v>
      </c>
      <c r="L149" s="84" t="s">
        <v>585</v>
      </c>
      <c r="M149" s="84" t="s">
        <v>48</v>
      </c>
      <c r="N149" s="84"/>
      <c r="O149" s="84"/>
      <c r="P149" s="81">
        <f t="shared" si="28"/>
        <v>0</v>
      </c>
      <c r="Q149" s="81">
        <f t="shared" si="28"/>
        <v>0</v>
      </c>
      <c r="R149" s="81">
        <f t="shared" si="28"/>
        <v>1</v>
      </c>
      <c r="S149" s="81">
        <f t="shared" si="28"/>
        <v>0</v>
      </c>
      <c r="T149" s="81">
        <f t="shared" si="28"/>
        <v>0</v>
      </c>
      <c r="U149" s="81">
        <f t="shared" si="28"/>
        <v>0</v>
      </c>
      <c r="V149" s="81">
        <f t="shared" si="28"/>
        <v>0</v>
      </c>
      <c r="W149" s="81">
        <f t="shared" si="28"/>
        <v>0</v>
      </c>
      <c r="X149" s="81">
        <f t="shared" si="28"/>
        <v>0</v>
      </c>
      <c r="Y149" s="81">
        <f t="shared" si="28"/>
        <v>0</v>
      </c>
      <c r="Z149" s="81">
        <f t="shared" si="28"/>
        <v>0</v>
      </c>
      <c r="AA149" s="81">
        <f t="shared" si="28"/>
        <v>0</v>
      </c>
      <c r="AB149" s="84">
        <v>4</v>
      </c>
      <c r="AC149" s="84" t="s">
        <v>0</v>
      </c>
      <c r="AD149" s="84" t="s">
        <v>28</v>
      </c>
      <c r="AE149" s="84" t="s">
        <v>25</v>
      </c>
      <c r="AF149" s="84" t="s">
        <v>66</v>
      </c>
      <c r="AG149" s="84" t="s">
        <v>66</v>
      </c>
      <c r="AH149" s="84">
        <v>1</v>
      </c>
      <c r="AI149" s="84" t="s">
        <v>821</v>
      </c>
      <c r="AJ149" s="90">
        <f t="shared" si="25"/>
        <v>0</v>
      </c>
      <c r="AK149" s="90">
        <f>VLOOKUP($A149,'3PL_15_19'!$A$1:$D$387,2,FALSE)</f>
        <v>0.78533949041131101</v>
      </c>
      <c r="AL149" s="90">
        <f>VLOOKUP($A149,'3PL_15_19'!$A$1:$D$387,3,FALSE)</f>
        <v>-0.52016762949737605</v>
      </c>
      <c r="AM149" s="90">
        <f>VLOOKUP($A149,'3PL_15_19'!$A$1:$D$387,4,FALSE)</f>
        <v>2.6873969281407E-3</v>
      </c>
      <c r="AO149" s="90" t="str">
        <f>VLOOKUP($A149,'3PL_11_15'!$A$1:$D$387,2,FALSE)</f>
        <v>0.782387081908165</v>
      </c>
      <c r="AP149" s="90" t="str">
        <f>VLOOKUP($A149,'3PL_11_15'!$A$1:$D$387,3,FALSE)</f>
        <v>-0.327548342378794</v>
      </c>
      <c r="AQ149" s="90" t="str">
        <f>VLOOKUP($A149,'3PL_11_15'!$A$1:$D$387,4,FALSE)</f>
        <v>0.0073080623377975</v>
      </c>
      <c r="AS149" s="90">
        <f>VLOOKUP($A149,'3PL_15_19_IRTpars'!$A$1:$D$387,2,FALSE)</f>
        <v>0.78533949041131101</v>
      </c>
      <c r="AT149" s="90">
        <f>VLOOKUP($A149,'3PL_15_19_IRTpars'!$A$1:$D$387,3,FALSE)</f>
        <v>0.66234747628053903</v>
      </c>
      <c r="AU149" s="90">
        <f>VLOOKUP($A149,'3PL_15_19_IRTpars'!$A$1:$D$387,4,FALSE)</f>
        <v>2.6873969281407E-3</v>
      </c>
    </row>
    <row r="150" spans="1:47" s="90" customFormat="1">
      <c r="A150" s="83" t="s">
        <v>959</v>
      </c>
      <c r="B150" s="89" t="str">
        <f t="shared" si="26"/>
        <v/>
      </c>
      <c r="C150" s="89">
        <f t="shared" si="24"/>
        <v>0</v>
      </c>
      <c r="D150" s="89">
        <f t="shared" si="27"/>
        <v>1</v>
      </c>
      <c r="E150" s="82" t="s">
        <v>53</v>
      </c>
      <c r="F150" s="82" t="s">
        <v>16</v>
      </c>
      <c r="G150" s="83">
        <v>8</v>
      </c>
      <c r="H150" s="83" t="s">
        <v>46</v>
      </c>
      <c r="I150" s="82" t="s">
        <v>1169</v>
      </c>
      <c r="J150" s="83" t="s">
        <v>1156</v>
      </c>
      <c r="K150" s="83" t="s">
        <v>85</v>
      </c>
      <c r="L150" s="83" t="s">
        <v>602</v>
      </c>
      <c r="M150" s="83" t="s">
        <v>603</v>
      </c>
      <c r="N150" s="83"/>
      <c r="O150" s="83"/>
      <c r="P150" s="81">
        <f t="shared" si="28"/>
        <v>0</v>
      </c>
      <c r="Q150" s="81">
        <f t="shared" si="28"/>
        <v>0</v>
      </c>
      <c r="R150" s="81">
        <f t="shared" si="28"/>
        <v>0</v>
      </c>
      <c r="S150" s="81">
        <f t="shared" si="28"/>
        <v>0</v>
      </c>
      <c r="T150" s="81">
        <f t="shared" si="28"/>
        <v>1</v>
      </c>
      <c r="U150" s="81">
        <f t="shared" si="28"/>
        <v>0</v>
      </c>
      <c r="V150" s="81">
        <f t="shared" si="28"/>
        <v>0</v>
      </c>
      <c r="W150" s="81">
        <f t="shared" si="28"/>
        <v>0</v>
      </c>
      <c r="X150" s="81">
        <f t="shared" si="28"/>
        <v>0</v>
      </c>
      <c r="Y150" s="81">
        <f t="shared" si="28"/>
        <v>0</v>
      </c>
      <c r="Z150" s="81">
        <f t="shared" si="28"/>
        <v>0</v>
      </c>
      <c r="AA150" s="81">
        <f t="shared" si="28"/>
        <v>0</v>
      </c>
      <c r="AB150" s="83" t="s">
        <v>1183</v>
      </c>
      <c r="AD150" s="82" t="s">
        <v>5</v>
      </c>
      <c r="AE150" s="83" t="s">
        <v>17</v>
      </c>
      <c r="AF150" s="83">
        <v>4</v>
      </c>
      <c r="AG150" s="83" t="s">
        <v>0</v>
      </c>
      <c r="AH150" s="83">
        <v>1</v>
      </c>
      <c r="AI150" s="83" t="s">
        <v>960</v>
      </c>
      <c r="AJ150" s="90">
        <f t="shared" si="25"/>
        <v>0</v>
      </c>
      <c r="AK150" s="90">
        <f>VLOOKUP($A150,'3PL_15_19'!$A$1:$D$387,2,FALSE)</f>
        <v>2.1232958861862801</v>
      </c>
      <c r="AL150" s="90">
        <f>VLOOKUP($A150,'3PL_15_19'!$A$1:$D$387,3,FALSE)</f>
        <v>-2.3020341374267699</v>
      </c>
      <c r="AM150" s="90">
        <f>VLOOKUP($A150,'3PL_15_19'!$A$1:$D$387,4,FALSE)</f>
        <v>0.214813403037071</v>
      </c>
      <c r="AO150" s="90" t="str">
        <f>VLOOKUP($A150,'3PL_11_15'!$A$1:$D$387,2,FALSE)</f>
        <v>2.06621492890147</v>
      </c>
      <c r="AP150" s="90" t="str">
        <f>VLOOKUP($A150,'3PL_11_15'!$A$1:$D$387,3,FALSE)</f>
        <v>-2.08388012003386</v>
      </c>
      <c r="AQ150" s="90" t="str">
        <f>VLOOKUP($A150,'3PL_11_15'!$A$1:$D$387,4,FALSE)</f>
        <v>0.219665375832388</v>
      </c>
      <c r="AS150" s="90">
        <f>VLOOKUP($A150,'3PL_15_19_IRTpars'!$A$1:$D$387,2,FALSE)</f>
        <v>2.1232958861862801</v>
      </c>
      <c r="AT150" s="90">
        <f>VLOOKUP($A150,'3PL_15_19_IRTpars'!$A$1:$D$387,3,FALSE)</f>
        <v>1.0841796248951101</v>
      </c>
      <c r="AU150" s="90">
        <f>VLOOKUP($A150,'3PL_15_19_IRTpars'!$A$1:$D$387,4,FALSE)</f>
        <v>0.214813403037071</v>
      </c>
    </row>
    <row r="151" spans="1:47" s="90" customFormat="1">
      <c r="A151" s="83" t="s">
        <v>955</v>
      </c>
      <c r="B151" s="89" t="str">
        <f t="shared" si="26"/>
        <v/>
      </c>
      <c r="C151" s="89">
        <f t="shared" si="24"/>
        <v>0</v>
      </c>
      <c r="D151" s="89">
        <f t="shared" si="27"/>
        <v>1</v>
      </c>
      <c r="E151" s="82" t="s">
        <v>53</v>
      </c>
      <c r="F151" s="82" t="s">
        <v>6</v>
      </c>
      <c r="G151" s="83">
        <v>8</v>
      </c>
      <c r="H151" s="83" t="s">
        <v>46</v>
      </c>
      <c r="I151" s="82" t="s">
        <v>1169</v>
      </c>
      <c r="J151" s="83" t="s">
        <v>1156</v>
      </c>
      <c r="K151" s="83" t="s">
        <v>85</v>
      </c>
      <c r="L151" s="83" t="s">
        <v>606</v>
      </c>
      <c r="M151" s="83" t="s">
        <v>612</v>
      </c>
      <c r="N151" s="83"/>
      <c r="O151" s="83"/>
      <c r="P151" s="81">
        <f t="shared" si="28"/>
        <v>0</v>
      </c>
      <c r="Q151" s="81">
        <f t="shared" si="28"/>
        <v>0</v>
      </c>
      <c r="R151" s="81">
        <f t="shared" si="28"/>
        <v>0</v>
      </c>
      <c r="S151" s="81">
        <f t="shared" si="28"/>
        <v>0</v>
      </c>
      <c r="T151" s="81">
        <f t="shared" si="28"/>
        <v>0</v>
      </c>
      <c r="U151" s="81">
        <f t="shared" si="28"/>
        <v>0</v>
      </c>
      <c r="V151" s="81">
        <f t="shared" si="28"/>
        <v>0</v>
      </c>
      <c r="W151" s="81">
        <f t="shared" si="28"/>
        <v>0</v>
      </c>
      <c r="X151" s="81">
        <f t="shared" si="28"/>
        <v>0</v>
      </c>
      <c r="Y151" s="81">
        <f t="shared" si="28"/>
        <v>1</v>
      </c>
      <c r="Z151" s="81">
        <f t="shared" si="28"/>
        <v>0</v>
      </c>
      <c r="AA151" s="81">
        <f t="shared" si="28"/>
        <v>0</v>
      </c>
      <c r="AB151" s="83" t="s">
        <v>1197</v>
      </c>
      <c r="AD151" s="82" t="s">
        <v>4</v>
      </c>
      <c r="AE151" s="83" t="s">
        <v>25</v>
      </c>
      <c r="AF151" s="83" t="s">
        <v>1184</v>
      </c>
      <c r="AG151" s="83" t="s">
        <v>1184</v>
      </c>
      <c r="AH151" s="83">
        <v>1</v>
      </c>
      <c r="AI151" s="83" t="s">
        <v>956</v>
      </c>
      <c r="AJ151" s="90">
        <f t="shared" si="25"/>
        <v>0</v>
      </c>
      <c r="AK151" s="90">
        <f>VLOOKUP($A151,'3PL_15_19'!$A$1:$D$387,2,FALSE)</f>
        <v>1.7385152253688601</v>
      </c>
      <c r="AL151" s="90">
        <f>VLOOKUP($A151,'3PL_15_19'!$A$1:$D$387,3,FALSE)</f>
        <v>-1.4667715545239499</v>
      </c>
      <c r="AM151" s="90">
        <f>VLOOKUP($A151,'3PL_15_19'!$A$1:$D$387,4,FALSE)</f>
        <v>4.6462814446586197E-2</v>
      </c>
      <c r="AO151" s="90" t="str">
        <f>VLOOKUP($A151,'3PL_11_15'!$A$1:$D$387,2,FALSE)</f>
        <v>1.72708016328816</v>
      </c>
      <c r="AP151" s="90" t="str">
        <f>VLOOKUP($A151,'3PL_11_15'!$A$1:$D$387,3,FALSE)</f>
        <v>-1.03365842268993</v>
      </c>
      <c r="AQ151" s="90" t="str">
        <f>VLOOKUP($A151,'3PL_11_15'!$A$1:$D$387,4,FALSE)</f>
        <v>0.0185886878817802</v>
      </c>
      <c r="AS151" s="90">
        <f>VLOOKUP($A151,'3PL_15_19_IRTpars'!$A$1:$D$387,2,FALSE)</f>
        <v>1.7385152253688601</v>
      </c>
      <c r="AT151" s="90">
        <f>VLOOKUP($A151,'3PL_15_19_IRTpars'!$A$1:$D$387,3,FALSE)</f>
        <v>0.84369209606016204</v>
      </c>
      <c r="AU151" s="90">
        <f>VLOOKUP($A151,'3PL_15_19_IRTpars'!$A$1:$D$387,4,FALSE)</f>
        <v>4.6462814446586197E-2</v>
      </c>
    </row>
    <row r="152" spans="1:47" s="90" customFormat="1" hidden="1">
      <c r="A152" s="81" t="s">
        <v>1035</v>
      </c>
      <c r="B152" s="81"/>
      <c r="C152" s="89">
        <f t="shared" si="24"/>
        <v>0</v>
      </c>
      <c r="D152" s="89"/>
      <c r="E152" s="80" t="s">
        <v>1509</v>
      </c>
      <c r="F152" s="80" t="s">
        <v>26</v>
      </c>
      <c r="G152" s="81">
        <v>8</v>
      </c>
      <c r="H152" s="81" t="s">
        <v>46</v>
      </c>
      <c r="I152" s="80" t="s">
        <v>1169</v>
      </c>
      <c r="J152" s="81" t="s">
        <v>1157</v>
      </c>
      <c r="K152" s="81" t="s">
        <v>85</v>
      </c>
      <c r="L152" s="81" t="s">
        <v>602</v>
      </c>
      <c r="M152" s="81" t="s">
        <v>603</v>
      </c>
      <c r="N152" s="81"/>
      <c r="O152" s="81"/>
      <c r="P152" s="81">
        <f t="shared" si="28"/>
        <v>0</v>
      </c>
      <c r="Q152" s="81">
        <f t="shared" si="28"/>
        <v>0</v>
      </c>
      <c r="R152" s="81">
        <f t="shared" si="28"/>
        <v>0</v>
      </c>
      <c r="S152" s="81">
        <f t="shared" si="28"/>
        <v>0</v>
      </c>
      <c r="T152" s="81">
        <f t="shared" si="28"/>
        <v>1</v>
      </c>
      <c r="U152" s="81">
        <f t="shared" si="28"/>
        <v>0</v>
      </c>
      <c r="V152" s="81">
        <f t="shared" si="28"/>
        <v>0</v>
      </c>
      <c r="W152" s="81">
        <f t="shared" si="28"/>
        <v>0</v>
      </c>
      <c r="X152" s="81">
        <f t="shared" si="28"/>
        <v>0</v>
      </c>
      <c r="Y152" s="81">
        <f t="shared" si="28"/>
        <v>0</v>
      </c>
      <c r="Z152" s="81">
        <f t="shared" si="28"/>
        <v>0</v>
      </c>
      <c r="AA152" s="81">
        <f t="shared" si="28"/>
        <v>0</v>
      </c>
      <c r="AB152" s="81" t="s">
        <v>1183</v>
      </c>
      <c r="AD152" s="80" t="s">
        <v>5</v>
      </c>
      <c r="AE152" s="81" t="s">
        <v>25</v>
      </c>
      <c r="AF152" s="81" t="s">
        <v>1184</v>
      </c>
      <c r="AG152" s="81" t="s">
        <v>1184</v>
      </c>
      <c r="AH152" s="81">
        <v>1</v>
      </c>
      <c r="AI152" s="81" t="s">
        <v>1319</v>
      </c>
      <c r="AJ152" s="90">
        <f t="shared" si="25"/>
        <v>1</v>
      </c>
      <c r="AK152" s="90" t="e">
        <f>VLOOKUP($A152,'3PL_15_19'!$A$1:$D$387,2,FALSE)</f>
        <v>#N/A</v>
      </c>
      <c r="AL152" s="90" t="e">
        <f>VLOOKUP($A152,'3PL_15_19'!$A$1:$D$387,3,FALSE)</f>
        <v>#N/A</v>
      </c>
      <c r="AM152" s="90" t="e">
        <f>VLOOKUP($A152,'3PL_15_19'!$A$1:$D$387,4,FALSE)</f>
        <v>#N/A</v>
      </c>
      <c r="AO152" s="90" t="str">
        <f>VLOOKUP($A152,'3PL_11_15'!$A$1:$D$387,2,FALSE)</f>
        <v>1.33746848057531</v>
      </c>
      <c r="AP152" s="90" t="str">
        <f>VLOOKUP($A152,'3PL_11_15'!$A$1:$D$387,3,FALSE)</f>
        <v>-0.302798033373345</v>
      </c>
      <c r="AQ152" s="90" t="str">
        <f>VLOOKUP($A152,'3PL_11_15'!$A$1:$D$387,4,FALSE)</f>
        <v>0.0695293517061053</v>
      </c>
      <c r="AS152" s="90" t="e">
        <f>VLOOKUP($A152,'3PL_15_19_IRTpars'!$A$1:$D$387,2,FALSE)</f>
        <v>#N/A</v>
      </c>
      <c r="AT152" s="90" t="e">
        <f>VLOOKUP($A152,'3PL_15_19_IRTpars'!$A$1:$D$387,3,FALSE)</f>
        <v>#N/A</v>
      </c>
      <c r="AU152" s="90" t="e">
        <f>VLOOKUP($A152,'3PL_15_19_IRTpars'!$A$1:$D$387,4,FALSE)</f>
        <v>#N/A</v>
      </c>
    </row>
    <row r="153" spans="1:47" s="90" customFormat="1" hidden="1">
      <c r="A153" s="81" t="s">
        <v>1510</v>
      </c>
      <c r="B153" s="81"/>
      <c r="C153" s="89">
        <f t="shared" si="24"/>
        <v>0</v>
      </c>
      <c r="D153" s="89"/>
      <c r="E153" s="80" t="s">
        <v>1509</v>
      </c>
      <c r="F153" s="80" t="s">
        <v>71</v>
      </c>
      <c r="G153" s="81">
        <v>8</v>
      </c>
      <c r="H153" s="81" t="s">
        <v>46</v>
      </c>
      <c r="I153" s="80" t="s">
        <v>1169</v>
      </c>
      <c r="J153" s="81" t="s">
        <v>1157</v>
      </c>
      <c r="K153" s="81" t="s">
        <v>86</v>
      </c>
      <c r="L153" s="81" t="s">
        <v>602</v>
      </c>
      <c r="M153" s="81" t="s">
        <v>603</v>
      </c>
      <c r="N153" s="81"/>
      <c r="O153" s="81"/>
      <c r="P153" s="81">
        <f t="shared" si="28"/>
        <v>0</v>
      </c>
      <c r="Q153" s="81">
        <f t="shared" si="28"/>
        <v>0</v>
      </c>
      <c r="R153" s="81">
        <f t="shared" si="28"/>
        <v>0</v>
      </c>
      <c r="S153" s="81">
        <f t="shared" si="28"/>
        <v>0</v>
      </c>
      <c r="T153" s="81">
        <f t="shared" si="28"/>
        <v>1</v>
      </c>
      <c r="U153" s="81">
        <f t="shared" si="28"/>
        <v>0</v>
      </c>
      <c r="V153" s="81">
        <f t="shared" si="28"/>
        <v>0</v>
      </c>
      <c r="W153" s="81">
        <f t="shared" si="28"/>
        <v>0</v>
      </c>
      <c r="X153" s="81">
        <f t="shared" si="28"/>
        <v>0</v>
      </c>
      <c r="Y153" s="81">
        <f t="shared" si="28"/>
        <v>0</v>
      </c>
      <c r="Z153" s="81">
        <f t="shared" si="28"/>
        <v>0</v>
      </c>
      <c r="AA153" s="81">
        <f t="shared" si="28"/>
        <v>0</v>
      </c>
      <c r="AB153" s="81" t="s">
        <v>1183</v>
      </c>
      <c r="AD153" s="80" t="s">
        <v>5</v>
      </c>
      <c r="AE153" s="81" t="s">
        <v>25</v>
      </c>
      <c r="AF153" s="81" t="s">
        <v>1184</v>
      </c>
      <c r="AG153" s="81" t="s">
        <v>1184</v>
      </c>
      <c r="AH153" s="81">
        <v>1</v>
      </c>
      <c r="AI153" s="81" t="s">
        <v>1320</v>
      </c>
      <c r="AJ153" s="90">
        <f t="shared" si="25"/>
        <v>0</v>
      </c>
      <c r="AK153" s="90">
        <f>VLOOKUP($A153,'3PL_15_19'!$A$1:$D$387,2,FALSE)</f>
        <v>4</v>
      </c>
      <c r="AL153" s="90">
        <f>VLOOKUP($A153,'3PL_15_19'!$A$1:$D$387,3,FALSE)</f>
        <v>-0.17193251697266501</v>
      </c>
      <c r="AM153" s="90">
        <f>VLOOKUP($A153,'3PL_15_19'!$A$1:$D$387,4,FALSE)</f>
        <v>0.32823101231829699</v>
      </c>
      <c r="AO153" s="90" t="e">
        <f>VLOOKUP($A153,'3PL_11_15'!$A$1:$D$387,2,FALSE)</f>
        <v>#N/A</v>
      </c>
      <c r="AP153" s="90" t="e">
        <f>VLOOKUP($A153,'3PL_11_15'!$A$1:$D$387,3,FALSE)</f>
        <v>#N/A</v>
      </c>
      <c r="AQ153" s="90" t="e">
        <f>VLOOKUP($A153,'3PL_11_15'!$A$1:$D$387,4,FALSE)</f>
        <v>#N/A</v>
      </c>
      <c r="AS153" s="90" t="e">
        <f>VLOOKUP($A153,'3PL_15_19_IRTpars'!$A$1:$D$387,2,FALSE)</f>
        <v>#N/A</v>
      </c>
      <c r="AT153" s="90" t="e">
        <f>VLOOKUP($A153,'3PL_15_19_IRTpars'!$A$1:$D$387,3,FALSE)</f>
        <v>#N/A</v>
      </c>
      <c r="AU153" s="90" t="e">
        <f>VLOOKUP($A153,'3PL_15_19_IRTpars'!$A$1:$D$387,4,FALSE)</f>
        <v>#N/A</v>
      </c>
    </row>
    <row r="154" spans="1:47" s="90" customFormat="1" hidden="1">
      <c r="A154" s="81" t="s">
        <v>1511</v>
      </c>
      <c r="B154" s="81"/>
      <c r="C154" s="89">
        <f t="shared" si="24"/>
        <v>0</v>
      </c>
      <c r="D154" s="89"/>
      <c r="E154" s="80" t="s">
        <v>1509</v>
      </c>
      <c r="F154" s="80" t="s">
        <v>72</v>
      </c>
      <c r="G154" s="81">
        <v>8</v>
      </c>
      <c r="H154" s="81" t="s">
        <v>46</v>
      </c>
      <c r="I154" s="80" t="s">
        <v>1169</v>
      </c>
      <c r="J154" s="81" t="s">
        <v>1157</v>
      </c>
      <c r="K154" s="81" t="s">
        <v>86</v>
      </c>
      <c r="L154" s="81" t="s">
        <v>602</v>
      </c>
      <c r="M154" s="81" t="s">
        <v>603</v>
      </c>
      <c r="N154" s="81"/>
      <c r="O154" s="81"/>
      <c r="P154" s="81">
        <f t="shared" si="28"/>
        <v>0</v>
      </c>
      <c r="Q154" s="81">
        <f t="shared" si="28"/>
        <v>0</v>
      </c>
      <c r="R154" s="81">
        <f t="shared" si="28"/>
        <v>0</v>
      </c>
      <c r="S154" s="81">
        <f t="shared" si="28"/>
        <v>0</v>
      </c>
      <c r="T154" s="81">
        <f t="shared" si="28"/>
        <v>1</v>
      </c>
      <c r="U154" s="81">
        <f t="shared" si="28"/>
        <v>0</v>
      </c>
      <c r="V154" s="81">
        <f t="shared" si="28"/>
        <v>0</v>
      </c>
      <c r="W154" s="81">
        <f t="shared" si="28"/>
        <v>0</v>
      </c>
      <c r="X154" s="81">
        <f t="shared" si="28"/>
        <v>0</v>
      </c>
      <c r="Y154" s="81">
        <f t="shared" si="28"/>
        <v>0</v>
      </c>
      <c r="Z154" s="81">
        <f t="shared" si="28"/>
        <v>0</v>
      </c>
      <c r="AA154" s="81">
        <f t="shared" si="28"/>
        <v>0</v>
      </c>
      <c r="AB154" s="81" t="s">
        <v>1183</v>
      </c>
      <c r="AD154" s="80" t="s">
        <v>5</v>
      </c>
      <c r="AE154" s="81" t="s">
        <v>25</v>
      </c>
      <c r="AF154" s="81" t="s">
        <v>1184</v>
      </c>
      <c r="AG154" s="81" t="s">
        <v>1184</v>
      </c>
      <c r="AH154" s="81">
        <v>1</v>
      </c>
      <c r="AI154" s="81" t="s">
        <v>1321</v>
      </c>
      <c r="AJ154" s="90">
        <f t="shared" si="25"/>
        <v>0</v>
      </c>
      <c r="AK154" s="90">
        <f>VLOOKUP($A154,'3PL_15_19'!$A$1:$D$387,2,FALSE)</f>
        <v>4</v>
      </c>
      <c r="AL154" s="90">
        <f>VLOOKUP($A154,'3PL_15_19'!$A$1:$D$387,3,FALSE)</f>
        <v>-0.115019201148557</v>
      </c>
      <c r="AM154" s="90">
        <f>VLOOKUP($A154,'3PL_15_19'!$A$1:$D$387,4,FALSE)</f>
        <v>0.25737988956084801</v>
      </c>
      <c r="AO154" s="90" t="e">
        <f>VLOOKUP($A154,'3PL_11_15'!$A$1:$D$387,2,FALSE)</f>
        <v>#N/A</v>
      </c>
      <c r="AP154" s="90" t="e">
        <f>VLOOKUP($A154,'3PL_11_15'!$A$1:$D$387,3,FALSE)</f>
        <v>#N/A</v>
      </c>
      <c r="AQ154" s="90" t="e">
        <f>VLOOKUP($A154,'3PL_11_15'!$A$1:$D$387,4,FALSE)</f>
        <v>#N/A</v>
      </c>
      <c r="AS154" s="90" t="e">
        <f>VLOOKUP($A154,'3PL_15_19_IRTpars'!$A$1:$D$387,2,FALSE)</f>
        <v>#N/A</v>
      </c>
      <c r="AT154" s="90" t="e">
        <f>VLOOKUP($A154,'3PL_15_19_IRTpars'!$A$1:$D$387,3,FALSE)</f>
        <v>#N/A</v>
      </c>
      <c r="AU154" s="90" t="e">
        <f>VLOOKUP($A154,'3PL_15_19_IRTpars'!$A$1:$D$387,4,FALSE)</f>
        <v>#N/A</v>
      </c>
    </row>
    <row r="155" spans="1:47" s="90" customFormat="1" hidden="1">
      <c r="A155" s="81" t="s">
        <v>1512</v>
      </c>
      <c r="B155" s="81"/>
      <c r="C155" s="89">
        <f t="shared" si="24"/>
        <v>0</v>
      </c>
      <c r="D155" s="89"/>
      <c r="E155" s="80" t="s">
        <v>1509</v>
      </c>
      <c r="F155" s="80" t="s">
        <v>73</v>
      </c>
      <c r="G155" s="81">
        <v>8</v>
      </c>
      <c r="H155" s="81" t="s">
        <v>46</v>
      </c>
      <c r="I155" s="80" t="s">
        <v>1169</v>
      </c>
      <c r="J155" s="81" t="s">
        <v>1157</v>
      </c>
      <c r="K155" s="81" t="s">
        <v>86</v>
      </c>
      <c r="L155" s="81" t="s">
        <v>602</v>
      </c>
      <c r="M155" s="81" t="s">
        <v>603</v>
      </c>
      <c r="N155" s="81"/>
      <c r="O155" s="81"/>
      <c r="P155" s="81">
        <f t="shared" si="28"/>
        <v>0</v>
      </c>
      <c r="Q155" s="81">
        <f t="shared" si="28"/>
        <v>0</v>
      </c>
      <c r="R155" s="81">
        <f t="shared" si="28"/>
        <v>0</v>
      </c>
      <c r="S155" s="81">
        <f t="shared" si="28"/>
        <v>0</v>
      </c>
      <c r="T155" s="81">
        <f t="shared" si="28"/>
        <v>1</v>
      </c>
      <c r="U155" s="81">
        <f t="shared" si="28"/>
        <v>0</v>
      </c>
      <c r="V155" s="81">
        <f t="shared" si="28"/>
        <v>0</v>
      </c>
      <c r="W155" s="81">
        <f t="shared" si="28"/>
        <v>0</v>
      </c>
      <c r="X155" s="81">
        <f t="shared" si="28"/>
        <v>0</v>
      </c>
      <c r="Y155" s="81">
        <f t="shared" si="28"/>
        <v>0</v>
      </c>
      <c r="Z155" s="81">
        <f t="shared" si="28"/>
        <v>0</v>
      </c>
      <c r="AA155" s="81">
        <f t="shared" si="28"/>
        <v>0</v>
      </c>
      <c r="AB155" s="81" t="s">
        <v>1183</v>
      </c>
      <c r="AD155" s="80" t="s">
        <v>5</v>
      </c>
      <c r="AE155" s="81" t="s">
        <v>25</v>
      </c>
      <c r="AF155" s="81" t="s">
        <v>1184</v>
      </c>
      <c r="AG155" s="81" t="s">
        <v>1184</v>
      </c>
      <c r="AH155" s="81">
        <v>1</v>
      </c>
      <c r="AI155" s="81" t="s">
        <v>1322</v>
      </c>
      <c r="AJ155" s="90">
        <f t="shared" si="25"/>
        <v>0</v>
      </c>
      <c r="AK155" s="90">
        <f>VLOOKUP($A155,'3PL_15_19'!$A$1:$D$387,2,FALSE)</f>
        <v>4</v>
      </c>
      <c r="AL155" s="90">
        <f>VLOOKUP($A155,'3PL_15_19'!$A$1:$D$387,3,FALSE)</f>
        <v>-0.36239706666895799</v>
      </c>
      <c r="AM155" s="90">
        <f>VLOOKUP($A155,'3PL_15_19'!$A$1:$D$387,4,FALSE)</f>
        <v>0.29205219858431197</v>
      </c>
      <c r="AO155" s="90" t="e">
        <f>VLOOKUP($A155,'3PL_11_15'!$A$1:$D$387,2,FALSE)</f>
        <v>#N/A</v>
      </c>
      <c r="AP155" s="90" t="e">
        <f>VLOOKUP($A155,'3PL_11_15'!$A$1:$D$387,3,FALSE)</f>
        <v>#N/A</v>
      </c>
      <c r="AQ155" s="90" t="e">
        <f>VLOOKUP($A155,'3PL_11_15'!$A$1:$D$387,4,FALSE)</f>
        <v>#N/A</v>
      </c>
      <c r="AS155" s="90" t="e">
        <f>VLOOKUP($A155,'3PL_15_19_IRTpars'!$A$1:$D$387,2,FALSE)</f>
        <v>#N/A</v>
      </c>
      <c r="AT155" s="90" t="e">
        <f>VLOOKUP($A155,'3PL_15_19_IRTpars'!$A$1:$D$387,3,FALSE)</f>
        <v>#N/A</v>
      </c>
      <c r="AU155" s="90" t="e">
        <f>VLOOKUP($A155,'3PL_15_19_IRTpars'!$A$1:$D$387,4,FALSE)</f>
        <v>#N/A</v>
      </c>
    </row>
    <row r="156" spans="1:47" s="90" customFormat="1">
      <c r="A156" s="81" t="s">
        <v>880</v>
      </c>
      <c r="B156" s="89" t="str">
        <f>IF(LEN(A156)&gt;7,MID(A156,1,7),"")</f>
        <v/>
      </c>
      <c r="C156" s="89">
        <f t="shared" si="24"/>
        <v>0</v>
      </c>
      <c r="D156" s="89">
        <f>IF(I156&gt;5,1,0)</f>
        <v>1</v>
      </c>
      <c r="E156" s="80" t="s">
        <v>52</v>
      </c>
      <c r="F156" s="80" t="s">
        <v>27</v>
      </c>
      <c r="G156" s="81">
        <v>8</v>
      </c>
      <c r="H156" s="81" t="s">
        <v>46</v>
      </c>
      <c r="I156" s="80" t="s">
        <v>1169</v>
      </c>
      <c r="J156" s="81" t="s">
        <v>1156</v>
      </c>
      <c r="K156" s="81" t="s">
        <v>85</v>
      </c>
      <c r="L156" s="81" t="s">
        <v>602</v>
      </c>
      <c r="M156" s="81" t="s">
        <v>603</v>
      </c>
      <c r="N156" s="81"/>
      <c r="O156" s="81"/>
      <c r="P156" s="81">
        <f t="shared" si="28"/>
        <v>0</v>
      </c>
      <c r="Q156" s="81">
        <f t="shared" si="28"/>
        <v>0</v>
      </c>
      <c r="R156" s="81">
        <f t="shared" si="28"/>
        <v>0</v>
      </c>
      <c r="S156" s="81">
        <f t="shared" si="28"/>
        <v>1</v>
      </c>
      <c r="T156" s="81">
        <f t="shared" si="28"/>
        <v>0</v>
      </c>
      <c r="U156" s="81">
        <f t="shared" si="28"/>
        <v>0</v>
      </c>
      <c r="V156" s="81">
        <f t="shared" si="28"/>
        <v>0</v>
      </c>
      <c r="W156" s="81">
        <f t="shared" si="28"/>
        <v>0</v>
      </c>
      <c r="X156" s="81">
        <f t="shared" si="28"/>
        <v>0</v>
      </c>
      <c r="Y156" s="81">
        <f t="shared" si="28"/>
        <v>0</v>
      </c>
      <c r="Z156" s="81">
        <f t="shared" si="28"/>
        <v>0</v>
      </c>
      <c r="AA156" s="81">
        <f t="shared" si="28"/>
        <v>0</v>
      </c>
      <c r="AB156" s="81" t="s">
        <v>1183</v>
      </c>
      <c r="AD156" s="80" t="s">
        <v>4</v>
      </c>
      <c r="AE156" s="81" t="s">
        <v>17</v>
      </c>
      <c r="AF156" s="81">
        <v>4</v>
      </c>
      <c r="AG156" s="81" t="s">
        <v>3</v>
      </c>
      <c r="AH156" s="81">
        <v>1</v>
      </c>
      <c r="AI156" s="81" t="s">
        <v>881</v>
      </c>
      <c r="AJ156" s="90">
        <f t="shared" si="25"/>
        <v>0</v>
      </c>
      <c r="AK156" s="90">
        <f>VLOOKUP($A156,'3PL_15_19'!$A$1:$D$387,2,FALSE)</f>
        <v>0.98831530903673903</v>
      </c>
      <c r="AL156" s="90">
        <f>VLOOKUP($A156,'3PL_15_19'!$A$1:$D$387,3,FALSE)</f>
        <v>-0.188863389276587</v>
      </c>
      <c r="AM156" s="90">
        <f>VLOOKUP($A156,'3PL_15_19'!$A$1:$D$387,4,FALSE)</f>
        <v>3.1180988819037901E-3</v>
      </c>
      <c r="AO156" s="90" t="str">
        <f>VLOOKUP($A156,'3PL_11_15'!$A$1:$D$387,2,FALSE)</f>
        <v>1.01454704959484</v>
      </c>
      <c r="AP156" s="90" t="str">
        <f>VLOOKUP($A156,'3PL_11_15'!$A$1:$D$387,3,FALSE)</f>
        <v>-0.32399095808116</v>
      </c>
      <c r="AQ156" s="90" t="str">
        <f>VLOOKUP($A156,'3PL_11_15'!$A$1:$D$387,4,FALSE)</f>
        <v>0.00208026763229428</v>
      </c>
      <c r="AS156" s="90">
        <f>VLOOKUP($A156,'3PL_15_19_IRTpars'!$A$1:$D$387,2,FALSE)</f>
        <v>0.98831530903673903</v>
      </c>
      <c r="AT156" s="90">
        <f>VLOOKUP($A156,'3PL_15_19_IRTpars'!$A$1:$D$387,3,FALSE)</f>
        <v>0.19109629037383</v>
      </c>
      <c r="AU156" s="90">
        <f>VLOOKUP($A156,'3PL_15_19_IRTpars'!$A$1:$D$387,4,FALSE)</f>
        <v>3.1180988819037901E-3</v>
      </c>
    </row>
    <row r="157" spans="1:47" s="90" customFormat="1" hidden="1">
      <c r="A157" s="84" t="s">
        <v>653</v>
      </c>
      <c r="B157" s="84"/>
      <c r="C157" s="89">
        <f t="shared" si="24"/>
        <v>0</v>
      </c>
      <c r="D157" s="89"/>
      <c r="E157" s="84" t="s">
        <v>50</v>
      </c>
      <c r="F157" s="84" t="s">
        <v>7</v>
      </c>
      <c r="G157" s="84">
        <v>8</v>
      </c>
      <c r="H157" s="84" t="s">
        <v>46</v>
      </c>
      <c r="I157" s="85">
        <v>6</v>
      </c>
      <c r="J157" s="84" t="s">
        <v>1156</v>
      </c>
      <c r="K157" s="84" t="s">
        <v>85</v>
      </c>
      <c r="L157" s="84" t="s">
        <v>602</v>
      </c>
      <c r="M157" s="84" t="s">
        <v>654</v>
      </c>
      <c r="N157" s="84"/>
      <c r="O157" s="84"/>
      <c r="P157" s="81">
        <f t="shared" si="28"/>
        <v>0</v>
      </c>
      <c r="Q157" s="81">
        <f t="shared" si="28"/>
        <v>0</v>
      </c>
      <c r="R157" s="81">
        <f t="shared" si="28"/>
        <v>0</v>
      </c>
      <c r="S157" s="81">
        <f t="shared" si="28"/>
        <v>0</v>
      </c>
      <c r="T157" s="81">
        <f t="shared" si="28"/>
        <v>1</v>
      </c>
      <c r="U157" s="81">
        <f t="shared" si="28"/>
        <v>0</v>
      </c>
      <c r="V157" s="81">
        <f t="shared" si="28"/>
        <v>0</v>
      </c>
      <c r="W157" s="81">
        <f t="shared" si="28"/>
        <v>0</v>
      </c>
      <c r="X157" s="81">
        <f t="shared" si="28"/>
        <v>0</v>
      </c>
      <c r="Y157" s="81">
        <f t="shared" si="28"/>
        <v>0</v>
      </c>
      <c r="Z157" s="81">
        <f t="shared" si="28"/>
        <v>0</v>
      </c>
      <c r="AA157" s="81">
        <f t="shared" si="28"/>
        <v>0</v>
      </c>
      <c r="AB157" s="84">
        <v>1</v>
      </c>
      <c r="AC157" s="84" t="s">
        <v>1</v>
      </c>
      <c r="AD157" s="84" t="s">
        <v>5</v>
      </c>
      <c r="AE157" s="84" t="s">
        <v>25</v>
      </c>
      <c r="AF157" s="84" t="s">
        <v>66</v>
      </c>
      <c r="AG157" s="84" t="s">
        <v>66</v>
      </c>
      <c r="AH157" s="84">
        <v>1</v>
      </c>
      <c r="AI157" s="84" t="s">
        <v>655</v>
      </c>
      <c r="AJ157" s="90">
        <f t="shared" si="25"/>
        <v>1</v>
      </c>
      <c r="AK157" s="90" t="e">
        <f>VLOOKUP($A157,'3PL_15_19'!$A$1:$D$387,2,FALSE)</f>
        <v>#N/A</v>
      </c>
      <c r="AL157" s="90" t="e">
        <f>VLOOKUP($A157,'3PL_15_19'!$A$1:$D$387,3,FALSE)</f>
        <v>#N/A</v>
      </c>
      <c r="AM157" s="90" t="e">
        <f>VLOOKUP($A157,'3PL_15_19'!$A$1:$D$387,4,FALSE)</f>
        <v>#N/A</v>
      </c>
      <c r="AO157" s="90" t="e">
        <f>VLOOKUP($A157,'3PL_11_15'!$A$1:$D$387,2,FALSE)</f>
        <v>#N/A</v>
      </c>
      <c r="AP157" s="90" t="e">
        <f>VLOOKUP($A157,'3PL_11_15'!$A$1:$D$387,3,FALSE)</f>
        <v>#N/A</v>
      </c>
      <c r="AQ157" s="90" t="e">
        <f>VLOOKUP($A157,'3PL_11_15'!$A$1:$D$387,4,FALSE)</f>
        <v>#N/A</v>
      </c>
      <c r="AS157" s="90" t="e">
        <f>VLOOKUP($A157,'3PL_15_19_IRTpars'!$A$1:$D$387,2,FALSE)</f>
        <v>#N/A</v>
      </c>
      <c r="AT157" s="90" t="e">
        <f>VLOOKUP($A157,'3PL_15_19_IRTpars'!$A$1:$D$387,3,FALSE)</f>
        <v>#N/A</v>
      </c>
      <c r="AU157" s="90" t="e">
        <f>VLOOKUP($A157,'3PL_15_19_IRTpars'!$A$1:$D$387,4,FALSE)</f>
        <v>#N/A</v>
      </c>
    </row>
    <row r="158" spans="1:47" s="90" customFormat="1">
      <c r="A158" s="84" t="s">
        <v>656</v>
      </c>
      <c r="B158" s="89" t="str">
        <f>IF(LEN(A158)&gt;7,MID(A158,1,7),"")</f>
        <v>S062010</v>
      </c>
      <c r="C158" s="89">
        <f t="shared" si="24"/>
        <v>0</v>
      </c>
      <c r="D158" s="89">
        <f>IF(I158&gt;5,1,0)</f>
        <v>1</v>
      </c>
      <c r="E158" s="84" t="s">
        <v>50</v>
      </c>
      <c r="F158" s="84" t="s">
        <v>96</v>
      </c>
      <c r="G158" s="84">
        <v>8</v>
      </c>
      <c r="H158" s="84" t="s">
        <v>46</v>
      </c>
      <c r="I158" s="85">
        <v>6</v>
      </c>
      <c r="J158" s="84" t="s">
        <v>1156</v>
      </c>
      <c r="K158" s="84" t="s">
        <v>86</v>
      </c>
      <c r="L158" s="84" t="s">
        <v>602</v>
      </c>
      <c r="M158" s="84" t="s">
        <v>654</v>
      </c>
      <c r="N158" s="84"/>
      <c r="O158" s="84"/>
      <c r="P158" s="81">
        <f t="shared" si="28"/>
        <v>0</v>
      </c>
      <c r="Q158" s="81">
        <f t="shared" si="28"/>
        <v>0</v>
      </c>
      <c r="R158" s="81">
        <f t="shared" si="28"/>
        <v>0</v>
      </c>
      <c r="S158" s="81">
        <f t="shared" si="28"/>
        <v>0</v>
      </c>
      <c r="T158" s="81">
        <f t="shared" si="28"/>
        <v>1</v>
      </c>
      <c r="U158" s="81">
        <f t="shared" si="28"/>
        <v>0</v>
      </c>
      <c r="V158" s="81">
        <f t="shared" si="28"/>
        <v>0</v>
      </c>
      <c r="W158" s="81">
        <f t="shared" si="28"/>
        <v>0</v>
      </c>
      <c r="X158" s="81">
        <f t="shared" si="28"/>
        <v>0</v>
      </c>
      <c r="Y158" s="81">
        <f t="shared" si="28"/>
        <v>0</v>
      </c>
      <c r="Z158" s="81">
        <f t="shared" si="28"/>
        <v>0</v>
      </c>
      <c r="AA158" s="81">
        <f t="shared" si="28"/>
        <v>0</v>
      </c>
      <c r="AB158" s="84">
        <v>1</v>
      </c>
      <c r="AC158" s="84" t="s">
        <v>1</v>
      </c>
      <c r="AD158" s="84" t="s">
        <v>5</v>
      </c>
      <c r="AE158" s="84" t="s">
        <v>17</v>
      </c>
      <c r="AF158" s="84">
        <v>2</v>
      </c>
      <c r="AG158" s="84" t="s">
        <v>0</v>
      </c>
      <c r="AH158" s="84">
        <v>1</v>
      </c>
      <c r="AI158" s="84" t="s">
        <v>657</v>
      </c>
      <c r="AJ158" s="90">
        <f t="shared" si="25"/>
        <v>0</v>
      </c>
      <c r="AK158" s="90">
        <f>VLOOKUP($A158,'3PL_15_19'!$A$1:$D$387,2,FALSE)</f>
        <v>0.85618881103025402</v>
      </c>
      <c r="AL158" s="90">
        <f>VLOOKUP($A158,'3PL_15_19'!$A$1:$D$387,3,FALSE)</f>
        <v>-0.61630131369553198</v>
      </c>
      <c r="AM158" s="90">
        <f>VLOOKUP($A158,'3PL_15_19'!$A$1:$D$387,4,FALSE)</f>
        <v>0.28399422558017801</v>
      </c>
      <c r="AO158" s="90" t="str">
        <f>VLOOKUP($A158,'3PL_11_15'!$A$1:$D$387,2,FALSE)</f>
        <v>0.871575260913862</v>
      </c>
      <c r="AP158" s="90" t="str">
        <f>VLOOKUP($A158,'3PL_11_15'!$A$1:$D$387,3,FALSE)</f>
        <v>-0.604714465871129</v>
      </c>
      <c r="AQ158" s="90" t="str">
        <f>VLOOKUP($A158,'3PL_11_15'!$A$1:$D$387,4,FALSE)</f>
        <v>0.28127529408931</v>
      </c>
      <c r="AS158" s="90">
        <f>VLOOKUP($A158,'3PL_15_19_IRTpars'!$A$1:$D$387,2,FALSE)</f>
        <v>0.85618881103025402</v>
      </c>
      <c r="AT158" s="90">
        <f>VLOOKUP($A158,'3PL_15_19_IRTpars'!$A$1:$D$387,3,FALSE)</f>
        <v>0.71981939702521403</v>
      </c>
      <c r="AU158" s="90">
        <f>VLOOKUP($A158,'3PL_15_19_IRTpars'!$A$1:$D$387,4,FALSE)</f>
        <v>0.28399422558017801</v>
      </c>
    </row>
    <row r="159" spans="1:47" s="90" customFormat="1">
      <c r="A159" s="84" t="s">
        <v>658</v>
      </c>
      <c r="B159" s="89" t="str">
        <f>IF(LEN(A159)&gt;7,MID(A159,1,7),"")</f>
        <v>S062010</v>
      </c>
      <c r="C159" s="89">
        <f t="shared" si="24"/>
        <v>0</v>
      </c>
      <c r="D159" s="89">
        <f>IF(I159&gt;5,1,0)</f>
        <v>1</v>
      </c>
      <c r="E159" s="84" t="s">
        <v>50</v>
      </c>
      <c r="F159" s="84" t="s">
        <v>97</v>
      </c>
      <c r="G159" s="84">
        <v>8</v>
      </c>
      <c r="H159" s="84" t="s">
        <v>46</v>
      </c>
      <c r="I159" s="85">
        <v>6</v>
      </c>
      <c r="J159" s="84" t="s">
        <v>1156</v>
      </c>
      <c r="K159" s="84" t="s">
        <v>86</v>
      </c>
      <c r="L159" s="84" t="s">
        <v>602</v>
      </c>
      <c r="M159" s="84" t="s">
        <v>654</v>
      </c>
      <c r="N159" s="84"/>
      <c r="O159" s="84"/>
      <c r="P159" s="81">
        <f t="shared" si="28"/>
        <v>0</v>
      </c>
      <c r="Q159" s="81">
        <f t="shared" si="28"/>
        <v>0</v>
      </c>
      <c r="R159" s="81">
        <f t="shared" si="28"/>
        <v>0</v>
      </c>
      <c r="S159" s="81">
        <f t="shared" si="28"/>
        <v>0</v>
      </c>
      <c r="T159" s="81">
        <f t="shared" si="28"/>
        <v>1</v>
      </c>
      <c r="U159" s="81">
        <f t="shared" si="28"/>
        <v>0</v>
      </c>
      <c r="V159" s="81">
        <f t="shared" si="28"/>
        <v>0</v>
      </c>
      <c r="W159" s="81">
        <f t="shared" si="28"/>
        <v>0</v>
      </c>
      <c r="X159" s="81">
        <f t="shared" si="28"/>
        <v>0</v>
      </c>
      <c r="Y159" s="81">
        <f t="shared" si="28"/>
        <v>0</v>
      </c>
      <c r="Z159" s="81">
        <f t="shared" si="28"/>
        <v>0</v>
      </c>
      <c r="AA159" s="81">
        <f t="shared" si="28"/>
        <v>0</v>
      </c>
      <c r="AB159" s="84">
        <v>1</v>
      </c>
      <c r="AC159" s="84" t="s">
        <v>1</v>
      </c>
      <c r="AD159" s="84" t="s">
        <v>5</v>
      </c>
      <c r="AE159" s="84" t="s">
        <v>17</v>
      </c>
      <c r="AF159" s="84">
        <v>2</v>
      </c>
      <c r="AG159" s="84" t="s">
        <v>1</v>
      </c>
      <c r="AH159" s="84">
        <v>1</v>
      </c>
      <c r="AI159" s="84" t="s">
        <v>659</v>
      </c>
      <c r="AJ159" s="90">
        <f t="shared" si="25"/>
        <v>0</v>
      </c>
      <c r="AK159" s="90">
        <f>VLOOKUP($A159,'3PL_15_19'!$A$1:$D$387,2,FALSE)</f>
        <v>0.71952755001037205</v>
      </c>
      <c r="AL159" s="90">
        <f>VLOOKUP($A159,'3PL_15_19'!$A$1:$D$387,3,FALSE)</f>
        <v>-6.7203381075273294E-2</v>
      </c>
      <c r="AM159" s="90">
        <f>VLOOKUP($A159,'3PL_15_19'!$A$1:$D$387,4,FALSE)</f>
        <v>0.12045519486596</v>
      </c>
      <c r="AO159" s="90" t="str">
        <f>VLOOKUP($A159,'3PL_11_15'!$A$1:$D$387,2,FALSE)</f>
        <v>0.745246576955841</v>
      </c>
      <c r="AP159" s="90" t="str">
        <f>VLOOKUP($A159,'3PL_11_15'!$A$1:$D$387,3,FALSE)</f>
        <v>-0.0954285573272899</v>
      </c>
      <c r="AQ159" s="90" t="str">
        <f>VLOOKUP($A159,'3PL_11_15'!$A$1:$D$387,4,FALSE)</f>
        <v>0.131345722559125</v>
      </c>
      <c r="AS159" s="90">
        <f>VLOOKUP($A159,'3PL_15_19_IRTpars'!$A$1:$D$387,2,FALSE)</f>
        <v>0.71952755001037205</v>
      </c>
      <c r="AT159" s="90">
        <f>VLOOKUP($A159,'3PL_15_19_IRTpars'!$A$1:$D$387,3,FALSE)</f>
        <v>9.3399316084984599E-2</v>
      </c>
      <c r="AU159" s="90">
        <f>VLOOKUP($A159,'3PL_15_19_IRTpars'!$A$1:$D$387,4,FALSE)</f>
        <v>0.12045519486596</v>
      </c>
    </row>
    <row r="160" spans="1:47" s="90" customFormat="1">
      <c r="A160" s="84" t="s">
        <v>660</v>
      </c>
      <c r="B160" s="89" t="str">
        <f>IF(LEN(A160)&gt;7,MID(A160,1,7),"")</f>
        <v>S062010</v>
      </c>
      <c r="C160" s="89">
        <f t="shared" si="24"/>
        <v>0</v>
      </c>
      <c r="D160" s="89">
        <f>IF(I160&gt;5,1,0)</f>
        <v>1</v>
      </c>
      <c r="E160" s="84" t="s">
        <v>50</v>
      </c>
      <c r="F160" s="84" t="s">
        <v>98</v>
      </c>
      <c r="G160" s="84">
        <v>8</v>
      </c>
      <c r="H160" s="84" t="s">
        <v>46</v>
      </c>
      <c r="I160" s="85">
        <v>6</v>
      </c>
      <c r="J160" s="84" t="s">
        <v>1156</v>
      </c>
      <c r="K160" s="84" t="s">
        <v>86</v>
      </c>
      <c r="L160" s="84" t="s">
        <v>602</v>
      </c>
      <c r="M160" s="84" t="s">
        <v>654</v>
      </c>
      <c r="N160" s="84"/>
      <c r="O160" s="84"/>
      <c r="P160" s="81">
        <f t="shared" si="28"/>
        <v>0</v>
      </c>
      <c r="Q160" s="81">
        <f t="shared" si="28"/>
        <v>0</v>
      </c>
      <c r="R160" s="81">
        <f t="shared" si="28"/>
        <v>0</v>
      </c>
      <c r="S160" s="81">
        <f t="shared" si="28"/>
        <v>0</v>
      </c>
      <c r="T160" s="81">
        <f t="shared" si="28"/>
        <v>1</v>
      </c>
      <c r="U160" s="81">
        <f t="shared" si="28"/>
        <v>0</v>
      </c>
      <c r="V160" s="81">
        <f t="shared" si="28"/>
        <v>0</v>
      </c>
      <c r="W160" s="81">
        <f t="shared" si="28"/>
        <v>0</v>
      </c>
      <c r="X160" s="81">
        <f t="shared" si="28"/>
        <v>0</v>
      </c>
      <c r="Y160" s="81">
        <f t="shared" si="28"/>
        <v>0</v>
      </c>
      <c r="Z160" s="81">
        <f t="shared" si="28"/>
        <v>0</v>
      </c>
      <c r="AA160" s="81">
        <f t="shared" si="28"/>
        <v>0</v>
      </c>
      <c r="AB160" s="84">
        <v>1</v>
      </c>
      <c r="AC160" s="84" t="s">
        <v>1</v>
      </c>
      <c r="AD160" s="84" t="s">
        <v>5</v>
      </c>
      <c r="AE160" s="84" t="s">
        <v>17</v>
      </c>
      <c r="AF160" s="84">
        <v>2</v>
      </c>
      <c r="AG160" s="84" t="s">
        <v>0</v>
      </c>
      <c r="AH160" s="84">
        <v>1</v>
      </c>
      <c r="AI160" s="84" t="s">
        <v>661</v>
      </c>
      <c r="AJ160" s="90">
        <f t="shared" si="25"/>
        <v>0</v>
      </c>
      <c r="AK160" s="90">
        <f>VLOOKUP($A160,'3PL_15_19'!$A$1:$D$387,2,FALSE)</f>
        <v>0.92778919788430203</v>
      </c>
      <c r="AL160" s="90">
        <f>VLOOKUP($A160,'3PL_15_19'!$A$1:$D$387,3,FALSE)</f>
        <v>1.49068028993723</v>
      </c>
      <c r="AM160" s="90">
        <f>VLOOKUP($A160,'3PL_15_19'!$A$1:$D$387,4,FALSE)</f>
        <v>0.13170091574482101</v>
      </c>
      <c r="AO160" s="90" t="str">
        <f>VLOOKUP($A160,'3PL_11_15'!$A$1:$D$387,2,FALSE)</f>
        <v>0.976911720429033</v>
      </c>
      <c r="AP160" s="90" t="str">
        <f>VLOOKUP($A160,'3PL_11_15'!$A$1:$D$387,3,FALSE)</f>
        <v>1.28461618165094</v>
      </c>
      <c r="AQ160" s="90" t="str">
        <f>VLOOKUP($A160,'3PL_11_15'!$A$1:$D$387,4,FALSE)</f>
        <v>0.250503046698231</v>
      </c>
      <c r="AS160" s="90">
        <f>VLOOKUP($A160,'3PL_15_19_IRTpars'!$A$1:$D$387,2,FALSE)</f>
        <v>0.92778919788430203</v>
      </c>
      <c r="AT160" s="90">
        <f>VLOOKUP($A160,'3PL_15_19_IRTpars'!$A$1:$D$387,3,FALSE)</f>
        <v>-1.6067014935467301</v>
      </c>
      <c r="AU160" s="90">
        <f>VLOOKUP($A160,'3PL_15_19_IRTpars'!$A$1:$D$387,4,FALSE)</f>
        <v>0.13170091574482101</v>
      </c>
    </row>
    <row r="161" spans="1:47" s="90" customFormat="1" hidden="1">
      <c r="A161" s="84" t="s">
        <v>662</v>
      </c>
      <c r="B161" s="89" t="str">
        <f>IF(LEN(A161)&gt;7,MID(A161,1,7),"")</f>
        <v>S062010</v>
      </c>
      <c r="C161" s="89">
        <f t="shared" si="24"/>
        <v>0</v>
      </c>
      <c r="D161" s="89">
        <f>IF(I161&gt;5,1,0)</f>
        <v>1</v>
      </c>
      <c r="E161" s="84" t="s">
        <v>50</v>
      </c>
      <c r="F161" s="84" t="s">
        <v>99</v>
      </c>
      <c r="G161" s="84">
        <v>8</v>
      </c>
      <c r="H161" s="84" t="s">
        <v>46</v>
      </c>
      <c r="I161" s="85">
        <v>6</v>
      </c>
      <c r="J161" s="84" t="s">
        <v>1156</v>
      </c>
      <c r="K161" s="84" t="s">
        <v>86</v>
      </c>
      <c r="L161" s="84" t="s">
        <v>602</v>
      </c>
      <c r="M161" s="84" t="s">
        <v>654</v>
      </c>
      <c r="N161" s="84"/>
      <c r="O161" s="84"/>
      <c r="P161" s="81">
        <f t="shared" si="28"/>
        <v>0</v>
      </c>
      <c r="Q161" s="81">
        <f t="shared" si="28"/>
        <v>0</v>
      </c>
      <c r="R161" s="81">
        <f t="shared" si="28"/>
        <v>0</v>
      </c>
      <c r="S161" s="81">
        <f t="shared" si="28"/>
        <v>0</v>
      </c>
      <c r="T161" s="81">
        <f t="shared" si="28"/>
        <v>1</v>
      </c>
      <c r="U161" s="81">
        <f t="shared" si="28"/>
        <v>0</v>
      </c>
      <c r="V161" s="81">
        <f t="shared" si="28"/>
        <v>0</v>
      </c>
      <c r="W161" s="81">
        <f t="shared" si="28"/>
        <v>0</v>
      </c>
      <c r="X161" s="81">
        <f t="shared" si="28"/>
        <v>0</v>
      </c>
      <c r="Y161" s="81">
        <f t="shared" si="28"/>
        <v>0</v>
      </c>
      <c r="Z161" s="81">
        <f t="shared" si="28"/>
        <v>0</v>
      </c>
      <c r="AA161" s="81">
        <f t="shared" si="28"/>
        <v>0</v>
      </c>
      <c r="AB161" s="84">
        <v>1</v>
      </c>
      <c r="AC161" s="84" t="s">
        <v>1</v>
      </c>
      <c r="AD161" s="84" t="s">
        <v>5</v>
      </c>
      <c r="AE161" s="84" t="s">
        <v>17</v>
      </c>
      <c r="AF161" s="84">
        <v>2</v>
      </c>
      <c r="AG161" s="84" t="s">
        <v>1</v>
      </c>
      <c r="AH161" s="84">
        <v>1</v>
      </c>
      <c r="AI161" s="84" t="s">
        <v>663</v>
      </c>
      <c r="AJ161" s="90">
        <f t="shared" si="25"/>
        <v>0</v>
      </c>
      <c r="AK161" s="90">
        <f>VLOOKUP($A161,'3PL_15_19'!$A$1:$D$387,2,FALSE)</f>
        <v>0.42959160623373499</v>
      </c>
      <c r="AL161" s="90">
        <f>VLOOKUP($A161,'3PL_15_19'!$A$1:$D$387,3,FALSE)</f>
        <v>1.3517212567441701</v>
      </c>
      <c r="AM161" s="90">
        <f>VLOOKUP($A161,'3PL_15_19'!$A$1:$D$387,4,FALSE)</f>
        <v>2.97885101472458E-2</v>
      </c>
      <c r="AO161" s="90" t="str">
        <f>VLOOKUP($A161,'3PL_11_15'!$A$1:$D$387,2,FALSE)</f>
        <v>0.41880780557681</v>
      </c>
      <c r="AP161" s="90" t="str">
        <f>VLOOKUP($A161,'3PL_11_15'!$A$1:$D$387,3,FALSE)</f>
        <v>1.33534106379486</v>
      </c>
      <c r="AQ161" s="90" t="str">
        <f>VLOOKUP($A161,'3PL_11_15'!$A$1:$D$387,4,FALSE)</f>
        <v>0.039969383373845</v>
      </c>
      <c r="AS161" s="90" t="e">
        <f>VLOOKUP($A161,'3PL_15_19_IRTpars'!$A$1:$D$387,2,FALSE)</f>
        <v>#N/A</v>
      </c>
      <c r="AT161" s="90" t="e">
        <f>VLOOKUP($A161,'3PL_15_19_IRTpars'!$A$1:$D$387,3,FALSE)</f>
        <v>#N/A</v>
      </c>
      <c r="AU161" s="90" t="e">
        <f>VLOOKUP($A161,'3PL_15_19_IRTpars'!$A$1:$D$387,4,FALSE)</f>
        <v>#N/A</v>
      </c>
    </row>
    <row r="162" spans="1:47" s="90" customFormat="1" hidden="1">
      <c r="A162" s="81" t="s">
        <v>750</v>
      </c>
      <c r="B162" s="81"/>
      <c r="C162" s="89">
        <f t="shared" si="24"/>
        <v>0</v>
      </c>
      <c r="D162" s="89"/>
      <c r="E162" s="80" t="s">
        <v>58</v>
      </c>
      <c r="F162" s="80" t="s">
        <v>19</v>
      </c>
      <c r="G162" s="81">
        <v>8</v>
      </c>
      <c r="H162" s="81" t="s">
        <v>46</v>
      </c>
      <c r="I162" s="80" t="s">
        <v>1169</v>
      </c>
      <c r="J162" s="81" t="s">
        <v>1157</v>
      </c>
      <c r="K162" s="81" t="s">
        <v>85</v>
      </c>
      <c r="L162" s="81" t="s">
        <v>602</v>
      </c>
      <c r="M162" s="81" t="s">
        <v>603</v>
      </c>
      <c r="N162" s="81"/>
      <c r="O162" s="81"/>
      <c r="P162" s="81">
        <f t="shared" si="28"/>
        <v>0</v>
      </c>
      <c r="Q162" s="81">
        <f t="shared" si="28"/>
        <v>0</v>
      </c>
      <c r="R162" s="81">
        <f t="shared" si="28"/>
        <v>0</v>
      </c>
      <c r="S162" s="81">
        <f t="shared" si="28"/>
        <v>0</v>
      </c>
      <c r="T162" s="81">
        <f t="shared" si="28"/>
        <v>1</v>
      </c>
      <c r="U162" s="81">
        <f t="shared" si="28"/>
        <v>0</v>
      </c>
      <c r="V162" s="81">
        <f t="shared" si="28"/>
        <v>0</v>
      </c>
      <c r="W162" s="81">
        <f t="shared" si="28"/>
        <v>0</v>
      </c>
      <c r="X162" s="81">
        <f t="shared" si="28"/>
        <v>0</v>
      </c>
      <c r="Y162" s="81">
        <f t="shared" si="28"/>
        <v>0</v>
      </c>
      <c r="Z162" s="81">
        <f t="shared" si="28"/>
        <v>0</v>
      </c>
      <c r="AA162" s="81">
        <f t="shared" si="28"/>
        <v>0</v>
      </c>
      <c r="AB162" s="81" t="s">
        <v>1188</v>
      </c>
      <c r="AD162" s="80" t="s">
        <v>5</v>
      </c>
      <c r="AE162" s="81" t="s">
        <v>25</v>
      </c>
      <c r="AF162" s="81" t="s">
        <v>1184</v>
      </c>
      <c r="AG162" s="81" t="s">
        <v>1184</v>
      </c>
      <c r="AH162" s="81">
        <v>2</v>
      </c>
      <c r="AI162" s="81" t="s">
        <v>751</v>
      </c>
      <c r="AJ162" s="90">
        <f t="shared" si="25"/>
        <v>1</v>
      </c>
      <c r="AK162" s="90" t="e">
        <f>VLOOKUP($A162,'3PL_15_19'!$A$1:$D$387,2,FALSE)</f>
        <v>#N/A</v>
      </c>
      <c r="AL162" s="90" t="e">
        <f>VLOOKUP($A162,'3PL_15_19'!$A$1:$D$387,3,FALSE)</f>
        <v>#N/A</v>
      </c>
      <c r="AM162" s="90" t="e">
        <f>VLOOKUP($A162,'3PL_15_19'!$A$1:$D$387,4,FALSE)</f>
        <v>#N/A</v>
      </c>
      <c r="AO162" s="90" t="e">
        <f>VLOOKUP($A162,'3PL_11_15'!$A$1:$D$387,2,FALSE)</f>
        <v>#N/A</v>
      </c>
      <c r="AP162" s="90" t="e">
        <f>VLOOKUP($A162,'3PL_11_15'!$A$1:$D$387,3,FALSE)</f>
        <v>#N/A</v>
      </c>
      <c r="AQ162" s="90" t="e">
        <f>VLOOKUP($A162,'3PL_11_15'!$A$1:$D$387,4,FALSE)</f>
        <v>#N/A</v>
      </c>
      <c r="AS162" s="90" t="e">
        <f>VLOOKUP($A162,'3PL_15_19_IRTpars'!$A$1:$D$387,2,FALSE)</f>
        <v>#N/A</v>
      </c>
      <c r="AT162" s="90" t="e">
        <f>VLOOKUP($A162,'3PL_15_19_IRTpars'!$A$1:$D$387,3,FALSE)</f>
        <v>#N/A</v>
      </c>
      <c r="AU162" s="90" t="e">
        <f>VLOOKUP($A162,'3PL_15_19_IRTpars'!$A$1:$D$387,4,FALSE)</f>
        <v>#N/A</v>
      </c>
    </row>
    <row r="163" spans="1:47" s="90" customFormat="1">
      <c r="A163" s="81" t="s">
        <v>752</v>
      </c>
      <c r="B163" s="81"/>
      <c r="C163" s="89">
        <f t="shared" si="24"/>
        <v>0</v>
      </c>
      <c r="D163" s="89"/>
      <c r="E163" s="80" t="s">
        <v>58</v>
      </c>
      <c r="F163" s="80" t="s">
        <v>76</v>
      </c>
      <c r="G163" s="81">
        <v>8</v>
      </c>
      <c r="H163" s="81" t="s">
        <v>46</v>
      </c>
      <c r="I163" s="80" t="s">
        <v>1169</v>
      </c>
      <c r="J163" s="81" t="s">
        <v>1157</v>
      </c>
      <c r="K163" s="81" t="s">
        <v>86</v>
      </c>
      <c r="L163" s="81" t="s">
        <v>602</v>
      </c>
      <c r="M163" s="81" t="s">
        <v>603</v>
      </c>
      <c r="N163" s="81"/>
      <c r="O163" s="81"/>
      <c r="P163" s="81">
        <f t="shared" si="28"/>
        <v>0</v>
      </c>
      <c r="Q163" s="81">
        <f t="shared" si="28"/>
        <v>0</v>
      </c>
      <c r="R163" s="81">
        <f t="shared" si="28"/>
        <v>0</v>
      </c>
      <c r="S163" s="81">
        <f t="shared" si="28"/>
        <v>0</v>
      </c>
      <c r="T163" s="81">
        <f t="shared" si="28"/>
        <v>1</v>
      </c>
      <c r="U163" s="81">
        <f t="shared" si="28"/>
        <v>0</v>
      </c>
      <c r="V163" s="81">
        <f t="shared" si="28"/>
        <v>0</v>
      </c>
      <c r="W163" s="81">
        <f t="shared" si="28"/>
        <v>0</v>
      </c>
      <c r="X163" s="81">
        <f t="shared" si="28"/>
        <v>0</v>
      </c>
      <c r="Y163" s="81">
        <f t="shared" si="28"/>
        <v>0</v>
      </c>
      <c r="Z163" s="81">
        <f t="shared" si="28"/>
        <v>0</v>
      </c>
      <c r="AA163" s="81">
        <f t="shared" si="28"/>
        <v>0</v>
      </c>
      <c r="AB163" s="81" t="s">
        <v>1188</v>
      </c>
      <c r="AD163" s="80" t="s">
        <v>5</v>
      </c>
      <c r="AE163" s="81" t="s">
        <v>17</v>
      </c>
      <c r="AF163" s="81">
        <v>3</v>
      </c>
      <c r="AG163" s="81" t="s">
        <v>0</v>
      </c>
      <c r="AH163" s="81">
        <v>1</v>
      </c>
      <c r="AI163" s="81" t="s">
        <v>753</v>
      </c>
      <c r="AJ163" s="90">
        <f t="shared" si="25"/>
        <v>0</v>
      </c>
      <c r="AK163" s="90">
        <f>VLOOKUP($A163,'3PL_15_19'!$A$1:$D$387,2,FALSE)</f>
        <v>2.1746414505502898</v>
      </c>
      <c r="AL163" s="90">
        <f>VLOOKUP($A163,'3PL_15_19'!$A$1:$D$387,3,FALSE)</f>
        <v>-4</v>
      </c>
      <c r="AM163" s="90">
        <f>VLOOKUP($A163,'3PL_15_19'!$A$1:$D$387,4,FALSE)</f>
        <v>0.36438689442995098</v>
      </c>
      <c r="AO163" s="90" t="str">
        <f>VLOOKUP($A163,'3PL_11_15'!$A$1:$D$387,2,FALSE)</f>
        <v>2.26070190043979</v>
      </c>
      <c r="AP163" s="90" t="str">
        <f>VLOOKUP($A163,'3PL_11_15'!$A$1:$D$387,3,FALSE)</f>
        <v>-4</v>
      </c>
      <c r="AQ163" s="90" t="str">
        <f>VLOOKUP($A163,'3PL_11_15'!$A$1:$D$387,4,FALSE)</f>
        <v>0.384635287666247</v>
      </c>
      <c r="AS163" s="90">
        <f>VLOOKUP($A163,'3PL_15_19_IRTpars'!$A$1:$D$387,2,FALSE)</f>
        <v>2.1746414505502898</v>
      </c>
      <c r="AT163" s="90">
        <f>VLOOKUP($A163,'3PL_15_19_IRTpars'!$A$1:$D$387,3,FALSE)</f>
        <v>1.8393836827619601</v>
      </c>
      <c r="AU163" s="90">
        <f>VLOOKUP($A163,'3PL_15_19_IRTpars'!$A$1:$D$387,4,FALSE)</f>
        <v>0.36438689442995098</v>
      </c>
    </row>
    <row r="164" spans="1:47" s="90" customFormat="1">
      <c r="A164" s="81" t="s">
        <v>754</v>
      </c>
      <c r="B164" s="89" t="str">
        <f>IF(LEN(A164)&gt;7,MID(A164,1,7),"")</f>
        <v>S062018</v>
      </c>
      <c r="C164" s="89">
        <f t="shared" si="24"/>
        <v>0</v>
      </c>
      <c r="D164" s="89">
        <f>IF(I164&gt;5,1,0)</f>
        <v>1</v>
      </c>
      <c r="E164" s="80" t="s">
        <v>58</v>
      </c>
      <c r="F164" s="80" t="s">
        <v>77</v>
      </c>
      <c r="G164" s="81">
        <v>8</v>
      </c>
      <c r="H164" s="81" t="s">
        <v>46</v>
      </c>
      <c r="I164" s="80" t="s">
        <v>1169</v>
      </c>
      <c r="J164" s="81" t="s">
        <v>1157</v>
      </c>
      <c r="K164" s="81" t="s">
        <v>86</v>
      </c>
      <c r="L164" s="81" t="s">
        <v>602</v>
      </c>
      <c r="M164" s="81" t="s">
        <v>603</v>
      </c>
      <c r="N164" s="81"/>
      <c r="O164" s="81"/>
      <c r="P164" s="81">
        <f t="shared" si="28"/>
        <v>0</v>
      </c>
      <c r="Q164" s="81">
        <f t="shared" si="28"/>
        <v>0</v>
      </c>
      <c r="R164" s="81">
        <f t="shared" si="28"/>
        <v>0</v>
      </c>
      <c r="S164" s="81">
        <f t="shared" si="28"/>
        <v>0</v>
      </c>
      <c r="T164" s="81">
        <f t="shared" si="28"/>
        <v>1</v>
      </c>
      <c r="U164" s="81">
        <f t="shared" si="28"/>
        <v>0</v>
      </c>
      <c r="V164" s="81">
        <f t="shared" si="28"/>
        <v>0</v>
      </c>
      <c r="W164" s="81">
        <f t="shared" si="28"/>
        <v>0</v>
      </c>
      <c r="X164" s="81">
        <f t="shared" si="28"/>
        <v>0</v>
      </c>
      <c r="Y164" s="81">
        <f t="shared" si="28"/>
        <v>0</v>
      </c>
      <c r="Z164" s="81">
        <f t="shared" si="28"/>
        <v>0</v>
      </c>
      <c r="AA164" s="81">
        <f t="shared" si="28"/>
        <v>0</v>
      </c>
      <c r="AB164" s="81" t="s">
        <v>1188</v>
      </c>
      <c r="AD164" s="80" t="s">
        <v>5</v>
      </c>
      <c r="AE164" s="81" t="s">
        <v>17</v>
      </c>
      <c r="AF164" s="81">
        <v>3</v>
      </c>
      <c r="AG164" s="81" t="s">
        <v>1</v>
      </c>
      <c r="AH164" s="81">
        <v>1</v>
      </c>
      <c r="AI164" s="81" t="s">
        <v>755</v>
      </c>
      <c r="AJ164" s="90">
        <f t="shared" si="25"/>
        <v>0</v>
      </c>
      <c r="AK164" s="90">
        <f>VLOOKUP($A164,'3PL_15_19'!$A$1:$D$387,2,FALSE)</f>
        <v>2.18375779248028</v>
      </c>
      <c r="AL164" s="90">
        <f>VLOOKUP($A164,'3PL_15_19'!$A$1:$D$387,3,FALSE)</f>
        <v>-1.8721530238947</v>
      </c>
      <c r="AM164" s="90">
        <f>VLOOKUP($A164,'3PL_15_19'!$A$1:$D$387,4,FALSE)</f>
        <v>0.46131335264770201</v>
      </c>
      <c r="AO164" s="90" t="str">
        <f>VLOOKUP($A164,'3PL_11_15'!$A$1:$D$387,2,FALSE)</f>
        <v>1.72220958960168</v>
      </c>
      <c r="AP164" s="90" t="str">
        <f>VLOOKUP($A164,'3PL_11_15'!$A$1:$D$387,3,FALSE)</f>
        <v>-1.43964723170881</v>
      </c>
      <c r="AQ164" s="90" t="str">
        <f>VLOOKUP($A164,'3PL_11_15'!$A$1:$D$387,4,FALSE)</f>
        <v>0.440045810076458</v>
      </c>
      <c r="AS164" s="90">
        <f>VLOOKUP($A164,'3PL_15_19_IRTpars'!$A$1:$D$387,2,FALSE)</f>
        <v>2.18375779248028</v>
      </c>
      <c r="AT164" s="90">
        <f>VLOOKUP($A164,'3PL_15_19_IRTpars'!$A$1:$D$387,3,FALSE)</f>
        <v>0.85730799923939205</v>
      </c>
      <c r="AU164" s="90">
        <f>VLOOKUP($A164,'3PL_15_19_IRTpars'!$A$1:$D$387,4,FALSE)</f>
        <v>0.46131335264770201</v>
      </c>
    </row>
    <row r="165" spans="1:47" s="90" customFormat="1">
      <c r="A165" s="81" t="s">
        <v>756</v>
      </c>
      <c r="B165" s="81"/>
      <c r="C165" s="89">
        <f t="shared" si="24"/>
        <v>0</v>
      </c>
      <c r="D165" s="89"/>
      <c r="E165" s="80" t="s">
        <v>58</v>
      </c>
      <c r="F165" s="80" t="s">
        <v>78</v>
      </c>
      <c r="G165" s="81">
        <v>8</v>
      </c>
      <c r="H165" s="81" t="s">
        <v>46</v>
      </c>
      <c r="I165" s="80" t="s">
        <v>1169</v>
      </c>
      <c r="J165" s="81" t="s">
        <v>1157</v>
      </c>
      <c r="K165" s="81" t="s">
        <v>86</v>
      </c>
      <c r="L165" s="81" t="s">
        <v>602</v>
      </c>
      <c r="M165" s="81" t="s">
        <v>603</v>
      </c>
      <c r="N165" s="81"/>
      <c r="O165" s="81"/>
      <c r="P165" s="81">
        <f t="shared" si="28"/>
        <v>0</v>
      </c>
      <c r="Q165" s="81">
        <f t="shared" si="28"/>
        <v>0</v>
      </c>
      <c r="R165" s="81">
        <f t="shared" si="28"/>
        <v>0</v>
      </c>
      <c r="S165" s="81">
        <f t="shared" si="28"/>
        <v>0</v>
      </c>
      <c r="T165" s="81">
        <f t="shared" si="28"/>
        <v>1</v>
      </c>
      <c r="U165" s="81">
        <f t="shared" si="28"/>
        <v>0</v>
      </c>
      <c r="V165" s="81">
        <f t="shared" si="28"/>
        <v>0</v>
      </c>
      <c r="W165" s="81">
        <f t="shared" si="28"/>
        <v>0</v>
      </c>
      <c r="X165" s="81">
        <f t="shared" si="28"/>
        <v>0</v>
      </c>
      <c r="Y165" s="81">
        <f t="shared" si="28"/>
        <v>0</v>
      </c>
      <c r="Z165" s="81">
        <f t="shared" si="28"/>
        <v>0</v>
      </c>
      <c r="AA165" s="81">
        <f t="shared" si="28"/>
        <v>0</v>
      </c>
      <c r="AB165" s="81" t="s">
        <v>1188</v>
      </c>
      <c r="AD165" s="80" t="s">
        <v>5</v>
      </c>
      <c r="AE165" s="81" t="s">
        <v>17</v>
      </c>
      <c r="AF165" s="81">
        <v>3</v>
      </c>
      <c r="AG165" s="81" t="s">
        <v>2</v>
      </c>
      <c r="AH165" s="81">
        <v>1</v>
      </c>
      <c r="AI165" s="81" t="s">
        <v>757</v>
      </c>
      <c r="AJ165" s="90">
        <f t="shared" si="25"/>
        <v>0</v>
      </c>
      <c r="AK165" s="90">
        <f>VLOOKUP($A165,'3PL_15_19'!$A$1:$D$387,2,FALSE)</f>
        <v>2.02576373562803</v>
      </c>
      <c r="AL165" s="90">
        <f>VLOOKUP($A165,'3PL_15_19'!$A$1:$D$387,3,FALSE)</f>
        <v>-4</v>
      </c>
      <c r="AM165" s="90">
        <f>VLOOKUP($A165,'3PL_15_19'!$A$1:$D$387,4,FALSE)</f>
        <v>0.21173983145887801</v>
      </c>
      <c r="AO165" s="90" t="str">
        <f>VLOOKUP($A165,'3PL_11_15'!$A$1:$D$387,2,FALSE)</f>
        <v>1.99062185763125</v>
      </c>
      <c r="AP165" s="90" t="str">
        <f>VLOOKUP($A165,'3PL_11_15'!$A$1:$D$387,3,FALSE)</f>
        <v>-4</v>
      </c>
      <c r="AQ165" s="90" t="str">
        <f>VLOOKUP($A165,'3PL_11_15'!$A$1:$D$387,4,FALSE)</f>
        <v>0.195478980897058</v>
      </c>
      <c r="AS165" s="90">
        <f>VLOOKUP($A165,'3PL_15_19_IRTpars'!$A$1:$D$387,2,FALSE)</f>
        <v>2.02576373562803</v>
      </c>
      <c r="AT165" s="90">
        <f>VLOOKUP($A165,'3PL_15_19_IRTpars'!$A$1:$D$387,3,FALSE)</f>
        <v>1.9745639284829599</v>
      </c>
      <c r="AU165" s="90">
        <f>VLOOKUP($A165,'3PL_15_19_IRTpars'!$A$1:$D$387,4,FALSE)</f>
        <v>0.21173983145887801</v>
      </c>
    </row>
    <row r="166" spans="1:47" s="90" customFormat="1">
      <c r="A166" s="81" t="s">
        <v>758</v>
      </c>
      <c r="B166" s="81"/>
      <c r="C166" s="89">
        <f t="shared" si="24"/>
        <v>0</v>
      </c>
      <c r="D166" s="89"/>
      <c r="E166" s="80" t="s">
        <v>58</v>
      </c>
      <c r="F166" s="80" t="s">
        <v>101</v>
      </c>
      <c r="G166" s="81">
        <v>8</v>
      </c>
      <c r="H166" s="81" t="s">
        <v>46</v>
      </c>
      <c r="I166" s="80" t="s">
        <v>1169</v>
      </c>
      <c r="J166" s="81" t="s">
        <v>1157</v>
      </c>
      <c r="K166" s="81" t="s">
        <v>86</v>
      </c>
      <c r="L166" s="81" t="s">
        <v>602</v>
      </c>
      <c r="M166" s="81" t="s">
        <v>603</v>
      </c>
      <c r="N166" s="81"/>
      <c r="O166" s="81"/>
      <c r="P166" s="81">
        <f t="shared" si="28"/>
        <v>0</v>
      </c>
      <c r="Q166" s="81">
        <f t="shared" si="28"/>
        <v>0</v>
      </c>
      <c r="R166" s="81">
        <f t="shared" si="28"/>
        <v>0</v>
      </c>
      <c r="S166" s="81">
        <f t="shared" si="28"/>
        <v>0</v>
      </c>
      <c r="T166" s="81">
        <f t="shared" si="28"/>
        <v>1</v>
      </c>
      <c r="U166" s="81">
        <f t="shared" si="28"/>
        <v>0</v>
      </c>
      <c r="V166" s="81">
        <f t="shared" si="28"/>
        <v>0</v>
      </c>
      <c r="W166" s="81">
        <f t="shared" si="28"/>
        <v>0</v>
      </c>
      <c r="X166" s="81">
        <f t="shared" si="28"/>
        <v>0</v>
      </c>
      <c r="Y166" s="81">
        <f t="shared" si="28"/>
        <v>0</v>
      </c>
      <c r="Z166" s="81">
        <f t="shared" si="28"/>
        <v>0</v>
      </c>
      <c r="AA166" s="81">
        <f t="shared" si="28"/>
        <v>0</v>
      </c>
      <c r="AB166" s="81" t="s">
        <v>1188</v>
      </c>
      <c r="AD166" s="80" t="s">
        <v>5</v>
      </c>
      <c r="AE166" s="81" t="s">
        <v>17</v>
      </c>
      <c r="AF166" s="81">
        <v>3</v>
      </c>
      <c r="AG166" s="81" t="s">
        <v>0</v>
      </c>
      <c r="AH166" s="81">
        <v>1</v>
      </c>
      <c r="AI166" s="81" t="s">
        <v>759</v>
      </c>
      <c r="AJ166" s="90">
        <f t="shared" si="25"/>
        <v>0</v>
      </c>
      <c r="AK166" s="90">
        <f>VLOOKUP($A166,'3PL_15_19'!$A$1:$D$387,2,FALSE)</f>
        <v>1.8434870294992201</v>
      </c>
      <c r="AL166" s="90">
        <f>VLOOKUP($A166,'3PL_15_19'!$A$1:$D$387,3,FALSE)</f>
        <v>-4</v>
      </c>
      <c r="AM166" s="90">
        <f>VLOOKUP($A166,'3PL_15_19'!$A$1:$D$387,4,FALSE)</f>
        <v>0.400790956960143</v>
      </c>
      <c r="AO166" s="90" t="str">
        <f>VLOOKUP($A166,'3PL_11_15'!$A$1:$D$387,2,FALSE)</f>
        <v>1.60276043078855</v>
      </c>
      <c r="AP166" s="90" t="str">
        <f>VLOOKUP($A166,'3PL_11_15'!$A$1:$D$387,3,FALSE)</f>
        <v>-4</v>
      </c>
      <c r="AQ166" s="90" t="str">
        <f>VLOOKUP($A166,'3PL_11_15'!$A$1:$D$387,4,FALSE)</f>
        <v>0.400906849923285</v>
      </c>
      <c r="AS166" s="90">
        <f>VLOOKUP($A166,'3PL_15_19_IRTpars'!$A$1:$D$387,2,FALSE)</f>
        <v>1.8434870294992201</v>
      </c>
      <c r="AT166" s="90">
        <f>VLOOKUP($A166,'3PL_15_19_IRTpars'!$A$1:$D$387,3,FALSE)</f>
        <v>2.16980099994877</v>
      </c>
      <c r="AU166" s="90">
        <f>VLOOKUP($A166,'3PL_15_19_IRTpars'!$A$1:$D$387,4,FALSE)</f>
        <v>0.400790956960143</v>
      </c>
    </row>
    <row r="167" spans="1:47" s="90" customFormat="1">
      <c r="A167" s="81" t="s">
        <v>760</v>
      </c>
      <c r="B167" s="89" t="str">
        <f>IF(LEN(A167)&gt;7,MID(A167,1,7),"")</f>
        <v>S062018</v>
      </c>
      <c r="C167" s="89">
        <f t="shared" si="24"/>
        <v>0</v>
      </c>
      <c r="D167" s="89">
        <f>IF(I167&gt;5,1,0)</f>
        <v>1</v>
      </c>
      <c r="E167" s="80" t="s">
        <v>58</v>
      </c>
      <c r="F167" s="80" t="s">
        <v>102</v>
      </c>
      <c r="G167" s="81">
        <v>8</v>
      </c>
      <c r="H167" s="81" t="s">
        <v>46</v>
      </c>
      <c r="I167" s="80" t="s">
        <v>1169</v>
      </c>
      <c r="J167" s="81" t="s">
        <v>1157</v>
      </c>
      <c r="K167" s="81" t="s">
        <v>86</v>
      </c>
      <c r="L167" s="81" t="s">
        <v>602</v>
      </c>
      <c r="M167" s="81" t="s">
        <v>603</v>
      </c>
      <c r="N167" s="81"/>
      <c r="O167" s="81"/>
      <c r="P167" s="81">
        <f t="shared" si="28"/>
        <v>0</v>
      </c>
      <c r="Q167" s="81">
        <f t="shared" si="28"/>
        <v>0</v>
      </c>
      <c r="R167" s="81">
        <f t="shared" si="28"/>
        <v>0</v>
      </c>
      <c r="S167" s="81">
        <f t="shared" si="28"/>
        <v>0</v>
      </c>
      <c r="T167" s="81">
        <f t="shared" si="28"/>
        <v>1</v>
      </c>
      <c r="U167" s="81">
        <f t="shared" si="28"/>
        <v>0</v>
      </c>
      <c r="V167" s="81">
        <f t="shared" si="28"/>
        <v>0</v>
      </c>
      <c r="W167" s="81">
        <f t="shared" si="28"/>
        <v>0</v>
      </c>
      <c r="X167" s="81">
        <f t="shared" si="28"/>
        <v>0</v>
      </c>
      <c r="Y167" s="81">
        <f t="shared" si="28"/>
        <v>0</v>
      </c>
      <c r="Z167" s="81">
        <f t="shared" si="28"/>
        <v>0</v>
      </c>
      <c r="AA167" s="81">
        <f t="shared" si="28"/>
        <v>0</v>
      </c>
      <c r="AB167" s="81" t="s">
        <v>1188</v>
      </c>
      <c r="AD167" s="80" t="s">
        <v>5</v>
      </c>
      <c r="AE167" s="81" t="s">
        <v>17</v>
      </c>
      <c r="AF167" s="81">
        <v>3</v>
      </c>
      <c r="AG167" s="81" t="s">
        <v>1</v>
      </c>
      <c r="AH167" s="81">
        <v>1</v>
      </c>
      <c r="AI167" s="81" t="s">
        <v>761</v>
      </c>
      <c r="AJ167" s="90">
        <f t="shared" si="25"/>
        <v>0</v>
      </c>
      <c r="AK167" s="90">
        <f>VLOOKUP($A167,'3PL_15_19'!$A$1:$D$387,2,FALSE)</f>
        <v>1.6193456304451901</v>
      </c>
      <c r="AL167" s="90">
        <f>VLOOKUP($A167,'3PL_15_19'!$A$1:$D$387,3,FALSE)</f>
        <v>-2.73531427154539</v>
      </c>
      <c r="AM167" s="90">
        <f>VLOOKUP($A167,'3PL_15_19'!$A$1:$D$387,4,FALSE)</f>
        <v>0.26487811212648699</v>
      </c>
      <c r="AO167" s="90" t="str">
        <f>VLOOKUP($A167,'3PL_11_15'!$A$1:$D$387,2,FALSE)</f>
        <v>1.06419178271247</v>
      </c>
      <c r="AP167" s="90" t="str">
        <f>VLOOKUP($A167,'3PL_11_15'!$A$1:$D$387,3,FALSE)</f>
        <v>-1.93256653032664</v>
      </c>
      <c r="AQ167" s="90" t="str">
        <f>VLOOKUP($A167,'3PL_11_15'!$A$1:$D$387,4,FALSE)</f>
        <v>0.211277501156028</v>
      </c>
      <c r="AS167" s="90">
        <f>VLOOKUP($A167,'3PL_15_19_IRTpars'!$A$1:$D$387,2,FALSE)</f>
        <v>1.6193456304451901</v>
      </c>
      <c r="AT167" s="90">
        <f>VLOOKUP($A167,'3PL_15_19_IRTpars'!$A$1:$D$387,3,FALSE)</f>
        <v>1.6891479003116801</v>
      </c>
      <c r="AU167" s="90">
        <f>VLOOKUP($A167,'3PL_15_19_IRTpars'!$A$1:$D$387,4,FALSE)</f>
        <v>0.26487811212648699</v>
      </c>
    </row>
    <row r="168" spans="1:47" s="90" customFormat="1" hidden="1">
      <c r="A168" s="81" t="s">
        <v>1141</v>
      </c>
      <c r="B168" s="81"/>
      <c r="C168" s="89">
        <f t="shared" si="24"/>
        <v>0</v>
      </c>
      <c r="D168" s="89"/>
      <c r="E168" s="80" t="s">
        <v>1544</v>
      </c>
      <c r="F168" s="80" t="s">
        <v>37</v>
      </c>
      <c r="G168" s="81">
        <v>8</v>
      </c>
      <c r="H168" s="81" t="s">
        <v>46</v>
      </c>
      <c r="I168" s="80" t="s">
        <v>1169</v>
      </c>
      <c r="J168" s="81" t="s">
        <v>1157</v>
      </c>
      <c r="K168" s="81" t="s">
        <v>85</v>
      </c>
      <c r="L168" s="81" t="s">
        <v>49</v>
      </c>
      <c r="M168" s="81" t="s">
        <v>730</v>
      </c>
      <c r="N168" s="81"/>
      <c r="O168" s="81"/>
      <c r="P168" s="81">
        <f t="shared" si="28"/>
        <v>0</v>
      </c>
      <c r="Q168" s="81">
        <f t="shared" si="28"/>
        <v>0</v>
      </c>
      <c r="R168" s="81">
        <f t="shared" si="28"/>
        <v>0</v>
      </c>
      <c r="S168" s="81">
        <f t="shared" si="28"/>
        <v>0</v>
      </c>
      <c r="T168" s="81">
        <f t="shared" si="28"/>
        <v>0</v>
      </c>
      <c r="U168" s="81">
        <f t="shared" si="28"/>
        <v>0</v>
      </c>
      <c r="V168" s="81">
        <f t="shared" si="28"/>
        <v>0</v>
      </c>
      <c r="W168" s="81">
        <f t="shared" si="28"/>
        <v>1</v>
      </c>
      <c r="X168" s="81">
        <f t="shared" si="28"/>
        <v>0</v>
      </c>
      <c r="Y168" s="81">
        <f t="shared" ref="P168:AA231" si="29">IF(AND($L168=Y$1,$AD168=Y$2),1,0)</f>
        <v>0</v>
      </c>
      <c r="Z168" s="81">
        <f t="shared" si="29"/>
        <v>0</v>
      </c>
      <c r="AA168" s="81">
        <f t="shared" si="29"/>
        <v>0</v>
      </c>
      <c r="AB168" s="81" t="s">
        <v>1183</v>
      </c>
      <c r="AD168" s="80" t="s">
        <v>5</v>
      </c>
      <c r="AE168" s="81" t="s">
        <v>25</v>
      </c>
      <c r="AF168" s="81" t="s">
        <v>1184</v>
      </c>
      <c r="AG168" s="81" t="s">
        <v>1184</v>
      </c>
      <c r="AH168" s="81">
        <v>1</v>
      </c>
      <c r="AI168" s="81" t="s">
        <v>1142</v>
      </c>
      <c r="AJ168" s="90">
        <f t="shared" si="25"/>
        <v>1</v>
      </c>
      <c r="AK168" s="90" t="e">
        <f>VLOOKUP($A168,'3PL_15_19'!$A$1:$D$387,2,FALSE)</f>
        <v>#N/A</v>
      </c>
      <c r="AL168" s="90" t="e">
        <f>VLOOKUP($A168,'3PL_15_19'!$A$1:$D$387,3,FALSE)</f>
        <v>#N/A</v>
      </c>
      <c r="AM168" s="90" t="e">
        <f>VLOOKUP($A168,'3PL_15_19'!$A$1:$D$387,4,FALSE)</f>
        <v>#N/A</v>
      </c>
      <c r="AO168" s="90" t="e">
        <f>VLOOKUP($A168,'3PL_11_15'!$A$1:$D$387,2,FALSE)</f>
        <v>#N/A</v>
      </c>
      <c r="AP168" s="90" t="e">
        <f>VLOOKUP($A168,'3PL_11_15'!$A$1:$D$387,3,FALSE)</f>
        <v>#N/A</v>
      </c>
      <c r="AQ168" s="90" t="e">
        <f>VLOOKUP($A168,'3PL_11_15'!$A$1:$D$387,4,FALSE)</f>
        <v>#N/A</v>
      </c>
      <c r="AS168" s="90" t="e">
        <f>VLOOKUP($A168,'3PL_15_19_IRTpars'!$A$1:$D$387,2,FALSE)</f>
        <v>#N/A</v>
      </c>
      <c r="AT168" s="90" t="e">
        <f>VLOOKUP($A168,'3PL_15_19_IRTpars'!$A$1:$D$387,3,FALSE)</f>
        <v>#N/A</v>
      </c>
      <c r="AU168" s="90" t="e">
        <f>VLOOKUP($A168,'3PL_15_19_IRTpars'!$A$1:$D$387,4,FALSE)</f>
        <v>#N/A</v>
      </c>
    </row>
    <row r="169" spans="1:47" s="90" customFormat="1" hidden="1">
      <c r="A169" s="81" t="s">
        <v>1143</v>
      </c>
      <c r="B169" s="81"/>
      <c r="C169" s="89">
        <f t="shared" si="24"/>
        <v>0</v>
      </c>
      <c r="D169" s="89"/>
      <c r="E169" s="80" t="s">
        <v>1544</v>
      </c>
      <c r="F169" s="80" t="s">
        <v>394</v>
      </c>
      <c r="G169" s="81">
        <v>8</v>
      </c>
      <c r="H169" s="81" t="s">
        <v>46</v>
      </c>
      <c r="I169" s="80" t="s">
        <v>1169</v>
      </c>
      <c r="J169" s="81" t="s">
        <v>1157</v>
      </c>
      <c r="K169" s="81" t="s">
        <v>86</v>
      </c>
      <c r="L169" s="81" t="s">
        <v>49</v>
      </c>
      <c r="M169" s="81" t="s">
        <v>730</v>
      </c>
      <c r="N169" s="81"/>
      <c r="O169" s="81"/>
      <c r="P169" s="81">
        <f t="shared" si="29"/>
        <v>0</v>
      </c>
      <c r="Q169" s="81">
        <f t="shared" si="29"/>
        <v>0</v>
      </c>
      <c r="R169" s="81">
        <f t="shared" si="29"/>
        <v>0</v>
      </c>
      <c r="S169" s="81">
        <f t="shared" si="29"/>
        <v>0</v>
      </c>
      <c r="T169" s="81">
        <f t="shared" si="29"/>
        <v>0</v>
      </c>
      <c r="U169" s="81">
        <f t="shared" si="29"/>
        <v>0</v>
      </c>
      <c r="V169" s="81">
        <f t="shared" si="29"/>
        <v>0</v>
      </c>
      <c r="W169" s="81">
        <f t="shared" si="29"/>
        <v>1</v>
      </c>
      <c r="X169" s="81">
        <f t="shared" si="29"/>
        <v>0</v>
      </c>
      <c r="Y169" s="81">
        <f t="shared" si="29"/>
        <v>0</v>
      </c>
      <c r="Z169" s="81">
        <f t="shared" si="29"/>
        <v>0</v>
      </c>
      <c r="AA169" s="81">
        <f t="shared" si="29"/>
        <v>0</v>
      </c>
      <c r="AB169" s="81" t="s">
        <v>1183</v>
      </c>
      <c r="AD169" s="80" t="s">
        <v>5</v>
      </c>
      <c r="AE169" s="81" t="s">
        <v>17</v>
      </c>
      <c r="AF169" s="81">
        <v>2</v>
      </c>
      <c r="AG169" s="81" t="s">
        <v>1</v>
      </c>
      <c r="AH169" s="81">
        <v>1</v>
      </c>
      <c r="AI169" s="81" t="s">
        <v>1144</v>
      </c>
      <c r="AJ169" s="90">
        <f t="shared" si="25"/>
        <v>0</v>
      </c>
      <c r="AK169" s="90">
        <f>VLOOKUP($A169,'3PL_15_19'!$A$1:$D$387,2,FALSE)</f>
        <v>0.73324620797367202</v>
      </c>
      <c r="AL169" s="90">
        <f>VLOOKUP($A169,'3PL_15_19'!$A$1:$D$387,3,FALSE)</f>
        <v>1.7004058131886699</v>
      </c>
      <c r="AM169" s="90">
        <f>VLOOKUP($A169,'3PL_15_19'!$A$1:$D$387,4,FALSE)</f>
        <v>0.5</v>
      </c>
      <c r="AO169" s="90" t="str">
        <f>VLOOKUP($A169,'3PL_11_15'!$A$1:$D$387,2,FALSE)</f>
        <v>0.573212509060484</v>
      </c>
      <c r="AP169" s="90" t="str">
        <f>VLOOKUP($A169,'3PL_11_15'!$A$1:$D$387,3,FALSE)</f>
        <v>1.89774221465309</v>
      </c>
      <c r="AQ169" s="90" t="str">
        <f>VLOOKUP($A169,'3PL_11_15'!$A$1:$D$387,4,FALSE)</f>
        <v>0.5</v>
      </c>
      <c r="AS169" s="90" t="e">
        <f>VLOOKUP($A169,'3PL_15_19_IRTpars'!$A$1:$D$387,2,FALSE)</f>
        <v>#N/A</v>
      </c>
      <c r="AT169" s="90" t="e">
        <f>VLOOKUP($A169,'3PL_15_19_IRTpars'!$A$1:$D$387,3,FALSE)</f>
        <v>#N/A</v>
      </c>
      <c r="AU169" s="90" t="e">
        <f>VLOOKUP($A169,'3PL_15_19_IRTpars'!$A$1:$D$387,4,FALSE)</f>
        <v>#N/A</v>
      </c>
    </row>
    <row r="170" spans="1:47" s="90" customFormat="1" hidden="1">
      <c r="A170" s="81" t="s">
        <v>1145</v>
      </c>
      <c r="B170" s="81"/>
      <c r="C170" s="89">
        <f t="shared" si="24"/>
        <v>0</v>
      </c>
      <c r="D170" s="89"/>
      <c r="E170" s="80" t="s">
        <v>1544</v>
      </c>
      <c r="F170" s="80" t="s">
        <v>397</v>
      </c>
      <c r="G170" s="81">
        <v>8</v>
      </c>
      <c r="H170" s="81" t="s">
        <v>46</v>
      </c>
      <c r="I170" s="80" t="s">
        <v>1169</v>
      </c>
      <c r="J170" s="81" t="s">
        <v>1157</v>
      </c>
      <c r="K170" s="81" t="s">
        <v>86</v>
      </c>
      <c r="L170" s="81" t="s">
        <v>49</v>
      </c>
      <c r="M170" s="81" t="s">
        <v>730</v>
      </c>
      <c r="N170" s="81"/>
      <c r="O170" s="81"/>
      <c r="P170" s="81">
        <f t="shared" si="29"/>
        <v>0</v>
      </c>
      <c r="Q170" s="81">
        <f t="shared" si="29"/>
        <v>0</v>
      </c>
      <c r="R170" s="81">
        <f t="shared" si="29"/>
        <v>0</v>
      </c>
      <c r="S170" s="81">
        <f t="shared" si="29"/>
        <v>0</v>
      </c>
      <c r="T170" s="81">
        <f t="shared" si="29"/>
        <v>0</v>
      </c>
      <c r="U170" s="81">
        <f t="shared" si="29"/>
        <v>0</v>
      </c>
      <c r="V170" s="81">
        <f t="shared" si="29"/>
        <v>0</v>
      </c>
      <c r="W170" s="81">
        <f t="shared" si="29"/>
        <v>1</v>
      </c>
      <c r="X170" s="81">
        <f t="shared" si="29"/>
        <v>0</v>
      </c>
      <c r="Y170" s="81">
        <f t="shared" si="29"/>
        <v>0</v>
      </c>
      <c r="Z170" s="81">
        <f t="shared" si="29"/>
        <v>0</v>
      </c>
      <c r="AA170" s="81">
        <f t="shared" si="29"/>
        <v>0</v>
      </c>
      <c r="AB170" s="81" t="s">
        <v>1183</v>
      </c>
      <c r="AD170" s="80" t="s">
        <v>5</v>
      </c>
      <c r="AE170" s="81" t="s">
        <v>17</v>
      </c>
      <c r="AF170" s="81">
        <v>2</v>
      </c>
      <c r="AG170" s="81" t="s">
        <v>1</v>
      </c>
      <c r="AH170" s="81">
        <v>1</v>
      </c>
      <c r="AI170" s="81" t="s">
        <v>1146</v>
      </c>
      <c r="AJ170" s="90">
        <f t="shared" si="25"/>
        <v>0</v>
      </c>
      <c r="AK170" s="90">
        <f>VLOOKUP($A170,'3PL_15_19'!$A$1:$D$387,2,FALSE)</f>
        <v>0.66110951951364805</v>
      </c>
      <c r="AL170" s="90">
        <f>VLOOKUP($A170,'3PL_15_19'!$A$1:$D$387,3,FALSE)</f>
        <v>-1.1338332155817901</v>
      </c>
      <c r="AM170" s="90">
        <f>VLOOKUP($A170,'3PL_15_19'!$A$1:$D$387,4,FALSE)</f>
        <v>0.5</v>
      </c>
      <c r="AO170" s="90" t="str">
        <f>VLOOKUP($A170,'3PL_11_15'!$A$1:$D$387,2,FALSE)</f>
        <v>0.749394280328868</v>
      </c>
      <c r="AP170" s="90" t="str">
        <f>VLOOKUP($A170,'3PL_11_15'!$A$1:$D$387,3,FALSE)</f>
        <v>-0.946003834669994</v>
      </c>
      <c r="AQ170" s="90" t="str">
        <f>VLOOKUP($A170,'3PL_11_15'!$A$1:$D$387,4,FALSE)</f>
        <v>0.5</v>
      </c>
      <c r="AS170" s="90" t="e">
        <f>VLOOKUP($A170,'3PL_15_19_IRTpars'!$A$1:$D$387,2,FALSE)</f>
        <v>#N/A</v>
      </c>
      <c r="AT170" s="90" t="e">
        <f>VLOOKUP($A170,'3PL_15_19_IRTpars'!$A$1:$D$387,3,FALSE)</f>
        <v>#N/A</v>
      </c>
      <c r="AU170" s="90" t="e">
        <f>VLOOKUP($A170,'3PL_15_19_IRTpars'!$A$1:$D$387,4,FALSE)</f>
        <v>#N/A</v>
      </c>
    </row>
    <row r="171" spans="1:47" s="90" customFormat="1">
      <c r="A171" s="81" t="s">
        <v>1147</v>
      </c>
      <c r="B171" s="89" t="str">
        <f>IF(LEN(A171)&gt;7,MID(A171,1,7),"")</f>
        <v>S062022</v>
      </c>
      <c r="C171" s="89">
        <f t="shared" si="24"/>
        <v>0</v>
      </c>
      <c r="D171" s="89">
        <f>IF(I171&gt;5,1,0)</f>
        <v>1</v>
      </c>
      <c r="E171" s="80" t="s">
        <v>1544</v>
      </c>
      <c r="F171" s="80" t="s">
        <v>1148</v>
      </c>
      <c r="G171" s="81">
        <v>8</v>
      </c>
      <c r="H171" s="81" t="s">
        <v>46</v>
      </c>
      <c r="I171" s="80" t="s">
        <v>1169</v>
      </c>
      <c r="J171" s="81" t="s">
        <v>1157</v>
      </c>
      <c r="K171" s="81" t="s">
        <v>86</v>
      </c>
      <c r="L171" s="81" t="s">
        <v>49</v>
      </c>
      <c r="M171" s="81" t="s">
        <v>730</v>
      </c>
      <c r="N171" s="81"/>
      <c r="O171" s="81"/>
      <c r="P171" s="81">
        <f t="shared" si="29"/>
        <v>0</v>
      </c>
      <c r="Q171" s="81">
        <f t="shared" si="29"/>
        <v>0</v>
      </c>
      <c r="R171" s="81">
        <f t="shared" si="29"/>
        <v>0</v>
      </c>
      <c r="S171" s="81">
        <f t="shared" si="29"/>
        <v>0</v>
      </c>
      <c r="T171" s="81">
        <f t="shared" si="29"/>
        <v>0</v>
      </c>
      <c r="U171" s="81">
        <f t="shared" si="29"/>
        <v>0</v>
      </c>
      <c r="V171" s="81">
        <f t="shared" si="29"/>
        <v>0</v>
      </c>
      <c r="W171" s="81">
        <f t="shared" si="29"/>
        <v>1</v>
      </c>
      <c r="X171" s="81">
        <f t="shared" si="29"/>
        <v>0</v>
      </c>
      <c r="Y171" s="81">
        <f t="shared" si="29"/>
        <v>0</v>
      </c>
      <c r="Z171" s="81">
        <f t="shared" si="29"/>
        <v>0</v>
      </c>
      <c r="AA171" s="81">
        <f t="shared" si="29"/>
        <v>0</v>
      </c>
      <c r="AB171" s="81" t="s">
        <v>1183</v>
      </c>
      <c r="AD171" s="80" t="s">
        <v>5</v>
      </c>
      <c r="AE171" s="81" t="s">
        <v>17</v>
      </c>
      <c r="AF171" s="81">
        <v>2</v>
      </c>
      <c r="AG171" s="81" t="s">
        <v>1</v>
      </c>
      <c r="AH171" s="81">
        <v>1</v>
      </c>
      <c r="AI171" s="81" t="s">
        <v>1149</v>
      </c>
      <c r="AJ171" s="90">
        <f t="shared" si="25"/>
        <v>0</v>
      </c>
      <c r="AK171" s="90">
        <f>VLOOKUP($A171,'3PL_15_19'!$A$1:$D$387,2,FALSE)</f>
        <v>0.92911668689967797</v>
      </c>
      <c r="AL171" s="90">
        <f>VLOOKUP($A171,'3PL_15_19'!$A$1:$D$387,3,FALSE)</f>
        <v>2.3589500924680502</v>
      </c>
      <c r="AM171" s="90">
        <f>VLOOKUP($A171,'3PL_15_19'!$A$1:$D$387,4,FALSE)</f>
        <v>1.2743606257397301E-2</v>
      </c>
      <c r="AO171" s="90" t="str">
        <f>VLOOKUP($A171,'3PL_11_15'!$A$1:$D$387,2,FALSE)</f>
        <v>0.806983436760489</v>
      </c>
      <c r="AP171" s="90" t="str">
        <f>VLOOKUP($A171,'3PL_11_15'!$A$1:$D$387,3,FALSE)</f>
        <v>2.22657851327597</v>
      </c>
      <c r="AQ171" s="90" t="str">
        <f>VLOOKUP($A171,'3PL_11_15'!$A$1:$D$387,4,FALSE)</f>
        <v>0.0246595123270881</v>
      </c>
      <c r="AS171" s="90">
        <f>VLOOKUP($A171,'3PL_15_19_IRTpars'!$A$1:$D$387,2,FALSE)</f>
        <v>0.92911668689967797</v>
      </c>
      <c r="AT171" s="90">
        <f>VLOOKUP($A171,'3PL_15_19_IRTpars'!$A$1:$D$387,3,FALSE)</f>
        <v>-2.5389169366223698</v>
      </c>
      <c r="AU171" s="90">
        <f>VLOOKUP($A171,'3PL_15_19_IRTpars'!$A$1:$D$387,4,FALSE)</f>
        <v>1.2743606257397301E-2</v>
      </c>
    </row>
    <row r="172" spans="1:47" s="90" customFormat="1">
      <c r="A172" s="81" t="s">
        <v>1150</v>
      </c>
      <c r="B172" s="81"/>
      <c r="C172" s="89">
        <f t="shared" si="24"/>
        <v>0</v>
      </c>
      <c r="D172" s="89"/>
      <c r="E172" s="80" t="s">
        <v>1544</v>
      </c>
      <c r="F172" s="80" t="s">
        <v>1151</v>
      </c>
      <c r="G172" s="81">
        <v>8</v>
      </c>
      <c r="H172" s="81" t="s">
        <v>46</v>
      </c>
      <c r="I172" s="80" t="s">
        <v>1169</v>
      </c>
      <c r="J172" s="81" t="s">
        <v>1157</v>
      </c>
      <c r="K172" s="81" t="s">
        <v>86</v>
      </c>
      <c r="L172" s="81" t="s">
        <v>49</v>
      </c>
      <c r="M172" s="81" t="s">
        <v>730</v>
      </c>
      <c r="N172" s="81"/>
      <c r="O172" s="81"/>
      <c r="P172" s="81">
        <f t="shared" si="29"/>
        <v>0</v>
      </c>
      <c r="Q172" s="81">
        <f t="shared" si="29"/>
        <v>0</v>
      </c>
      <c r="R172" s="81">
        <f t="shared" si="29"/>
        <v>0</v>
      </c>
      <c r="S172" s="81">
        <f t="shared" si="29"/>
        <v>0</v>
      </c>
      <c r="T172" s="81">
        <f t="shared" si="29"/>
        <v>0</v>
      </c>
      <c r="U172" s="81">
        <f t="shared" si="29"/>
        <v>0</v>
      </c>
      <c r="V172" s="81">
        <f t="shared" si="29"/>
        <v>0</v>
      </c>
      <c r="W172" s="81">
        <f t="shared" si="29"/>
        <v>1</v>
      </c>
      <c r="X172" s="81">
        <f t="shared" si="29"/>
        <v>0</v>
      </c>
      <c r="Y172" s="81">
        <f t="shared" si="29"/>
        <v>0</v>
      </c>
      <c r="Z172" s="81">
        <f t="shared" si="29"/>
        <v>0</v>
      </c>
      <c r="AA172" s="81">
        <f t="shared" si="29"/>
        <v>0</v>
      </c>
      <c r="AB172" s="81" t="s">
        <v>1183</v>
      </c>
      <c r="AD172" s="80" t="s">
        <v>5</v>
      </c>
      <c r="AE172" s="81" t="s">
        <v>17</v>
      </c>
      <c r="AF172" s="81">
        <v>2</v>
      </c>
      <c r="AG172" s="81" t="s">
        <v>0</v>
      </c>
      <c r="AH172" s="81">
        <v>1</v>
      </c>
      <c r="AI172" s="81" t="s">
        <v>1152</v>
      </c>
      <c r="AJ172" s="90">
        <f t="shared" si="25"/>
        <v>0</v>
      </c>
      <c r="AK172" s="90">
        <f>VLOOKUP($A172,'3PL_15_19'!$A$1:$D$387,2,FALSE)</f>
        <v>1.8482817652755901</v>
      </c>
      <c r="AL172" s="90">
        <f>VLOOKUP($A172,'3PL_15_19'!$A$1:$D$387,3,FALSE)</f>
        <v>4</v>
      </c>
      <c r="AM172" s="90">
        <f>VLOOKUP($A172,'3PL_15_19'!$A$1:$D$387,4,FALSE)</f>
        <v>2.5309197852485199E-2</v>
      </c>
      <c r="AO172" s="90" t="str">
        <f>VLOOKUP($A172,'3PL_11_15'!$A$1:$D$387,2,FALSE)</f>
        <v>1.96280078382642</v>
      </c>
      <c r="AP172" s="90" t="str">
        <f>VLOOKUP($A172,'3PL_11_15'!$A$1:$D$387,3,FALSE)</f>
        <v>4</v>
      </c>
      <c r="AQ172" s="90" t="str">
        <f>VLOOKUP($A172,'3PL_11_15'!$A$1:$D$387,4,FALSE)</f>
        <v>0.305733337352227</v>
      </c>
      <c r="AS172" s="90">
        <f>VLOOKUP($A172,'3PL_15_19_IRTpars'!$A$1:$D$387,2,FALSE)</f>
        <v>1.8482817652755901</v>
      </c>
      <c r="AT172" s="90">
        <f>VLOOKUP($A172,'3PL_15_19_IRTpars'!$A$1:$D$387,3,FALSE)</f>
        <v>-2.1641721923299801</v>
      </c>
      <c r="AU172" s="90">
        <f>VLOOKUP($A172,'3PL_15_19_IRTpars'!$A$1:$D$387,4,FALSE)</f>
        <v>2.5309197852485199E-2</v>
      </c>
    </row>
    <row r="173" spans="1:47" s="90" customFormat="1">
      <c r="A173" s="81" t="s">
        <v>772</v>
      </c>
      <c r="B173" s="89" t="str">
        <f>IF(LEN(A173)&gt;7,MID(A173,1,7),"")</f>
        <v>S062024</v>
      </c>
      <c r="C173" s="89">
        <f t="shared" si="24"/>
        <v>0</v>
      </c>
      <c r="D173" s="89">
        <f>IF(I173&gt;5,1,0)</f>
        <v>1</v>
      </c>
      <c r="E173" s="80" t="s">
        <v>58</v>
      </c>
      <c r="F173" s="80" t="s">
        <v>394</v>
      </c>
      <c r="G173" s="81">
        <v>8</v>
      </c>
      <c r="H173" s="81" t="s">
        <v>46</v>
      </c>
      <c r="I173" s="80" t="s">
        <v>1169</v>
      </c>
      <c r="J173" s="81" t="s">
        <v>1157</v>
      </c>
      <c r="K173" s="81" t="s">
        <v>85</v>
      </c>
      <c r="L173" s="81" t="s">
        <v>49</v>
      </c>
      <c r="M173" s="81" t="s">
        <v>677</v>
      </c>
      <c r="N173" s="81"/>
      <c r="O173" s="81"/>
      <c r="P173" s="81">
        <f t="shared" si="29"/>
        <v>0</v>
      </c>
      <c r="Q173" s="81">
        <f t="shared" si="29"/>
        <v>0</v>
      </c>
      <c r="R173" s="81">
        <f t="shared" si="29"/>
        <v>0</v>
      </c>
      <c r="S173" s="81">
        <f t="shared" si="29"/>
        <v>0</v>
      </c>
      <c r="T173" s="81">
        <f t="shared" si="29"/>
        <v>0</v>
      </c>
      <c r="U173" s="81">
        <f t="shared" si="29"/>
        <v>0</v>
      </c>
      <c r="V173" s="81">
        <f t="shared" si="29"/>
        <v>0</v>
      </c>
      <c r="W173" s="81">
        <f t="shared" si="29"/>
        <v>1</v>
      </c>
      <c r="X173" s="81">
        <f t="shared" si="29"/>
        <v>0</v>
      </c>
      <c r="Y173" s="81">
        <f t="shared" si="29"/>
        <v>0</v>
      </c>
      <c r="Z173" s="81">
        <f t="shared" si="29"/>
        <v>0</v>
      </c>
      <c r="AA173" s="81">
        <f t="shared" si="29"/>
        <v>0</v>
      </c>
      <c r="AB173" s="81" t="s">
        <v>1183</v>
      </c>
      <c r="AD173" s="80" t="s">
        <v>5</v>
      </c>
      <c r="AE173" s="81" t="s">
        <v>17</v>
      </c>
      <c r="AF173" s="81">
        <v>4</v>
      </c>
      <c r="AG173" s="81" t="s">
        <v>1</v>
      </c>
      <c r="AH173" s="81">
        <v>1</v>
      </c>
      <c r="AI173" s="81" t="s">
        <v>773</v>
      </c>
      <c r="AJ173" s="90">
        <f t="shared" si="25"/>
        <v>0</v>
      </c>
      <c r="AK173" s="90">
        <f>VLOOKUP($A173,'3PL_15_19'!$A$1:$D$387,2,FALSE)</f>
        <v>1.0657413275022001</v>
      </c>
      <c r="AL173" s="90">
        <f>VLOOKUP($A173,'3PL_15_19'!$A$1:$D$387,3,FALSE)</f>
        <v>-0.51957218871302602</v>
      </c>
      <c r="AM173" s="90">
        <f>VLOOKUP($A173,'3PL_15_19'!$A$1:$D$387,4,FALSE)</f>
        <v>0.18478162513854601</v>
      </c>
      <c r="AO173" s="90" t="str">
        <f>VLOOKUP($A173,'3PL_11_15'!$A$1:$D$387,2,FALSE)</f>
        <v>1.30357757160926</v>
      </c>
      <c r="AP173" s="90" t="str">
        <f>VLOOKUP($A173,'3PL_11_15'!$A$1:$D$387,3,FALSE)</f>
        <v>-0.728917633480652</v>
      </c>
      <c r="AQ173" s="90" t="str">
        <f>VLOOKUP($A173,'3PL_11_15'!$A$1:$D$387,4,FALSE)</f>
        <v>0.201117451784259</v>
      </c>
      <c r="AS173" s="90">
        <f>VLOOKUP($A173,'3PL_15_19_IRTpars'!$A$1:$D$387,2,FALSE)</f>
        <v>1.0657413275022001</v>
      </c>
      <c r="AT173" s="90">
        <f>VLOOKUP($A173,'3PL_15_19_IRTpars'!$A$1:$D$387,3,FALSE)</f>
        <v>0.487521854792623</v>
      </c>
      <c r="AU173" s="90">
        <f>VLOOKUP($A173,'3PL_15_19_IRTpars'!$A$1:$D$387,4,FALSE)</f>
        <v>0.18478162513854601</v>
      </c>
    </row>
    <row r="174" spans="1:47" s="90" customFormat="1">
      <c r="A174" s="81" t="s">
        <v>774</v>
      </c>
      <c r="B174" s="89" t="str">
        <f>IF(LEN(A174)&gt;7,MID(A174,1,7),"")</f>
        <v>S062024</v>
      </c>
      <c r="C174" s="89">
        <f t="shared" si="24"/>
        <v>0</v>
      </c>
      <c r="D174" s="89">
        <f>IF(I174&gt;5,1,0)</f>
        <v>1</v>
      </c>
      <c r="E174" s="80" t="s">
        <v>58</v>
      </c>
      <c r="F174" s="80" t="s">
        <v>397</v>
      </c>
      <c r="G174" s="81">
        <v>8</v>
      </c>
      <c r="H174" s="81" t="s">
        <v>46</v>
      </c>
      <c r="I174" s="80" t="s">
        <v>1169</v>
      </c>
      <c r="J174" s="81" t="s">
        <v>1157</v>
      </c>
      <c r="K174" s="81" t="s">
        <v>85</v>
      </c>
      <c r="L174" s="81" t="s">
        <v>49</v>
      </c>
      <c r="M174" s="81" t="s">
        <v>677</v>
      </c>
      <c r="N174" s="81"/>
      <c r="O174" s="81"/>
      <c r="P174" s="81">
        <f t="shared" si="29"/>
        <v>0</v>
      </c>
      <c r="Q174" s="81">
        <f t="shared" si="29"/>
        <v>0</v>
      </c>
      <c r="R174" s="81">
        <f t="shared" si="29"/>
        <v>0</v>
      </c>
      <c r="S174" s="81">
        <f t="shared" si="29"/>
        <v>0</v>
      </c>
      <c r="T174" s="81">
        <f t="shared" si="29"/>
        <v>0</v>
      </c>
      <c r="U174" s="81">
        <f t="shared" si="29"/>
        <v>0</v>
      </c>
      <c r="V174" s="81">
        <f t="shared" si="29"/>
        <v>1</v>
      </c>
      <c r="W174" s="81">
        <f t="shared" si="29"/>
        <v>0</v>
      </c>
      <c r="X174" s="81">
        <f t="shared" si="29"/>
        <v>0</v>
      </c>
      <c r="Y174" s="81">
        <f t="shared" si="29"/>
        <v>0</v>
      </c>
      <c r="Z174" s="81">
        <f t="shared" si="29"/>
        <v>0</v>
      </c>
      <c r="AA174" s="81">
        <f t="shared" si="29"/>
        <v>0</v>
      </c>
      <c r="AB174" s="81" t="s">
        <v>1183</v>
      </c>
      <c r="AD174" s="80" t="s">
        <v>4</v>
      </c>
      <c r="AE174" s="81" t="s">
        <v>25</v>
      </c>
      <c r="AF174" s="81" t="s">
        <v>1184</v>
      </c>
      <c r="AG174" s="81" t="s">
        <v>1184</v>
      </c>
      <c r="AH174" s="81">
        <v>1</v>
      </c>
      <c r="AI174" s="81" t="s">
        <v>775</v>
      </c>
      <c r="AJ174" s="90">
        <f t="shared" si="25"/>
        <v>0</v>
      </c>
      <c r="AK174" s="90">
        <f>VLOOKUP($A174,'3PL_15_19'!$A$1:$D$387,2,FALSE)</f>
        <v>1.22546401778249</v>
      </c>
      <c r="AL174" s="90">
        <f>VLOOKUP($A174,'3PL_15_19'!$A$1:$D$387,3,FALSE)</f>
        <v>-2.5066006234094602</v>
      </c>
      <c r="AM174" s="90">
        <f>VLOOKUP($A174,'3PL_15_19'!$A$1:$D$387,4,FALSE)</f>
        <v>6.6401809015722305E-2</v>
      </c>
      <c r="AO174" s="90" t="str">
        <f>VLOOKUP($A174,'3PL_11_15'!$A$1:$D$387,2,FALSE)</f>
        <v>1.0516939288967</v>
      </c>
      <c r="AP174" s="90" t="str">
        <f>VLOOKUP($A174,'3PL_11_15'!$A$1:$D$387,3,FALSE)</f>
        <v>-1.96766643090577</v>
      </c>
      <c r="AQ174" s="90" t="str">
        <f>VLOOKUP($A174,'3PL_11_15'!$A$1:$D$387,4,FALSE)</f>
        <v>0.0145935567308803</v>
      </c>
      <c r="AS174" s="90">
        <f>VLOOKUP($A174,'3PL_15_19_IRTpars'!$A$1:$D$387,2,FALSE)</f>
        <v>1.22546401778249</v>
      </c>
      <c r="AT174" s="90">
        <f>VLOOKUP($A174,'3PL_15_19_IRTpars'!$A$1:$D$387,3,FALSE)</f>
        <v>2.04542980212933</v>
      </c>
      <c r="AU174" s="90">
        <f>VLOOKUP($A174,'3PL_15_19_IRTpars'!$A$1:$D$387,4,FALSE)</f>
        <v>6.6401809015722305E-2</v>
      </c>
    </row>
    <row r="175" spans="1:47" s="90" customFormat="1">
      <c r="A175" s="83" t="s">
        <v>947</v>
      </c>
      <c r="B175" s="83"/>
      <c r="C175" s="89">
        <f t="shared" si="24"/>
        <v>0</v>
      </c>
      <c r="D175" s="89"/>
      <c r="E175" s="82" t="s">
        <v>53</v>
      </c>
      <c r="F175" s="82" t="s">
        <v>7</v>
      </c>
      <c r="G175" s="83">
        <v>8</v>
      </c>
      <c r="H175" s="83" t="s">
        <v>46</v>
      </c>
      <c r="I175" s="82" t="s">
        <v>1169</v>
      </c>
      <c r="J175" s="83" t="s">
        <v>1156</v>
      </c>
      <c r="K175" s="83" t="s">
        <v>85</v>
      </c>
      <c r="L175" s="83" t="s">
        <v>606</v>
      </c>
      <c r="M175" s="83" t="s">
        <v>612</v>
      </c>
      <c r="N175" s="83"/>
      <c r="O175" s="83"/>
      <c r="P175" s="81">
        <f t="shared" si="29"/>
        <v>0</v>
      </c>
      <c r="Q175" s="81">
        <f t="shared" si="29"/>
        <v>0</v>
      </c>
      <c r="R175" s="81">
        <f t="shared" si="29"/>
        <v>0</v>
      </c>
      <c r="S175" s="81">
        <f t="shared" si="29"/>
        <v>0</v>
      </c>
      <c r="T175" s="81">
        <f t="shared" si="29"/>
        <v>0</v>
      </c>
      <c r="U175" s="81">
        <f t="shared" si="29"/>
        <v>0</v>
      </c>
      <c r="V175" s="81">
        <f t="shared" si="29"/>
        <v>0</v>
      </c>
      <c r="W175" s="81">
        <f t="shared" si="29"/>
        <v>0</v>
      </c>
      <c r="X175" s="81">
        <f t="shared" si="29"/>
        <v>0</v>
      </c>
      <c r="Y175" s="81">
        <f t="shared" si="29"/>
        <v>0</v>
      </c>
      <c r="Z175" s="81">
        <f t="shared" si="29"/>
        <v>0</v>
      </c>
      <c r="AA175" s="81">
        <f t="shared" si="29"/>
        <v>1</v>
      </c>
      <c r="AB175" s="83" t="s">
        <v>1187</v>
      </c>
      <c r="AD175" s="82" t="s">
        <v>28</v>
      </c>
      <c r="AE175" s="83" t="s">
        <v>17</v>
      </c>
      <c r="AF175" s="83">
        <v>4</v>
      </c>
      <c r="AG175" s="83" t="s">
        <v>2</v>
      </c>
      <c r="AH175" s="83">
        <v>1</v>
      </c>
      <c r="AI175" s="83" t="s">
        <v>948</v>
      </c>
      <c r="AJ175" s="90">
        <f t="shared" si="25"/>
        <v>0</v>
      </c>
      <c r="AK175" s="90">
        <f>VLOOKUP($A175,'3PL_15_19'!$A$1:$D$387,2,FALSE)</f>
        <v>1.3695907623401</v>
      </c>
      <c r="AL175" s="90">
        <f>VLOOKUP($A175,'3PL_15_19'!$A$1:$D$387,3,FALSE)</f>
        <v>-4</v>
      </c>
      <c r="AM175" s="90">
        <f>VLOOKUP($A175,'3PL_15_19'!$A$1:$D$387,4,FALSE)</f>
        <v>0.26523554395424098</v>
      </c>
      <c r="AO175" s="90" t="str">
        <f>VLOOKUP($A175,'3PL_11_15'!$A$1:$D$387,2,FALSE)</f>
        <v>1.28080642836395</v>
      </c>
      <c r="AP175" s="90" t="str">
        <f>VLOOKUP($A175,'3PL_11_15'!$A$1:$D$387,3,FALSE)</f>
        <v>-4</v>
      </c>
      <c r="AQ175" s="90" t="str">
        <f>VLOOKUP($A175,'3PL_11_15'!$A$1:$D$387,4,FALSE)</f>
        <v>0.282765905505882</v>
      </c>
      <c r="AS175" s="90">
        <f>VLOOKUP($A175,'3PL_15_19_IRTpars'!$A$1:$D$387,2,FALSE)</f>
        <v>1.3695907623401</v>
      </c>
      <c r="AT175" s="90">
        <f>VLOOKUP($A175,'3PL_15_19_IRTpars'!$A$1:$D$387,3,FALSE)</f>
        <v>2.9205804463557801</v>
      </c>
      <c r="AU175" s="90">
        <f>VLOOKUP($A175,'3PL_15_19_IRTpars'!$A$1:$D$387,4,FALSE)</f>
        <v>0.26523554395424098</v>
      </c>
    </row>
    <row r="176" spans="1:47" s="90" customFormat="1">
      <c r="A176" s="81" t="s">
        <v>1050</v>
      </c>
      <c r="B176" s="89" t="str">
        <f>IF(LEN(A176)&gt;7,MID(A176,1,7),"")</f>
        <v/>
      </c>
      <c r="C176" s="89">
        <f t="shared" si="24"/>
        <v>0</v>
      </c>
      <c r="D176" s="89">
        <f>IF(I176&gt;5,1,0)</f>
        <v>1</v>
      </c>
      <c r="E176" s="80" t="s">
        <v>1509</v>
      </c>
      <c r="F176" s="80" t="s">
        <v>36</v>
      </c>
      <c r="G176" s="81">
        <v>8</v>
      </c>
      <c r="H176" s="81" t="s">
        <v>46</v>
      </c>
      <c r="I176" s="80" t="s">
        <v>1169</v>
      </c>
      <c r="J176" s="81" t="s">
        <v>1157</v>
      </c>
      <c r="K176" s="81" t="s">
        <v>85</v>
      </c>
      <c r="L176" s="81" t="s">
        <v>606</v>
      </c>
      <c r="M176" s="81" t="s">
        <v>612</v>
      </c>
      <c r="N176" s="81"/>
      <c r="O176" s="81"/>
      <c r="P176" s="81">
        <f t="shared" si="29"/>
        <v>0</v>
      </c>
      <c r="Q176" s="81">
        <f t="shared" si="29"/>
        <v>0</v>
      </c>
      <c r="R176" s="81">
        <f t="shared" si="29"/>
        <v>0</v>
      </c>
      <c r="S176" s="81">
        <f t="shared" si="29"/>
        <v>0</v>
      </c>
      <c r="T176" s="81">
        <f t="shared" si="29"/>
        <v>0</v>
      </c>
      <c r="U176" s="81">
        <f t="shared" si="29"/>
        <v>0</v>
      </c>
      <c r="V176" s="81">
        <f t="shared" si="29"/>
        <v>0</v>
      </c>
      <c r="W176" s="81">
        <f t="shared" si="29"/>
        <v>0</v>
      </c>
      <c r="X176" s="81">
        <f t="shared" si="29"/>
        <v>0</v>
      </c>
      <c r="Y176" s="81">
        <f t="shared" si="29"/>
        <v>0</v>
      </c>
      <c r="Z176" s="81">
        <f t="shared" si="29"/>
        <v>0</v>
      </c>
      <c r="AA176" s="81">
        <f t="shared" si="29"/>
        <v>1</v>
      </c>
      <c r="AB176" s="81" t="s">
        <v>1197</v>
      </c>
      <c r="AD176" s="80" t="s">
        <v>28</v>
      </c>
      <c r="AE176" s="81" t="s">
        <v>25</v>
      </c>
      <c r="AF176" s="81" t="s">
        <v>1184</v>
      </c>
      <c r="AG176" s="81" t="s">
        <v>1184</v>
      </c>
      <c r="AH176" s="81">
        <v>1</v>
      </c>
      <c r="AI176" s="81" t="s">
        <v>1051</v>
      </c>
      <c r="AJ176" s="90">
        <f t="shared" si="25"/>
        <v>0</v>
      </c>
      <c r="AK176" s="90">
        <f>VLOOKUP($A176,'3PL_15_19'!$A$1:$D$387,2,FALSE)</f>
        <v>1.55056936754033</v>
      </c>
      <c r="AL176" s="90">
        <f>VLOOKUP($A176,'3PL_15_19'!$A$1:$D$387,3,FALSE)</f>
        <v>-1.9880313580526801</v>
      </c>
      <c r="AM176" s="90">
        <f>VLOOKUP($A176,'3PL_15_19'!$A$1:$D$387,4,FALSE)</f>
        <v>5.97887038254779E-2</v>
      </c>
      <c r="AO176" s="90" t="str">
        <f>VLOOKUP($A176,'3PL_11_15'!$A$1:$D$387,2,FALSE)</f>
        <v>1.19510090376681</v>
      </c>
      <c r="AP176" s="90" t="str">
        <f>VLOOKUP($A176,'3PL_11_15'!$A$1:$D$387,3,FALSE)</f>
        <v>-1.28394666669284</v>
      </c>
      <c r="AQ176" s="90" t="str">
        <f>VLOOKUP($A176,'3PL_11_15'!$A$1:$D$387,4,FALSE)</f>
        <v>0.0125983157961468</v>
      </c>
      <c r="AS176" s="90">
        <f>VLOOKUP($A176,'3PL_15_19_IRTpars'!$A$1:$D$387,2,FALSE)</f>
        <v>1.55056936754033</v>
      </c>
      <c r="AT176" s="90">
        <f>VLOOKUP($A176,'3PL_15_19_IRTpars'!$A$1:$D$387,3,FALSE)</f>
        <v>1.28212990638806</v>
      </c>
      <c r="AU176" s="90">
        <f>VLOOKUP($A176,'3PL_15_19_IRTpars'!$A$1:$D$387,4,FALSE)</f>
        <v>5.97887038254779E-2</v>
      </c>
    </row>
    <row r="177" spans="1:47" s="90" customFormat="1">
      <c r="A177" s="81" t="s">
        <v>896</v>
      </c>
      <c r="B177" s="89" t="str">
        <f>IF(LEN(A177)&gt;7,MID(A177,1,7),"")</f>
        <v/>
      </c>
      <c r="C177" s="89">
        <f t="shared" si="24"/>
        <v>0</v>
      </c>
      <c r="D177" s="89">
        <f>IF(I177&gt;5,1,0)</f>
        <v>1</v>
      </c>
      <c r="E177" s="80" t="s">
        <v>52</v>
      </c>
      <c r="F177" s="80" t="s">
        <v>19</v>
      </c>
      <c r="G177" s="81">
        <v>8</v>
      </c>
      <c r="H177" s="81" t="s">
        <v>46</v>
      </c>
      <c r="I177" s="80" t="s">
        <v>1169</v>
      </c>
      <c r="J177" s="81" t="s">
        <v>1156</v>
      </c>
      <c r="K177" s="81" t="s">
        <v>85</v>
      </c>
      <c r="L177" s="81" t="s">
        <v>606</v>
      </c>
      <c r="M177" s="81" t="s">
        <v>622</v>
      </c>
      <c r="N177" s="81"/>
      <c r="O177" s="81"/>
      <c r="P177" s="81">
        <f t="shared" si="29"/>
        <v>0</v>
      </c>
      <c r="Q177" s="81">
        <f t="shared" si="29"/>
        <v>0</v>
      </c>
      <c r="R177" s="81">
        <f t="shared" si="29"/>
        <v>0</v>
      </c>
      <c r="S177" s="81">
        <f t="shared" si="29"/>
        <v>0</v>
      </c>
      <c r="T177" s="81">
        <f t="shared" si="29"/>
        <v>0</v>
      </c>
      <c r="U177" s="81">
        <f t="shared" si="29"/>
        <v>0</v>
      </c>
      <c r="V177" s="81">
        <f t="shared" si="29"/>
        <v>0</v>
      </c>
      <c r="W177" s="81">
        <f t="shared" si="29"/>
        <v>0</v>
      </c>
      <c r="X177" s="81">
        <f t="shared" si="29"/>
        <v>0</v>
      </c>
      <c r="Y177" s="81">
        <f t="shared" si="29"/>
        <v>0</v>
      </c>
      <c r="Z177" s="81">
        <f t="shared" si="29"/>
        <v>1</v>
      </c>
      <c r="AA177" s="81">
        <f t="shared" si="29"/>
        <v>0</v>
      </c>
      <c r="AB177" s="81" t="s">
        <v>1188</v>
      </c>
      <c r="AD177" s="80" t="s">
        <v>5</v>
      </c>
      <c r="AE177" s="81" t="s">
        <v>17</v>
      </c>
      <c r="AF177" s="81">
        <v>4</v>
      </c>
      <c r="AG177" s="81" t="s">
        <v>2</v>
      </c>
      <c r="AH177" s="81">
        <v>1</v>
      </c>
      <c r="AI177" s="81" t="s">
        <v>897</v>
      </c>
      <c r="AJ177" s="90">
        <f t="shared" si="25"/>
        <v>0</v>
      </c>
      <c r="AK177" s="90">
        <f>VLOOKUP($A177,'3PL_15_19'!$A$1:$D$387,2,FALSE)</f>
        <v>0.55401734148821702</v>
      </c>
      <c r="AL177" s="90">
        <f>VLOOKUP($A177,'3PL_15_19'!$A$1:$D$387,3,FALSE)</f>
        <v>-1.2593958403442</v>
      </c>
      <c r="AM177" s="90">
        <f>VLOOKUP($A177,'3PL_15_19'!$A$1:$D$387,4,FALSE)</f>
        <v>5.4039804069415401E-2</v>
      </c>
      <c r="AO177" s="90" t="str">
        <f>VLOOKUP($A177,'3PL_11_15'!$A$1:$D$387,2,FALSE)</f>
        <v>0.673795804027003</v>
      </c>
      <c r="AP177" s="90" t="str">
        <f>VLOOKUP($A177,'3PL_11_15'!$A$1:$D$387,3,FALSE)</f>
        <v>-1.14465252142963</v>
      </c>
      <c r="AQ177" s="90" t="str">
        <f>VLOOKUP($A177,'3PL_11_15'!$A$1:$D$387,4,FALSE)</f>
        <v>0.0244505008132507</v>
      </c>
      <c r="AS177" s="90">
        <f>VLOOKUP($A177,'3PL_15_19_IRTpars'!$A$1:$D$387,2,FALSE)</f>
        <v>0.55401734148821702</v>
      </c>
      <c r="AT177" s="90">
        <f>VLOOKUP($A177,'3PL_15_19_IRTpars'!$A$1:$D$387,3,FALSE)</f>
        <v>2.2732065335015998</v>
      </c>
      <c r="AU177" s="90">
        <f>VLOOKUP($A177,'3PL_15_19_IRTpars'!$A$1:$D$387,4,FALSE)</f>
        <v>5.4039804069415401E-2</v>
      </c>
    </row>
    <row r="178" spans="1:47" s="90" customFormat="1" hidden="1">
      <c r="A178" s="81" t="s">
        <v>1048</v>
      </c>
      <c r="B178" s="81"/>
      <c r="C178" s="89">
        <f t="shared" si="24"/>
        <v>0</v>
      </c>
      <c r="D178" s="89"/>
      <c r="E178" s="80" t="s">
        <v>1509</v>
      </c>
      <c r="F178" s="80" t="s">
        <v>20</v>
      </c>
      <c r="G178" s="81">
        <v>8</v>
      </c>
      <c r="H178" s="81" t="s">
        <v>46</v>
      </c>
      <c r="I178" s="80" t="s">
        <v>1169</v>
      </c>
      <c r="J178" s="81" t="s">
        <v>1157</v>
      </c>
      <c r="K178" s="81" t="s">
        <v>86</v>
      </c>
      <c r="L178" s="81" t="s">
        <v>606</v>
      </c>
      <c r="M178" s="81" t="s">
        <v>607</v>
      </c>
      <c r="N178" s="81"/>
      <c r="O178" s="81"/>
      <c r="P178" s="81">
        <f t="shared" si="29"/>
        <v>0</v>
      </c>
      <c r="Q178" s="81">
        <f t="shared" si="29"/>
        <v>0</v>
      </c>
      <c r="R178" s="81">
        <f t="shared" si="29"/>
        <v>0</v>
      </c>
      <c r="S178" s="81">
        <f t="shared" si="29"/>
        <v>0</v>
      </c>
      <c r="T178" s="81">
        <f t="shared" si="29"/>
        <v>0</v>
      </c>
      <c r="U178" s="81">
        <f t="shared" si="29"/>
        <v>0</v>
      </c>
      <c r="V178" s="81">
        <f t="shared" si="29"/>
        <v>0</v>
      </c>
      <c r="W178" s="81">
        <f t="shared" si="29"/>
        <v>0</v>
      </c>
      <c r="X178" s="81">
        <f t="shared" si="29"/>
        <v>0</v>
      </c>
      <c r="Y178" s="81">
        <f t="shared" si="29"/>
        <v>1</v>
      </c>
      <c r="Z178" s="81">
        <f t="shared" si="29"/>
        <v>0</v>
      </c>
      <c r="AA178" s="81">
        <f t="shared" si="29"/>
        <v>0</v>
      </c>
      <c r="AB178" s="81" t="s">
        <v>1189</v>
      </c>
      <c r="AD178" s="80" t="s">
        <v>4</v>
      </c>
      <c r="AE178" s="81" t="s">
        <v>17</v>
      </c>
      <c r="AF178" s="81">
        <v>4</v>
      </c>
      <c r="AG178" s="81" t="s">
        <v>0</v>
      </c>
      <c r="AH178" s="81">
        <v>1</v>
      </c>
      <c r="AI178" s="81" t="s">
        <v>1049</v>
      </c>
      <c r="AJ178" s="90">
        <f t="shared" si="25"/>
        <v>0</v>
      </c>
      <c r="AK178" s="90" t="e">
        <f>VLOOKUP($A178,'3PL_15_19'!$A$1:$D$387,2,FALSE)</f>
        <v>#N/A</v>
      </c>
      <c r="AL178" s="90" t="e">
        <f>VLOOKUP($A178,'3PL_15_19'!$A$1:$D$387,3,FALSE)</f>
        <v>#N/A</v>
      </c>
      <c r="AM178" s="90" t="e">
        <f>VLOOKUP($A178,'3PL_15_19'!$A$1:$D$387,4,FALSE)</f>
        <v>#N/A</v>
      </c>
      <c r="AO178" s="90" t="e">
        <f>VLOOKUP($A178,'3PL_11_15'!$A$1:$D$387,2,FALSE)</f>
        <v>#N/A</v>
      </c>
      <c r="AP178" s="90" t="e">
        <f>VLOOKUP($A178,'3PL_11_15'!$A$1:$D$387,3,FALSE)</f>
        <v>#N/A</v>
      </c>
      <c r="AQ178" s="90" t="e">
        <f>VLOOKUP($A178,'3PL_11_15'!$A$1:$D$387,4,FALSE)</f>
        <v>#N/A</v>
      </c>
      <c r="AS178" s="90" t="e">
        <f>VLOOKUP($A178,'3PL_15_19_IRTpars'!$A$1:$D$387,2,FALSE)</f>
        <v>#N/A</v>
      </c>
      <c r="AT178" s="90" t="e">
        <f>VLOOKUP($A178,'3PL_15_19_IRTpars'!$A$1:$D$387,3,FALSE)</f>
        <v>#N/A</v>
      </c>
      <c r="AU178" s="90" t="e">
        <f>VLOOKUP($A178,'3PL_15_19_IRTpars'!$A$1:$D$387,4,FALSE)</f>
        <v>#N/A</v>
      </c>
    </row>
    <row r="179" spans="1:47" s="90" customFormat="1">
      <c r="A179" s="81" t="s">
        <v>1052</v>
      </c>
      <c r="B179" s="89" t="str">
        <f>IF(LEN(A179)&gt;7,MID(A179,1,7),"")</f>
        <v/>
      </c>
      <c r="C179" s="89">
        <f t="shared" si="24"/>
        <v>0</v>
      </c>
      <c r="D179" s="89">
        <f>IF(I179&gt;5,1,0)</f>
        <v>1</v>
      </c>
      <c r="E179" s="80" t="s">
        <v>1509</v>
      </c>
      <c r="F179" s="80" t="s">
        <v>37</v>
      </c>
      <c r="G179" s="81">
        <v>8</v>
      </c>
      <c r="H179" s="81" t="s">
        <v>46</v>
      </c>
      <c r="I179" s="80" t="s">
        <v>1169</v>
      </c>
      <c r="J179" s="81" t="s">
        <v>1157</v>
      </c>
      <c r="K179" s="81" t="s">
        <v>85</v>
      </c>
      <c r="L179" s="81" t="s">
        <v>606</v>
      </c>
      <c r="M179" s="81" t="s">
        <v>622</v>
      </c>
      <c r="N179" s="81"/>
      <c r="O179" s="81"/>
      <c r="P179" s="81">
        <f t="shared" si="29"/>
        <v>0</v>
      </c>
      <c r="Q179" s="81">
        <f t="shared" si="29"/>
        <v>0</v>
      </c>
      <c r="R179" s="81">
        <f t="shared" si="29"/>
        <v>0</v>
      </c>
      <c r="S179" s="81">
        <f t="shared" si="29"/>
        <v>0</v>
      </c>
      <c r="T179" s="81">
        <f t="shared" si="29"/>
        <v>0</v>
      </c>
      <c r="U179" s="81">
        <f t="shared" si="29"/>
        <v>0</v>
      </c>
      <c r="V179" s="81">
        <f t="shared" si="29"/>
        <v>0</v>
      </c>
      <c r="W179" s="81">
        <f t="shared" si="29"/>
        <v>0</v>
      </c>
      <c r="X179" s="81">
        <f t="shared" si="29"/>
        <v>0</v>
      </c>
      <c r="Y179" s="81">
        <f t="shared" si="29"/>
        <v>1</v>
      </c>
      <c r="Z179" s="81">
        <f t="shared" si="29"/>
        <v>0</v>
      </c>
      <c r="AA179" s="81">
        <f t="shared" si="29"/>
        <v>0</v>
      </c>
      <c r="AB179" s="81" t="s">
        <v>1183</v>
      </c>
      <c r="AD179" s="80" t="s">
        <v>4</v>
      </c>
      <c r="AE179" s="81" t="s">
        <v>17</v>
      </c>
      <c r="AF179" s="81">
        <v>4</v>
      </c>
      <c r="AG179" s="81" t="s">
        <v>1</v>
      </c>
      <c r="AH179" s="81">
        <v>1</v>
      </c>
      <c r="AI179" s="81" t="s">
        <v>1053</v>
      </c>
      <c r="AJ179" s="90">
        <f t="shared" si="25"/>
        <v>0</v>
      </c>
      <c r="AK179" s="90">
        <f>VLOOKUP($A179,'3PL_15_19'!$A$1:$D$387,2,FALSE)</f>
        <v>0.70346428588636301</v>
      </c>
      <c r="AL179" s="90">
        <f>VLOOKUP($A179,'3PL_15_19'!$A$1:$D$387,3,FALSE)</f>
        <v>-0.25035482705592399</v>
      </c>
      <c r="AM179" s="90">
        <f>VLOOKUP($A179,'3PL_15_19'!$A$1:$D$387,4,FALSE)</f>
        <v>0.184085188062864</v>
      </c>
      <c r="AO179" s="90" t="str">
        <f>VLOOKUP($A179,'3PL_11_15'!$A$1:$D$387,2,FALSE)</f>
        <v>0.742591248575278</v>
      </c>
      <c r="AP179" s="90" t="str">
        <f>VLOOKUP($A179,'3PL_11_15'!$A$1:$D$387,3,FALSE)</f>
        <v>-0.158274380265657</v>
      </c>
      <c r="AQ179" s="90" t="str">
        <f>VLOOKUP($A179,'3PL_11_15'!$A$1:$D$387,4,FALSE)</f>
        <v>0.162698303964819</v>
      </c>
      <c r="AS179" s="90">
        <f>VLOOKUP($A179,'3PL_15_19_IRTpars'!$A$1:$D$387,2,FALSE)</f>
        <v>0.70346428588636301</v>
      </c>
      <c r="AT179" s="90">
        <f>VLOOKUP($A179,'3PL_15_19_IRTpars'!$A$1:$D$387,3,FALSE)</f>
        <v>0.35588846808403102</v>
      </c>
      <c r="AU179" s="90">
        <f>VLOOKUP($A179,'3PL_15_19_IRTpars'!$A$1:$D$387,4,FALSE)</f>
        <v>0.184085188062864</v>
      </c>
    </row>
    <row r="180" spans="1:47" s="90" customFormat="1" hidden="1">
      <c r="A180" s="81" t="s">
        <v>1130</v>
      </c>
      <c r="B180" s="81"/>
      <c r="C180" s="89">
        <f t="shared" si="24"/>
        <v>0</v>
      </c>
      <c r="D180" s="89"/>
      <c r="E180" s="80" t="s">
        <v>1544</v>
      </c>
      <c r="F180" s="80" t="s">
        <v>19</v>
      </c>
      <c r="G180" s="81">
        <v>8</v>
      </c>
      <c r="H180" s="81" t="s">
        <v>46</v>
      </c>
      <c r="I180" s="80" t="s">
        <v>1169</v>
      </c>
      <c r="J180" s="81" t="s">
        <v>1157</v>
      </c>
      <c r="K180" s="81" t="s">
        <v>85</v>
      </c>
      <c r="L180" s="81" t="s">
        <v>606</v>
      </c>
      <c r="M180" s="81" t="s">
        <v>619</v>
      </c>
      <c r="N180" s="81"/>
      <c r="O180" s="81"/>
      <c r="P180" s="81">
        <f t="shared" si="29"/>
        <v>0</v>
      </c>
      <c r="Q180" s="81">
        <f t="shared" si="29"/>
        <v>0</v>
      </c>
      <c r="R180" s="81">
        <f t="shared" si="29"/>
        <v>0</v>
      </c>
      <c r="S180" s="81">
        <f t="shared" si="29"/>
        <v>0</v>
      </c>
      <c r="T180" s="81">
        <f t="shared" si="29"/>
        <v>0</v>
      </c>
      <c r="U180" s="81">
        <f t="shared" si="29"/>
        <v>0</v>
      </c>
      <c r="V180" s="81">
        <f t="shared" si="29"/>
        <v>0</v>
      </c>
      <c r="W180" s="81">
        <f t="shared" si="29"/>
        <v>0</v>
      </c>
      <c r="X180" s="81">
        <f t="shared" si="29"/>
        <v>0</v>
      </c>
      <c r="Y180" s="81">
        <f t="shared" si="29"/>
        <v>1</v>
      </c>
      <c r="Z180" s="81">
        <f t="shared" si="29"/>
        <v>0</v>
      </c>
      <c r="AA180" s="81">
        <f t="shared" si="29"/>
        <v>0</v>
      </c>
      <c r="AB180" s="81" t="s">
        <v>1197</v>
      </c>
      <c r="AD180" s="80" t="s">
        <v>4</v>
      </c>
      <c r="AE180" s="81" t="s">
        <v>25</v>
      </c>
      <c r="AF180" s="81" t="s">
        <v>1184</v>
      </c>
      <c r="AG180" s="81" t="s">
        <v>1184</v>
      </c>
      <c r="AH180" s="81">
        <v>1</v>
      </c>
      <c r="AI180" s="81" t="s">
        <v>1359</v>
      </c>
      <c r="AJ180" s="90">
        <f t="shared" si="25"/>
        <v>1</v>
      </c>
      <c r="AK180" s="90" t="e">
        <f>VLOOKUP($A180,'3PL_15_19'!$A$1:$D$387,2,FALSE)</f>
        <v>#N/A</v>
      </c>
      <c r="AL180" s="90" t="e">
        <f>VLOOKUP($A180,'3PL_15_19'!$A$1:$D$387,3,FALSE)</f>
        <v>#N/A</v>
      </c>
      <c r="AM180" s="90" t="e">
        <f>VLOOKUP($A180,'3PL_15_19'!$A$1:$D$387,4,FALSE)</f>
        <v>#N/A</v>
      </c>
      <c r="AO180" s="90" t="str">
        <f>VLOOKUP($A180,'3PL_11_15'!$A$1:$D$387,2,FALSE)</f>
        <v>1.09107645029525</v>
      </c>
      <c r="AP180" s="90" t="str">
        <f>VLOOKUP($A180,'3PL_11_15'!$A$1:$D$387,3,FALSE)</f>
        <v>-0.144630124180555</v>
      </c>
      <c r="AQ180" s="90" t="str">
        <f>VLOOKUP($A180,'3PL_11_15'!$A$1:$D$387,4,FALSE)</f>
        <v>0.0782738672194403</v>
      </c>
      <c r="AS180" s="90" t="e">
        <f>VLOOKUP($A180,'3PL_15_19_IRTpars'!$A$1:$D$387,2,FALSE)</f>
        <v>#N/A</v>
      </c>
      <c r="AT180" s="90" t="e">
        <f>VLOOKUP($A180,'3PL_15_19_IRTpars'!$A$1:$D$387,3,FALSE)</f>
        <v>#N/A</v>
      </c>
      <c r="AU180" s="90" t="e">
        <f>VLOOKUP($A180,'3PL_15_19_IRTpars'!$A$1:$D$387,4,FALSE)</f>
        <v>#N/A</v>
      </c>
    </row>
    <row r="181" spans="1:47" s="90" customFormat="1">
      <c r="A181" s="81" t="s">
        <v>1549</v>
      </c>
      <c r="B181" s="89" t="str">
        <f>IF(LEN(A181)&gt;7,MID(A181,1,7),"")</f>
        <v>S062042</v>
      </c>
      <c r="C181" s="89">
        <f t="shared" si="24"/>
        <v>0</v>
      </c>
      <c r="D181" s="89">
        <f>IF(I181&gt;5,1,0)</f>
        <v>1</v>
      </c>
      <c r="E181" s="80" t="s">
        <v>1544</v>
      </c>
      <c r="F181" s="80" t="s">
        <v>76</v>
      </c>
      <c r="G181" s="81">
        <v>8</v>
      </c>
      <c r="H181" s="81" t="s">
        <v>46</v>
      </c>
      <c r="I181" s="80" t="s">
        <v>1169</v>
      </c>
      <c r="J181" s="81" t="s">
        <v>1157</v>
      </c>
      <c r="K181" s="81" t="s">
        <v>86</v>
      </c>
      <c r="L181" s="81" t="s">
        <v>606</v>
      </c>
      <c r="M181" s="81" t="s">
        <v>619</v>
      </c>
      <c r="N181" s="81"/>
      <c r="O181" s="81"/>
      <c r="P181" s="81">
        <f t="shared" si="29"/>
        <v>0</v>
      </c>
      <c r="Q181" s="81">
        <f t="shared" si="29"/>
        <v>0</v>
      </c>
      <c r="R181" s="81">
        <f t="shared" si="29"/>
        <v>0</v>
      </c>
      <c r="S181" s="81">
        <f t="shared" si="29"/>
        <v>0</v>
      </c>
      <c r="T181" s="81">
        <f t="shared" si="29"/>
        <v>0</v>
      </c>
      <c r="U181" s="81">
        <f t="shared" si="29"/>
        <v>0</v>
      </c>
      <c r="V181" s="81">
        <f t="shared" si="29"/>
        <v>0</v>
      </c>
      <c r="W181" s="81">
        <f t="shared" si="29"/>
        <v>0</v>
      </c>
      <c r="X181" s="81">
        <f t="shared" si="29"/>
        <v>0</v>
      </c>
      <c r="Y181" s="81">
        <f t="shared" si="29"/>
        <v>1</v>
      </c>
      <c r="Z181" s="81">
        <f t="shared" si="29"/>
        <v>0</v>
      </c>
      <c r="AA181" s="81">
        <f t="shared" si="29"/>
        <v>0</v>
      </c>
      <c r="AB181" s="81" t="s">
        <v>1197</v>
      </c>
      <c r="AD181" s="80" t="s">
        <v>4</v>
      </c>
      <c r="AE181" s="81" t="s">
        <v>17</v>
      </c>
      <c r="AF181" s="81">
        <v>2</v>
      </c>
      <c r="AG181" s="81" t="s">
        <v>1</v>
      </c>
      <c r="AH181" s="81">
        <v>1</v>
      </c>
      <c r="AI181" s="81" t="s">
        <v>1360</v>
      </c>
      <c r="AJ181" s="90">
        <f t="shared" si="25"/>
        <v>0</v>
      </c>
      <c r="AK181" s="90">
        <f>VLOOKUP($A181,'3PL_15_19'!$A$1:$D$387,2,FALSE)</f>
        <v>1.39554915721927</v>
      </c>
      <c r="AL181" s="90">
        <f>VLOOKUP($A181,'3PL_15_19'!$A$1:$D$387,3,FALSE)</f>
        <v>2.8859637427042499</v>
      </c>
      <c r="AM181" s="90">
        <f>VLOOKUP($A181,'3PL_15_19'!$A$1:$D$387,4,FALSE)</f>
        <v>6.9544484475653895E-2</v>
      </c>
      <c r="AO181" s="90" t="e">
        <f>VLOOKUP($A181,'3PL_11_15'!$A$1:$D$387,2,FALSE)</f>
        <v>#N/A</v>
      </c>
      <c r="AP181" s="90" t="e">
        <f>VLOOKUP($A181,'3PL_11_15'!$A$1:$D$387,3,FALSE)</f>
        <v>#N/A</v>
      </c>
      <c r="AQ181" s="90" t="e">
        <f>VLOOKUP($A181,'3PL_11_15'!$A$1:$D$387,4,FALSE)</f>
        <v>#N/A</v>
      </c>
      <c r="AS181" s="90">
        <f>VLOOKUP($A181,'3PL_15_19_IRTpars'!$A$1:$D$387,2,FALSE)</f>
        <v>1.39554915721927</v>
      </c>
      <c r="AT181" s="90">
        <f>VLOOKUP($A181,'3PL_15_19_IRTpars'!$A$1:$D$387,3,FALSE)</f>
        <v>-2.0679771312783699</v>
      </c>
      <c r="AU181" s="90">
        <f>VLOOKUP($A181,'3PL_15_19_IRTpars'!$A$1:$D$387,4,FALSE)</f>
        <v>6.9544484475653895E-2</v>
      </c>
    </row>
    <row r="182" spans="1:47" s="90" customFormat="1">
      <c r="A182" s="81" t="s">
        <v>1550</v>
      </c>
      <c r="B182" s="89" t="str">
        <f>IF(LEN(A182)&gt;7,MID(A182,1,7),"")</f>
        <v>S062042</v>
      </c>
      <c r="C182" s="89">
        <f t="shared" si="24"/>
        <v>0</v>
      </c>
      <c r="D182" s="89">
        <f>IF(I182&gt;5,1,0)</f>
        <v>1</v>
      </c>
      <c r="E182" s="80" t="s">
        <v>1544</v>
      </c>
      <c r="F182" s="80" t="s">
        <v>77</v>
      </c>
      <c r="G182" s="81">
        <v>8</v>
      </c>
      <c r="H182" s="81" t="s">
        <v>46</v>
      </c>
      <c r="I182" s="80" t="s">
        <v>1169</v>
      </c>
      <c r="J182" s="81" t="s">
        <v>1157</v>
      </c>
      <c r="K182" s="81" t="s">
        <v>86</v>
      </c>
      <c r="L182" s="81" t="s">
        <v>606</v>
      </c>
      <c r="M182" s="81" t="s">
        <v>619</v>
      </c>
      <c r="N182" s="81"/>
      <c r="O182" s="81"/>
      <c r="P182" s="81">
        <f t="shared" si="29"/>
        <v>0</v>
      </c>
      <c r="Q182" s="81">
        <f t="shared" si="29"/>
        <v>0</v>
      </c>
      <c r="R182" s="81">
        <f t="shared" si="29"/>
        <v>0</v>
      </c>
      <c r="S182" s="81">
        <f t="shared" si="29"/>
        <v>0</v>
      </c>
      <c r="T182" s="81">
        <f t="shared" si="29"/>
        <v>0</v>
      </c>
      <c r="U182" s="81">
        <f t="shared" si="29"/>
        <v>0</v>
      </c>
      <c r="V182" s="81">
        <f t="shared" si="29"/>
        <v>0</v>
      </c>
      <c r="W182" s="81">
        <f t="shared" si="29"/>
        <v>0</v>
      </c>
      <c r="X182" s="81">
        <f t="shared" si="29"/>
        <v>0</v>
      </c>
      <c r="Y182" s="81">
        <f t="shared" si="29"/>
        <v>1</v>
      </c>
      <c r="Z182" s="81">
        <f t="shared" si="29"/>
        <v>0</v>
      </c>
      <c r="AA182" s="81">
        <f t="shared" si="29"/>
        <v>0</v>
      </c>
      <c r="AB182" s="81" t="s">
        <v>1197</v>
      </c>
      <c r="AD182" s="80" t="s">
        <v>4</v>
      </c>
      <c r="AE182" s="81" t="s">
        <v>17</v>
      </c>
      <c r="AF182" s="81">
        <v>2</v>
      </c>
      <c r="AG182" s="81" t="s">
        <v>0</v>
      </c>
      <c r="AH182" s="81">
        <v>1</v>
      </c>
      <c r="AI182" s="81" t="s">
        <v>1361</v>
      </c>
      <c r="AJ182" s="90">
        <f t="shared" si="25"/>
        <v>0</v>
      </c>
      <c r="AK182" s="90">
        <f>VLOOKUP($A182,'3PL_15_19'!$A$1:$D$387,2,FALSE)</f>
        <v>1.64197533979684</v>
      </c>
      <c r="AL182" s="90">
        <f>VLOOKUP($A182,'3PL_15_19'!$A$1:$D$387,3,FALSE)</f>
        <v>2.2666559723108901</v>
      </c>
      <c r="AM182" s="90">
        <f>VLOOKUP($A182,'3PL_15_19'!$A$1:$D$387,4,FALSE)</f>
        <v>0.37551224850531001</v>
      </c>
      <c r="AO182" s="90" t="e">
        <f>VLOOKUP($A182,'3PL_11_15'!$A$1:$D$387,2,FALSE)</f>
        <v>#N/A</v>
      </c>
      <c r="AP182" s="90" t="e">
        <f>VLOOKUP($A182,'3PL_11_15'!$A$1:$D$387,3,FALSE)</f>
        <v>#N/A</v>
      </c>
      <c r="AQ182" s="90" t="e">
        <f>VLOOKUP($A182,'3PL_11_15'!$A$1:$D$387,4,FALSE)</f>
        <v>#N/A</v>
      </c>
      <c r="AS182" s="90">
        <f>VLOOKUP($A182,'3PL_15_19_IRTpars'!$A$1:$D$387,2,FALSE)</f>
        <v>1.64197533979684</v>
      </c>
      <c r="AT182" s="90">
        <f>VLOOKUP($A182,'3PL_15_19_IRTpars'!$A$1:$D$387,3,FALSE)</f>
        <v>-1.3804445885230801</v>
      </c>
      <c r="AU182" s="90">
        <f>VLOOKUP($A182,'3PL_15_19_IRTpars'!$A$1:$D$387,4,FALSE)</f>
        <v>0.37551224850531001</v>
      </c>
    </row>
    <row r="183" spans="1:47" s="90" customFormat="1">
      <c r="A183" s="81" t="s">
        <v>1551</v>
      </c>
      <c r="B183" s="89" t="str">
        <f>IF(LEN(A183)&gt;7,MID(A183,1,7),"")</f>
        <v>S062042</v>
      </c>
      <c r="C183" s="89">
        <f t="shared" si="24"/>
        <v>0</v>
      </c>
      <c r="D183" s="89">
        <f>IF(I183&gt;5,1,0)</f>
        <v>1</v>
      </c>
      <c r="E183" s="80" t="s">
        <v>1544</v>
      </c>
      <c r="F183" s="80" t="s">
        <v>78</v>
      </c>
      <c r="G183" s="81">
        <v>8</v>
      </c>
      <c r="H183" s="81" t="s">
        <v>46</v>
      </c>
      <c r="I183" s="80" t="s">
        <v>1169</v>
      </c>
      <c r="J183" s="81" t="s">
        <v>1157</v>
      </c>
      <c r="K183" s="81" t="s">
        <v>86</v>
      </c>
      <c r="L183" s="81" t="s">
        <v>606</v>
      </c>
      <c r="M183" s="81" t="s">
        <v>619</v>
      </c>
      <c r="N183" s="81"/>
      <c r="O183" s="81"/>
      <c r="P183" s="81">
        <f t="shared" si="29"/>
        <v>0</v>
      </c>
      <c r="Q183" s="81">
        <f t="shared" si="29"/>
        <v>0</v>
      </c>
      <c r="R183" s="81">
        <f t="shared" si="29"/>
        <v>0</v>
      </c>
      <c r="S183" s="81">
        <f t="shared" si="29"/>
        <v>0</v>
      </c>
      <c r="T183" s="81">
        <f t="shared" si="29"/>
        <v>0</v>
      </c>
      <c r="U183" s="81">
        <f t="shared" si="29"/>
        <v>0</v>
      </c>
      <c r="V183" s="81">
        <f t="shared" si="29"/>
        <v>0</v>
      </c>
      <c r="W183" s="81">
        <f t="shared" si="29"/>
        <v>0</v>
      </c>
      <c r="X183" s="81">
        <f t="shared" si="29"/>
        <v>0</v>
      </c>
      <c r="Y183" s="81">
        <f t="shared" si="29"/>
        <v>1</v>
      </c>
      <c r="Z183" s="81">
        <f t="shared" si="29"/>
        <v>0</v>
      </c>
      <c r="AA183" s="81">
        <f t="shared" si="29"/>
        <v>0</v>
      </c>
      <c r="AB183" s="81" t="s">
        <v>1197</v>
      </c>
      <c r="AD183" s="80" t="s">
        <v>4</v>
      </c>
      <c r="AE183" s="81" t="s">
        <v>17</v>
      </c>
      <c r="AF183" s="81">
        <v>2</v>
      </c>
      <c r="AG183" s="81" t="s">
        <v>0</v>
      </c>
      <c r="AH183" s="81">
        <v>1</v>
      </c>
      <c r="AI183" s="81" t="s">
        <v>1362</v>
      </c>
      <c r="AJ183" s="90">
        <f t="shared" si="25"/>
        <v>0</v>
      </c>
      <c r="AK183" s="90">
        <f>VLOOKUP($A183,'3PL_15_19'!$A$1:$D$387,2,FALSE)</f>
        <v>0.59614292383908296</v>
      </c>
      <c r="AL183" s="90">
        <f>VLOOKUP($A183,'3PL_15_19'!$A$1:$D$387,3,FALSE)</f>
        <v>-0.34842514850086898</v>
      </c>
      <c r="AM183" s="90">
        <f>VLOOKUP($A183,'3PL_15_19'!$A$1:$D$387,4,FALSE)</f>
        <v>0.33820874714961202</v>
      </c>
      <c r="AO183" s="90" t="e">
        <f>VLOOKUP($A183,'3PL_11_15'!$A$1:$D$387,2,FALSE)</f>
        <v>#N/A</v>
      </c>
      <c r="AP183" s="90" t="e">
        <f>VLOOKUP($A183,'3PL_11_15'!$A$1:$D$387,3,FALSE)</f>
        <v>#N/A</v>
      </c>
      <c r="AQ183" s="90" t="e">
        <f>VLOOKUP($A183,'3PL_11_15'!$A$1:$D$387,4,FALSE)</f>
        <v>#N/A</v>
      </c>
      <c r="AS183" s="90">
        <f>VLOOKUP($A183,'3PL_15_19_IRTpars'!$A$1:$D$387,2,FALSE)</f>
        <v>0.59614292383908296</v>
      </c>
      <c r="AT183" s="90">
        <f>VLOOKUP($A183,'3PL_15_19_IRTpars'!$A$1:$D$387,3,FALSE)</f>
        <v>0.58446579598237303</v>
      </c>
      <c r="AU183" s="90">
        <f>VLOOKUP($A183,'3PL_15_19_IRTpars'!$A$1:$D$387,4,FALSE)</f>
        <v>0.33820874714961202</v>
      </c>
    </row>
    <row r="184" spans="1:47" s="90" customFormat="1">
      <c r="A184" s="81" t="s">
        <v>1552</v>
      </c>
      <c r="B184" s="89" t="str">
        <f>IF(LEN(A184)&gt;7,MID(A184,1,7),"")</f>
        <v>S062042</v>
      </c>
      <c r="C184" s="89">
        <f t="shared" si="24"/>
        <v>0</v>
      </c>
      <c r="D184" s="89">
        <f>IF(I184&gt;5,1,0)</f>
        <v>1</v>
      </c>
      <c r="E184" s="80" t="s">
        <v>1544</v>
      </c>
      <c r="F184" s="80" t="s">
        <v>101</v>
      </c>
      <c r="G184" s="81">
        <v>8</v>
      </c>
      <c r="H184" s="81" t="s">
        <v>46</v>
      </c>
      <c r="I184" s="80" t="s">
        <v>1169</v>
      </c>
      <c r="J184" s="81" t="s">
        <v>1157</v>
      </c>
      <c r="K184" s="81" t="s">
        <v>86</v>
      </c>
      <c r="L184" s="81" t="s">
        <v>606</v>
      </c>
      <c r="M184" s="81" t="s">
        <v>619</v>
      </c>
      <c r="N184" s="81"/>
      <c r="O184" s="81"/>
      <c r="P184" s="81">
        <f t="shared" si="29"/>
        <v>0</v>
      </c>
      <c r="Q184" s="81">
        <f t="shared" si="29"/>
        <v>0</v>
      </c>
      <c r="R184" s="81">
        <f t="shared" si="29"/>
        <v>0</v>
      </c>
      <c r="S184" s="81">
        <f t="shared" si="29"/>
        <v>0</v>
      </c>
      <c r="T184" s="81">
        <f t="shared" si="29"/>
        <v>0</v>
      </c>
      <c r="U184" s="81">
        <f t="shared" si="29"/>
        <v>0</v>
      </c>
      <c r="V184" s="81">
        <f t="shared" si="29"/>
        <v>0</v>
      </c>
      <c r="W184" s="81">
        <f t="shared" si="29"/>
        <v>0</v>
      </c>
      <c r="X184" s="81">
        <f t="shared" si="29"/>
        <v>0</v>
      </c>
      <c r="Y184" s="81">
        <f t="shared" si="29"/>
        <v>1</v>
      </c>
      <c r="Z184" s="81">
        <f t="shared" si="29"/>
        <v>0</v>
      </c>
      <c r="AA184" s="81">
        <f t="shared" si="29"/>
        <v>0</v>
      </c>
      <c r="AB184" s="81" t="s">
        <v>1197</v>
      </c>
      <c r="AD184" s="80" t="s">
        <v>4</v>
      </c>
      <c r="AE184" s="81" t="s">
        <v>17</v>
      </c>
      <c r="AF184" s="81">
        <v>2</v>
      </c>
      <c r="AG184" s="81" t="s">
        <v>1</v>
      </c>
      <c r="AH184" s="81">
        <v>1</v>
      </c>
      <c r="AI184" s="81" t="s">
        <v>1363</v>
      </c>
      <c r="AJ184" s="90">
        <f t="shared" si="25"/>
        <v>0</v>
      </c>
      <c r="AK184" s="90">
        <f>VLOOKUP($A184,'3PL_15_19'!$A$1:$D$387,2,FALSE)</f>
        <v>0.68361546831215403</v>
      </c>
      <c r="AL184" s="90">
        <f>VLOOKUP($A184,'3PL_15_19'!$A$1:$D$387,3,FALSE)</f>
        <v>0.30194397289753599</v>
      </c>
      <c r="AM184" s="90">
        <f>VLOOKUP($A184,'3PL_15_19'!$A$1:$D$387,4,FALSE)</f>
        <v>0.406753945410325</v>
      </c>
      <c r="AO184" s="90" t="e">
        <f>VLOOKUP($A184,'3PL_11_15'!$A$1:$D$387,2,FALSE)</f>
        <v>#N/A</v>
      </c>
      <c r="AP184" s="90" t="e">
        <f>VLOOKUP($A184,'3PL_11_15'!$A$1:$D$387,3,FALSE)</f>
        <v>#N/A</v>
      </c>
      <c r="AQ184" s="90" t="e">
        <f>VLOOKUP($A184,'3PL_11_15'!$A$1:$D$387,4,FALSE)</f>
        <v>#N/A</v>
      </c>
      <c r="AS184" s="90">
        <f>VLOOKUP($A184,'3PL_15_19_IRTpars'!$A$1:$D$387,2,FALSE)</f>
        <v>0.68361546831215403</v>
      </c>
      <c r="AT184" s="90">
        <f>VLOOKUP($A184,'3PL_15_19_IRTpars'!$A$1:$D$387,3,FALSE)</f>
        <v>-0.44168686475605301</v>
      </c>
      <c r="AU184" s="90">
        <f>VLOOKUP($A184,'3PL_15_19_IRTpars'!$A$1:$D$387,4,FALSE)</f>
        <v>0.406753945410325</v>
      </c>
    </row>
    <row r="185" spans="1:47" s="90" customFormat="1">
      <c r="A185" s="83" t="s">
        <v>949</v>
      </c>
      <c r="B185" s="83"/>
      <c r="C185" s="89">
        <f t="shared" si="24"/>
        <v>0</v>
      </c>
      <c r="D185" s="89"/>
      <c r="E185" s="82" t="s">
        <v>53</v>
      </c>
      <c r="F185" s="82" t="s">
        <v>26</v>
      </c>
      <c r="G185" s="83">
        <v>8</v>
      </c>
      <c r="H185" s="83" t="s">
        <v>46</v>
      </c>
      <c r="I185" s="82" t="s">
        <v>1169</v>
      </c>
      <c r="J185" s="83" t="s">
        <v>1156</v>
      </c>
      <c r="K185" s="83" t="s">
        <v>85</v>
      </c>
      <c r="L185" s="83" t="s">
        <v>606</v>
      </c>
      <c r="M185" s="83" t="s">
        <v>619</v>
      </c>
      <c r="N185" s="83"/>
      <c r="O185" s="83"/>
      <c r="P185" s="81">
        <f t="shared" si="29"/>
        <v>0</v>
      </c>
      <c r="Q185" s="81">
        <f t="shared" si="29"/>
        <v>0</v>
      </c>
      <c r="R185" s="81">
        <f t="shared" si="29"/>
        <v>0</v>
      </c>
      <c r="S185" s="81">
        <f t="shared" si="29"/>
        <v>0</v>
      </c>
      <c r="T185" s="81">
        <f t="shared" si="29"/>
        <v>0</v>
      </c>
      <c r="U185" s="81">
        <f t="shared" si="29"/>
        <v>0</v>
      </c>
      <c r="V185" s="81">
        <f t="shared" si="29"/>
        <v>0</v>
      </c>
      <c r="W185" s="81">
        <f t="shared" si="29"/>
        <v>0</v>
      </c>
      <c r="X185" s="81">
        <f t="shared" si="29"/>
        <v>0</v>
      </c>
      <c r="Y185" s="81">
        <f t="shared" si="29"/>
        <v>0</v>
      </c>
      <c r="Z185" s="81">
        <f t="shared" si="29"/>
        <v>1</v>
      </c>
      <c r="AA185" s="81">
        <f t="shared" si="29"/>
        <v>0</v>
      </c>
      <c r="AB185" s="83" t="s">
        <v>1189</v>
      </c>
      <c r="AD185" s="82" t="s">
        <v>5</v>
      </c>
      <c r="AE185" s="83" t="s">
        <v>25</v>
      </c>
      <c r="AF185" s="83" t="s">
        <v>1184</v>
      </c>
      <c r="AG185" s="83" t="s">
        <v>1184</v>
      </c>
      <c r="AH185" s="83">
        <v>1</v>
      </c>
      <c r="AI185" s="83" t="s">
        <v>950</v>
      </c>
      <c r="AJ185" s="90">
        <f t="shared" si="25"/>
        <v>0</v>
      </c>
      <c r="AK185" s="90">
        <f>VLOOKUP($A185,'3PL_15_19'!$A$1:$D$387,2,FALSE)</f>
        <v>2.0087400483123101</v>
      </c>
      <c r="AL185" s="90">
        <f>VLOOKUP($A185,'3PL_15_19'!$A$1:$D$387,3,FALSE)</f>
        <v>-4</v>
      </c>
      <c r="AM185" s="90">
        <f>VLOOKUP($A185,'3PL_15_19'!$A$1:$D$387,4,FALSE)</f>
        <v>6.1239198184311297E-2</v>
      </c>
      <c r="AO185" s="90" t="str">
        <f>VLOOKUP($A185,'3PL_11_15'!$A$1:$D$387,2,FALSE)</f>
        <v>1.69913320486262</v>
      </c>
      <c r="AP185" s="90" t="str">
        <f>VLOOKUP($A185,'3PL_11_15'!$A$1:$D$387,3,FALSE)</f>
        <v>-2.88556678338812</v>
      </c>
      <c r="AQ185" s="90" t="str">
        <f>VLOOKUP($A185,'3PL_11_15'!$A$1:$D$387,4,FALSE)</f>
        <v>0.0394582389629942</v>
      </c>
      <c r="AS185" s="90">
        <f>VLOOKUP($A185,'3PL_15_19_IRTpars'!$A$1:$D$387,2,FALSE)</f>
        <v>2.0087400483123101</v>
      </c>
      <c r="AT185" s="90">
        <f>VLOOKUP($A185,'3PL_15_19_IRTpars'!$A$1:$D$387,3,FALSE)</f>
        <v>1.99129797972649</v>
      </c>
      <c r="AU185" s="90">
        <f>VLOOKUP($A185,'3PL_15_19_IRTpars'!$A$1:$D$387,4,FALSE)</f>
        <v>6.1239198184311297E-2</v>
      </c>
    </row>
    <row r="186" spans="1:47" s="90" customFormat="1">
      <c r="A186" s="84" t="s">
        <v>668</v>
      </c>
      <c r="B186" s="89" t="str">
        <f>IF(LEN(A186)&gt;7,MID(A186,1,7),"")</f>
        <v/>
      </c>
      <c r="C186" s="89">
        <f t="shared" si="24"/>
        <v>0</v>
      </c>
      <c r="D186" s="89">
        <f>IF(I186&gt;5,1,0)</f>
        <v>1</v>
      </c>
      <c r="E186" s="84" t="s">
        <v>50</v>
      </c>
      <c r="F186" s="84" t="s">
        <v>19</v>
      </c>
      <c r="G186" s="84">
        <v>8</v>
      </c>
      <c r="H186" s="84" t="s">
        <v>46</v>
      </c>
      <c r="I186" s="85">
        <v>6</v>
      </c>
      <c r="J186" s="84" t="s">
        <v>1156</v>
      </c>
      <c r="K186" s="84" t="s">
        <v>85</v>
      </c>
      <c r="L186" s="84" t="s">
        <v>606</v>
      </c>
      <c r="M186" s="84" t="s">
        <v>622</v>
      </c>
      <c r="N186" s="84"/>
      <c r="O186" s="84"/>
      <c r="P186" s="81">
        <f t="shared" si="29"/>
        <v>0</v>
      </c>
      <c r="Q186" s="81">
        <f t="shared" si="29"/>
        <v>0</v>
      </c>
      <c r="R186" s="81">
        <f t="shared" si="29"/>
        <v>0</v>
      </c>
      <c r="S186" s="81">
        <f t="shared" si="29"/>
        <v>0</v>
      </c>
      <c r="T186" s="81">
        <f t="shared" si="29"/>
        <v>0</v>
      </c>
      <c r="U186" s="81">
        <f t="shared" si="29"/>
        <v>0</v>
      </c>
      <c r="V186" s="81">
        <f t="shared" si="29"/>
        <v>0</v>
      </c>
      <c r="W186" s="81">
        <f t="shared" si="29"/>
        <v>0</v>
      </c>
      <c r="X186" s="81">
        <f t="shared" si="29"/>
        <v>0</v>
      </c>
      <c r="Y186" s="81">
        <f t="shared" si="29"/>
        <v>0</v>
      </c>
      <c r="Z186" s="81">
        <f t="shared" si="29"/>
        <v>0</v>
      </c>
      <c r="AA186" s="81">
        <f t="shared" si="29"/>
        <v>1</v>
      </c>
      <c r="AB186" s="84">
        <v>2</v>
      </c>
      <c r="AC186" s="84" t="s">
        <v>1</v>
      </c>
      <c r="AD186" s="84" t="s">
        <v>28</v>
      </c>
      <c r="AE186" s="84" t="s">
        <v>17</v>
      </c>
      <c r="AF186" s="84">
        <v>4</v>
      </c>
      <c r="AG186" s="84" t="s">
        <v>3</v>
      </c>
      <c r="AH186" s="84">
        <v>1</v>
      </c>
      <c r="AI186" s="84" t="s">
        <v>669</v>
      </c>
      <c r="AJ186" s="90">
        <f t="shared" si="25"/>
        <v>0</v>
      </c>
      <c r="AK186" s="90">
        <f>VLOOKUP($A186,'3PL_15_19'!$A$1:$D$387,2,FALSE)</f>
        <v>0.57213734764902902</v>
      </c>
      <c r="AL186" s="90">
        <f>VLOOKUP($A186,'3PL_15_19'!$A$1:$D$387,3,FALSE)</f>
        <v>-1.1512802820446999</v>
      </c>
      <c r="AM186" s="90">
        <f>VLOOKUP($A186,'3PL_15_19'!$A$1:$D$387,4,FALSE)</f>
        <v>5.2045374127326202E-3</v>
      </c>
      <c r="AO186" s="90" t="str">
        <f>VLOOKUP($A186,'3PL_11_15'!$A$1:$D$387,2,FALSE)</f>
        <v>0.566845938515261</v>
      </c>
      <c r="AP186" s="90" t="str">
        <f>VLOOKUP($A186,'3PL_11_15'!$A$1:$D$387,3,FALSE)</f>
        <v>-1.1487219012262</v>
      </c>
      <c r="AQ186" s="90" t="str">
        <f>VLOOKUP($A186,'3PL_11_15'!$A$1:$D$387,4,FALSE)</f>
        <v>0.00546048425166059</v>
      </c>
      <c r="AS186" s="90">
        <f>VLOOKUP($A186,'3PL_15_19_IRTpars'!$A$1:$D$387,2,FALSE)</f>
        <v>0.57213734764902902</v>
      </c>
      <c r="AT186" s="90">
        <f>VLOOKUP($A186,'3PL_15_19_IRTpars'!$A$1:$D$387,3,FALSE)</f>
        <v>2.01224458912783</v>
      </c>
      <c r="AU186" s="90">
        <f>VLOOKUP($A186,'3PL_15_19_IRTpars'!$A$1:$D$387,4,FALSE)</f>
        <v>5.2045374127326202E-3</v>
      </c>
    </row>
    <row r="187" spans="1:47" s="90" customFormat="1">
      <c r="A187" s="84" t="s">
        <v>670</v>
      </c>
      <c r="B187" s="89" t="str">
        <f>IF(LEN(A187)&gt;7,MID(A187,1,7),"")</f>
        <v/>
      </c>
      <c r="C187" s="89">
        <f t="shared" si="24"/>
        <v>0</v>
      </c>
      <c r="D187" s="89">
        <f>IF(I187&gt;5,1,0)</f>
        <v>1</v>
      </c>
      <c r="E187" s="84" t="s">
        <v>50</v>
      </c>
      <c r="F187" s="84" t="s">
        <v>6</v>
      </c>
      <c r="G187" s="84">
        <v>8</v>
      </c>
      <c r="H187" s="84" t="s">
        <v>46</v>
      </c>
      <c r="I187" s="85">
        <v>6</v>
      </c>
      <c r="J187" s="84" t="s">
        <v>1156</v>
      </c>
      <c r="K187" s="84" t="s">
        <v>85</v>
      </c>
      <c r="L187" s="84" t="s">
        <v>606</v>
      </c>
      <c r="M187" s="84" t="s">
        <v>619</v>
      </c>
      <c r="N187" s="84"/>
      <c r="O187" s="84"/>
      <c r="P187" s="81">
        <f t="shared" si="29"/>
        <v>0</v>
      </c>
      <c r="Q187" s="81">
        <f t="shared" si="29"/>
        <v>0</v>
      </c>
      <c r="R187" s="81">
        <f t="shared" si="29"/>
        <v>0</v>
      </c>
      <c r="S187" s="81">
        <f t="shared" si="29"/>
        <v>0</v>
      </c>
      <c r="T187" s="81">
        <f t="shared" si="29"/>
        <v>0</v>
      </c>
      <c r="U187" s="81">
        <f t="shared" si="29"/>
        <v>0</v>
      </c>
      <c r="V187" s="81">
        <f t="shared" si="29"/>
        <v>0</v>
      </c>
      <c r="W187" s="81">
        <f t="shared" si="29"/>
        <v>0</v>
      </c>
      <c r="X187" s="81">
        <f t="shared" si="29"/>
        <v>0</v>
      </c>
      <c r="Y187" s="81">
        <f t="shared" si="29"/>
        <v>0</v>
      </c>
      <c r="Z187" s="81">
        <f t="shared" si="29"/>
        <v>0</v>
      </c>
      <c r="AA187" s="81">
        <f t="shared" si="29"/>
        <v>1</v>
      </c>
      <c r="AB187" s="84">
        <v>2</v>
      </c>
      <c r="AC187" s="84" t="s">
        <v>1</v>
      </c>
      <c r="AD187" s="84" t="s">
        <v>28</v>
      </c>
      <c r="AE187" s="84" t="s">
        <v>25</v>
      </c>
      <c r="AF187" s="84" t="s">
        <v>66</v>
      </c>
      <c r="AG187" s="84" t="s">
        <v>66</v>
      </c>
      <c r="AH187" s="84">
        <v>1</v>
      </c>
      <c r="AI187" s="84" t="s">
        <v>671</v>
      </c>
      <c r="AJ187" s="90">
        <f t="shared" si="25"/>
        <v>0</v>
      </c>
      <c r="AK187" s="90">
        <f>VLOOKUP($A187,'3PL_15_19'!$A$1:$D$387,2,FALSE)</f>
        <v>0.99826450639677</v>
      </c>
      <c r="AL187" s="90">
        <f>VLOOKUP($A187,'3PL_15_19'!$A$1:$D$387,3,FALSE)</f>
        <v>0.54058736294381204</v>
      </c>
      <c r="AM187" s="90">
        <f>VLOOKUP($A187,'3PL_15_19'!$A$1:$D$387,4,FALSE)</f>
        <v>2.5583295486638299E-3</v>
      </c>
      <c r="AO187" s="90" t="str">
        <f>VLOOKUP($A187,'3PL_11_15'!$A$1:$D$387,2,FALSE)</f>
        <v>0.993350333774087</v>
      </c>
      <c r="AP187" s="90" t="str">
        <f>VLOOKUP($A187,'3PL_11_15'!$A$1:$D$387,3,FALSE)</f>
        <v>0.538065850738207</v>
      </c>
      <c r="AQ187" s="90" t="str">
        <f>VLOOKUP($A187,'3PL_11_15'!$A$1:$D$387,4,FALSE)</f>
        <v>0.00367130118906767</v>
      </c>
      <c r="AS187" s="90">
        <f>VLOOKUP($A187,'3PL_15_19_IRTpars'!$A$1:$D$387,2,FALSE)</f>
        <v>0.99826450639677</v>
      </c>
      <c r="AT187" s="90">
        <f>VLOOKUP($A187,'3PL_15_19_IRTpars'!$A$1:$D$387,3,FALSE)</f>
        <v>-0.54152717990050403</v>
      </c>
      <c r="AU187" s="90">
        <f>VLOOKUP($A187,'3PL_15_19_IRTpars'!$A$1:$D$387,4,FALSE)</f>
        <v>2.5583295486638299E-3</v>
      </c>
    </row>
    <row r="188" spans="1:47" s="90" customFormat="1" hidden="1">
      <c r="A188" s="81" t="s">
        <v>1122</v>
      </c>
      <c r="B188" s="81"/>
      <c r="C188" s="89">
        <f t="shared" si="24"/>
        <v>0</v>
      </c>
      <c r="D188" s="89"/>
      <c r="E188" s="80" t="s">
        <v>1544</v>
      </c>
      <c r="F188" s="80" t="s">
        <v>13</v>
      </c>
      <c r="G188" s="81">
        <v>8</v>
      </c>
      <c r="H188" s="81" t="s">
        <v>46</v>
      </c>
      <c r="I188" s="80" t="s">
        <v>1169</v>
      </c>
      <c r="J188" s="81" t="s">
        <v>1157</v>
      </c>
      <c r="K188" s="81" t="s">
        <v>85</v>
      </c>
      <c r="L188" s="81" t="s">
        <v>606</v>
      </c>
      <c r="M188" s="81" t="s">
        <v>607</v>
      </c>
      <c r="N188" s="81"/>
      <c r="O188" s="81"/>
      <c r="P188" s="81">
        <f t="shared" si="29"/>
        <v>0</v>
      </c>
      <c r="Q188" s="81">
        <f t="shared" si="29"/>
        <v>0</v>
      </c>
      <c r="R188" s="81">
        <f t="shared" si="29"/>
        <v>0</v>
      </c>
      <c r="S188" s="81">
        <f t="shared" si="29"/>
        <v>0</v>
      </c>
      <c r="T188" s="81">
        <f t="shared" si="29"/>
        <v>0</v>
      </c>
      <c r="U188" s="81">
        <f t="shared" si="29"/>
        <v>0</v>
      </c>
      <c r="V188" s="81">
        <f t="shared" si="29"/>
        <v>0</v>
      </c>
      <c r="W188" s="81">
        <f t="shared" si="29"/>
        <v>0</v>
      </c>
      <c r="X188" s="81">
        <f t="shared" si="29"/>
        <v>0</v>
      </c>
      <c r="Y188" s="81">
        <f t="shared" si="29"/>
        <v>0</v>
      </c>
      <c r="Z188" s="81">
        <f t="shared" si="29"/>
        <v>1</v>
      </c>
      <c r="AA188" s="81">
        <f t="shared" si="29"/>
        <v>0</v>
      </c>
      <c r="AB188" s="81" t="s">
        <v>1197</v>
      </c>
      <c r="AD188" s="80" t="s">
        <v>5</v>
      </c>
      <c r="AE188" s="81" t="s">
        <v>25</v>
      </c>
      <c r="AF188" s="81" t="s">
        <v>1184</v>
      </c>
      <c r="AG188" s="81" t="s">
        <v>1184</v>
      </c>
      <c r="AH188" s="81">
        <v>1</v>
      </c>
      <c r="AI188" s="81" t="s">
        <v>1123</v>
      </c>
      <c r="AJ188" s="90">
        <f t="shared" si="25"/>
        <v>1</v>
      </c>
      <c r="AK188" s="90" t="e">
        <f>VLOOKUP($A188,'3PL_15_19'!$A$1:$D$387,2,FALSE)</f>
        <v>#N/A</v>
      </c>
      <c r="AL188" s="90" t="e">
        <f>VLOOKUP($A188,'3PL_15_19'!$A$1:$D$387,3,FALSE)</f>
        <v>#N/A</v>
      </c>
      <c r="AM188" s="90" t="e">
        <f>VLOOKUP($A188,'3PL_15_19'!$A$1:$D$387,4,FALSE)</f>
        <v>#N/A</v>
      </c>
      <c r="AO188" s="90" t="e">
        <f>VLOOKUP($A188,'3PL_11_15'!$A$1:$D$387,2,FALSE)</f>
        <v>#N/A</v>
      </c>
      <c r="AP188" s="90" t="e">
        <f>VLOOKUP($A188,'3PL_11_15'!$A$1:$D$387,3,FALSE)</f>
        <v>#N/A</v>
      </c>
      <c r="AQ188" s="90" t="e">
        <f>VLOOKUP($A188,'3PL_11_15'!$A$1:$D$387,4,FALSE)</f>
        <v>#N/A</v>
      </c>
      <c r="AS188" s="90" t="e">
        <f>VLOOKUP($A188,'3PL_15_19_IRTpars'!$A$1:$D$387,2,FALSE)</f>
        <v>#N/A</v>
      </c>
      <c r="AT188" s="90" t="e">
        <f>VLOOKUP($A188,'3PL_15_19_IRTpars'!$A$1:$D$387,3,FALSE)</f>
        <v>#N/A</v>
      </c>
      <c r="AU188" s="90" t="e">
        <f>VLOOKUP($A188,'3PL_15_19_IRTpars'!$A$1:$D$387,4,FALSE)</f>
        <v>#N/A</v>
      </c>
    </row>
    <row r="189" spans="1:47" s="90" customFormat="1" hidden="1">
      <c r="A189" s="81" t="s">
        <v>1124</v>
      </c>
      <c r="B189" s="81"/>
      <c r="C189" s="89">
        <f t="shared" si="24"/>
        <v>0</v>
      </c>
      <c r="D189" s="89"/>
      <c r="E189" s="80" t="s">
        <v>1544</v>
      </c>
      <c r="F189" s="80" t="s">
        <v>531</v>
      </c>
      <c r="G189" s="81">
        <v>8</v>
      </c>
      <c r="H189" s="81" t="s">
        <v>46</v>
      </c>
      <c r="I189" s="80" t="s">
        <v>1169</v>
      </c>
      <c r="J189" s="81" t="s">
        <v>1157</v>
      </c>
      <c r="K189" s="81" t="s">
        <v>86</v>
      </c>
      <c r="L189" s="81" t="s">
        <v>606</v>
      </c>
      <c r="M189" s="81" t="s">
        <v>607</v>
      </c>
      <c r="N189" s="81"/>
      <c r="O189" s="81"/>
      <c r="P189" s="81">
        <f t="shared" si="29"/>
        <v>0</v>
      </c>
      <c r="Q189" s="81">
        <f t="shared" si="29"/>
        <v>0</v>
      </c>
      <c r="R189" s="81">
        <f t="shared" si="29"/>
        <v>0</v>
      </c>
      <c r="S189" s="81">
        <f t="shared" si="29"/>
        <v>0</v>
      </c>
      <c r="T189" s="81">
        <f t="shared" si="29"/>
        <v>0</v>
      </c>
      <c r="U189" s="81">
        <f t="shared" si="29"/>
        <v>0</v>
      </c>
      <c r="V189" s="81">
        <f t="shared" si="29"/>
        <v>0</v>
      </c>
      <c r="W189" s="81">
        <f t="shared" si="29"/>
        <v>0</v>
      </c>
      <c r="X189" s="81">
        <f t="shared" si="29"/>
        <v>0</v>
      </c>
      <c r="Y189" s="81">
        <f t="shared" si="29"/>
        <v>0</v>
      </c>
      <c r="Z189" s="81">
        <f t="shared" si="29"/>
        <v>1</v>
      </c>
      <c r="AA189" s="81">
        <f t="shared" si="29"/>
        <v>0</v>
      </c>
      <c r="AB189" s="81" t="s">
        <v>1197</v>
      </c>
      <c r="AD189" s="80" t="s">
        <v>5</v>
      </c>
      <c r="AE189" s="81" t="s">
        <v>17</v>
      </c>
      <c r="AF189" s="81">
        <v>2</v>
      </c>
      <c r="AG189" s="81" t="s">
        <v>1</v>
      </c>
      <c r="AH189" s="81">
        <v>1</v>
      </c>
      <c r="AI189" s="81" t="s">
        <v>1125</v>
      </c>
      <c r="AJ189" s="90">
        <f t="shared" si="25"/>
        <v>0</v>
      </c>
      <c r="AK189" s="90">
        <f>VLOOKUP($A189,'3PL_15_19'!$A$1:$D$387,2,FALSE)</f>
        <v>1.2282924150238601</v>
      </c>
      <c r="AL189" s="90">
        <f>VLOOKUP($A189,'3PL_15_19'!$A$1:$D$387,3,FALSE)</f>
        <v>-0.97519772045692099</v>
      </c>
      <c r="AM189" s="90">
        <f>VLOOKUP($A189,'3PL_15_19'!$A$1:$D$387,4,FALSE)</f>
        <v>0.5</v>
      </c>
      <c r="AO189" s="90" t="str">
        <f>VLOOKUP($A189,'3PL_11_15'!$A$1:$D$387,2,FALSE)</f>
        <v>1.20211530663468</v>
      </c>
      <c r="AP189" s="90" t="str">
        <f>VLOOKUP($A189,'3PL_11_15'!$A$1:$D$387,3,FALSE)</f>
        <v>-1.0156445384737</v>
      </c>
      <c r="AQ189" s="90" t="str">
        <f>VLOOKUP($A189,'3PL_11_15'!$A$1:$D$387,4,FALSE)</f>
        <v>0.5</v>
      </c>
      <c r="AS189" s="90" t="e">
        <f>VLOOKUP($A189,'3PL_15_19_IRTpars'!$A$1:$D$387,2,FALSE)</f>
        <v>#N/A</v>
      </c>
      <c r="AT189" s="90" t="e">
        <f>VLOOKUP($A189,'3PL_15_19_IRTpars'!$A$1:$D$387,3,FALSE)</f>
        <v>#N/A</v>
      </c>
      <c r="AU189" s="90" t="e">
        <f>VLOOKUP($A189,'3PL_15_19_IRTpars'!$A$1:$D$387,4,FALSE)</f>
        <v>#N/A</v>
      </c>
    </row>
    <row r="190" spans="1:47" s="90" customFormat="1" hidden="1">
      <c r="A190" s="81" t="s">
        <v>1126</v>
      </c>
      <c r="B190" s="81"/>
      <c r="C190" s="89">
        <f t="shared" si="24"/>
        <v>0</v>
      </c>
      <c r="D190" s="89"/>
      <c r="E190" s="80" t="s">
        <v>1544</v>
      </c>
      <c r="F190" s="80" t="s">
        <v>534</v>
      </c>
      <c r="G190" s="81">
        <v>8</v>
      </c>
      <c r="H190" s="81" t="s">
        <v>46</v>
      </c>
      <c r="I190" s="80" t="s">
        <v>1169</v>
      </c>
      <c r="J190" s="81" t="s">
        <v>1157</v>
      </c>
      <c r="K190" s="81" t="s">
        <v>86</v>
      </c>
      <c r="L190" s="81" t="s">
        <v>606</v>
      </c>
      <c r="M190" s="81" t="s">
        <v>607</v>
      </c>
      <c r="N190" s="81"/>
      <c r="O190" s="81"/>
      <c r="P190" s="81">
        <f t="shared" ref="P190:AA253" si="30">IF(AND($L190=P$1,$AD190=P$2),1,0)</f>
        <v>0</v>
      </c>
      <c r="Q190" s="81">
        <f t="shared" si="30"/>
        <v>0</v>
      </c>
      <c r="R190" s="81">
        <f t="shared" si="30"/>
        <v>0</v>
      </c>
      <c r="S190" s="81">
        <f t="shared" si="30"/>
        <v>0</v>
      </c>
      <c r="T190" s="81">
        <f t="shared" si="30"/>
        <v>0</v>
      </c>
      <c r="U190" s="81">
        <f t="shared" si="30"/>
        <v>0</v>
      </c>
      <c r="V190" s="81">
        <f t="shared" si="30"/>
        <v>0</v>
      </c>
      <c r="W190" s="81">
        <f t="shared" si="30"/>
        <v>0</v>
      </c>
      <c r="X190" s="81">
        <f t="shared" si="30"/>
        <v>0</v>
      </c>
      <c r="Y190" s="81">
        <f t="shared" si="30"/>
        <v>0</v>
      </c>
      <c r="Z190" s="81">
        <f t="shared" si="30"/>
        <v>1</v>
      </c>
      <c r="AA190" s="81">
        <f t="shared" si="30"/>
        <v>0</v>
      </c>
      <c r="AB190" s="81" t="s">
        <v>1197</v>
      </c>
      <c r="AD190" s="80" t="s">
        <v>5</v>
      </c>
      <c r="AE190" s="81" t="s">
        <v>17</v>
      </c>
      <c r="AF190" s="81">
        <v>2</v>
      </c>
      <c r="AG190" s="81" t="s">
        <v>0</v>
      </c>
      <c r="AH190" s="81">
        <v>1</v>
      </c>
      <c r="AI190" s="81" t="s">
        <v>1127</v>
      </c>
      <c r="AJ190" s="90">
        <f t="shared" si="25"/>
        <v>0</v>
      </c>
      <c r="AK190" s="90">
        <f>VLOOKUP($A190,'3PL_15_19'!$A$1:$D$387,2,FALSE)</f>
        <v>1.25233097286531</v>
      </c>
      <c r="AL190" s="90">
        <f>VLOOKUP($A190,'3PL_15_19'!$A$1:$D$387,3,FALSE)</f>
        <v>-0.72952406461568897</v>
      </c>
      <c r="AM190" s="90">
        <f>VLOOKUP($A190,'3PL_15_19'!$A$1:$D$387,4,FALSE)</f>
        <v>0.5</v>
      </c>
      <c r="AO190" s="90" t="str">
        <f>VLOOKUP($A190,'3PL_11_15'!$A$1:$D$387,2,FALSE)</f>
        <v>1.24424480230796</v>
      </c>
      <c r="AP190" s="90" t="str">
        <f>VLOOKUP($A190,'3PL_11_15'!$A$1:$D$387,3,FALSE)</f>
        <v>-0.825948521301279</v>
      </c>
      <c r="AQ190" s="90" t="str">
        <f>VLOOKUP($A190,'3PL_11_15'!$A$1:$D$387,4,FALSE)</f>
        <v>0.5</v>
      </c>
      <c r="AS190" s="90" t="e">
        <f>VLOOKUP($A190,'3PL_15_19_IRTpars'!$A$1:$D$387,2,FALSE)</f>
        <v>#N/A</v>
      </c>
      <c r="AT190" s="90" t="e">
        <f>VLOOKUP($A190,'3PL_15_19_IRTpars'!$A$1:$D$387,3,FALSE)</f>
        <v>#N/A</v>
      </c>
      <c r="AU190" s="90" t="e">
        <f>VLOOKUP($A190,'3PL_15_19_IRTpars'!$A$1:$D$387,4,FALSE)</f>
        <v>#N/A</v>
      </c>
    </row>
    <row r="191" spans="1:47" s="90" customFormat="1" hidden="1">
      <c r="A191" s="81" t="s">
        <v>1128</v>
      </c>
      <c r="B191" s="81"/>
      <c r="C191" s="89">
        <f t="shared" si="24"/>
        <v>0</v>
      </c>
      <c r="D191" s="89"/>
      <c r="E191" s="80" t="s">
        <v>1544</v>
      </c>
      <c r="F191" s="80" t="s">
        <v>713</v>
      </c>
      <c r="G191" s="81">
        <v>8</v>
      </c>
      <c r="H191" s="81" t="s">
        <v>46</v>
      </c>
      <c r="I191" s="80" t="s">
        <v>1169</v>
      </c>
      <c r="J191" s="81" t="s">
        <v>1157</v>
      </c>
      <c r="K191" s="81" t="s">
        <v>86</v>
      </c>
      <c r="L191" s="81" t="s">
        <v>606</v>
      </c>
      <c r="M191" s="81" t="s">
        <v>607</v>
      </c>
      <c r="N191" s="81"/>
      <c r="O191" s="81"/>
      <c r="P191" s="81">
        <f t="shared" si="30"/>
        <v>0</v>
      </c>
      <c r="Q191" s="81">
        <f t="shared" si="30"/>
        <v>0</v>
      </c>
      <c r="R191" s="81">
        <f t="shared" si="30"/>
        <v>0</v>
      </c>
      <c r="S191" s="81">
        <f t="shared" si="30"/>
        <v>0</v>
      </c>
      <c r="T191" s="81">
        <f t="shared" si="30"/>
        <v>0</v>
      </c>
      <c r="U191" s="81">
        <f t="shared" si="30"/>
        <v>0</v>
      </c>
      <c r="V191" s="81">
        <f t="shared" si="30"/>
        <v>0</v>
      </c>
      <c r="W191" s="81">
        <f t="shared" si="30"/>
        <v>0</v>
      </c>
      <c r="X191" s="81">
        <f t="shared" si="30"/>
        <v>0</v>
      </c>
      <c r="Y191" s="81">
        <f t="shared" si="30"/>
        <v>0</v>
      </c>
      <c r="Z191" s="81">
        <f t="shared" si="30"/>
        <v>1</v>
      </c>
      <c r="AA191" s="81">
        <f t="shared" si="30"/>
        <v>0</v>
      </c>
      <c r="AB191" s="81" t="s">
        <v>1197</v>
      </c>
      <c r="AD191" s="80" t="s">
        <v>5</v>
      </c>
      <c r="AE191" s="81" t="s">
        <v>17</v>
      </c>
      <c r="AF191" s="81">
        <v>2</v>
      </c>
      <c r="AG191" s="81" t="s">
        <v>1</v>
      </c>
      <c r="AH191" s="81">
        <v>1</v>
      </c>
      <c r="AI191" s="81" t="s">
        <v>1129</v>
      </c>
      <c r="AJ191" s="90">
        <f t="shared" si="25"/>
        <v>0</v>
      </c>
      <c r="AK191" s="90">
        <f>VLOOKUP($A191,'3PL_15_19'!$A$1:$D$387,2,FALSE)</f>
        <v>1.13229495427473</v>
      </c>
      <c r="AL191" s="90">
        <f>VLOOKUP($A191,'3PL_15_19'!$A$1:$D$387,3,FALSE)</f>
        <v>-0.95254965190921703</v>
      </c>
      <c r="AM191" s="90">
        <f>VLOOKUP($A191,'3PL_15_19'!$A$1:$D$387,4,FALSE)</f>
        <v>0.5</v>
      </c>
      <c r="AO191" s="90" t="str">
        <f>VLOOKUP($A191,'3PL_11_15'!$A$1:$D$387,2,FALSE)</f>
        <v>0.724255115612026</v>
      </c>
      <c r="AP191" s="90" t="str">
        <f>VLOOKUP($A191,'3PL_11_15'!$A$1:$D$387,3,FALSE)</f>
        <v>-0.625733020094418</v>
      </c>
      <c r="AQ191" s="90" t="str">
        <f>VLOOKUP($A191,'3PL_11_15'!$A$1:$D$387,4,FALSE)</f>
        <v>0.5</v>
      </c>
      <c r="AS191" s="90" t="e">
        <f>VLOOKUP($A191,'3PL_15_19_IRTpars'!$A$1:$D$387,2,FALSE)</f>
        <v>#N/A</v>
      </c>
      <c r="AT191" s="90" t="e">
        <f>VLOOKUP($A191,'3PL_15_19_IRTpars'!$A$1:$D$387,3,FALSE)</f>
        <v>#N/A</v>
      </c>
      <c r="AU191" s="90" t="e">
        <f>VLOOKUP($A191,'3PL_15_19_IRTpars'!$A$1:$D$387,4,FALSE)</f>
        <v>#N/A</v>
      </c>
    </row>
    <row r="192" spans="1:47" s="90" customFormat="1">
      <c r="A192" s="81" t="s">
        <v>766</v>
      </c>
      <c r="B192" s="89" t="str">
        <f>IF(LEN(A192)&gt;7,MID(A192,1,7),"")</f>
        <v/>
      </c>
      <c r="C192" s="89">
        <f t="shared" si="24"/>
        <v>0</v>
      </c>
      <c r="D192" s="89">
        <f>IF(I192&gt;5,1,0)</f>
        <v>1</v>
      </c>
      <c r="E192" s="80" t="s">
        <v>58</v>
      </c>
      <c r="F192" s="80" t="s">
        <v>16</v>
      </c>
      <c r="G192" s="81">
        <v>8</v>
      </c>
      <c r="H192" s="81" t="s">
        <v>46</v>
      </c>
      <c r="I192" s="80" t="s">
        <v>1169</v>
      </c>
      <c r="J192" s="81" t="s">
        <v>1157</v>
      </c>
      <c r="K192" s="81" t="s">
        <v>85</v>
      </c>
      <c r="L192" s="81" t="s">
        <v>602</v>
      </c>
      <c r="M192" s="81" t="s">
        <v>654</v>
      </c>
      <c r="N192" s="81"/>
      <c r="O192" s="81"/>
      <c r="P192" s="81">
        <f t="shared" si="30"/>
        <v>0</v>
      </c>
      <c r="Q192" s="81">
        <f t="shared" si="30"/>
        <v>0</v>
      </c>
      <c r="R192" s="81">
        <f t="shared" si="30"/>
        <v>0</v>
      </c>
      <c r="S192" s="81">
        <f t="shared" si="30"/>
        <v>0</v>
      </c>
      <c r="T192" s="81">
        <f t="shared" si="30"/>
        <v>0</v>
      </c>
      <c r="U192" s="81">
        <f t="shared" si="30"/>
        <v>1</v>
      </c>
      <c r="V192" s="81">
        <f t="shared" si="30"/>
        <v>0</v>
      </c>
      <c r="W192" s="81">
        <f t="shared" si="30"/>
        <v>0</v>
      </c>
      <c r="X192" s="81">
        <f t="shared" si="30"/>
        <v>0</v>
      </c>
      <c r="Y192" s="81">
        <f t="shared" si="30"/>
        <v>0</v>
      </c>
      <c r="Z192" s="81">
        <f t="shared" si="30"/>
        <v>0</v>
      </c>
      <c r="AA192" s="81">
        <f t="shared" si="30"/>
        <v>0</v>
      </c>
      <c r="AB192" s="81" t="s">
        <v>1222</v>
      </c>
      <c r="AD192" s="80" t="s">
        <v>28</v>
      </c>
      <c r="AE192" s="81" t="s">
        <v>25</v>
      </c>
      <c r="AF192" s="81" t="s">
        <v>1184</v>
      </c>
      <c r="AG192" s="81" t="s">
        <v>1184</v>
      </c>
      <c r="AH192" s="81">
        <v>1</v>
      </c>
      <c r="AI192" s="81" t="s">
        <v>767</v>
      </c>
      <c r="AJ192" s="90">
        <f t="shared" si="25"/>
        <v>0</v>
      </c>
      <c r="AK192" s="90">
        <f>VLOOKUP($A192,'3PL_15_19'!$A$1:$D$387,2,FALSE)</f>
        <v>1.04777794885534</v>
      </c>
      <c r="AL192" s="90">
        <f>VLOOKUP($A192,'3PL_15_19'!$A$1:$D$387,3,FALSE)</f>
        <v>-1.7776367508989901</v>
      </c>
      <c r="AM192" s="90">
        <f>VLOOKUP($A192,'3PL_15_19'!$A$1:$D$387,4,FALSE)</f>
        <v>5.8064227330909804E-4</v>
      </c>
      <c r="AO192" s="90" t="str">
        <f>VLOOKUP($A192,'3PL_11_15'!$A$1:$D$387,2,FALSE)</f>
        <v>1.28671732344153</v>
      </c>
      <c r="AP192" s="90" t="str">
        <f>VLOOKUP($A192,'3PL_11_15'!$A$1:$D$387,3,FALSE)</f>
        <v>-1.62527780781043</v>
      </c>
      <c r="AQ192" s="90" t="str">
        <f>VLOOKUP($A192,'3PL_11_15'!$A$1:$D$387,4,FALSE)</f>
        <v>0.00149849664642594</v>
      </c>
      <c r="AS192" s="90">
        <f>VLOOKUP($A192,'3PL_15_19_IRTpars'!$A$1:$D$387,2,FALSE)</f>
        <v>1.04777794885534</v>
      </c>
      <c r="AT192" s="90">
        <f>VLOOKUP($A192,'3PL_15_19_IRTpars'!$A$1:$D$387,3,FALSE)</f>
        <v>1.6965777461159599</v>
      </c>
      <c r="AU192" s="90">
        <f>VLOOKUP($A192,'3PL_15_19_IRTpars'!$A$1:$D$387,4,FALSE)</f>
        <v>5.8064227330909804E-4</v>
      </c>
    </row>
    <row r="193" spans="1:47" s="90" customFormat="1">
      <c r="A193" s="84" t="s">
        <v>666</v>
      </c>
      <c r="B193" s="89" t="str">
        <f>IF(LEN(A193)&gt;7,MID(A193,1,7),"")</f>
        <v/>
      </c>
      <c r="C193" s="89">
        <f t="shared" si="24"/>
        <v>0</v>
      </c>
      <c r="D193" s="89">
        <f>IF(I193&gt;5,1,0)</f>
        <v>1</v>
      </c>
      <c r="E193" s="84" t="s">
        <v>50</v>
      </c>
      <c r="F193" s="84" t="s">
        <v>13</v>
      </c>
      <c r="G193" s="84">
        <v>8</v>
      </c>
      <c r="H193" s="84" t="s">
        <v>46</v>
      </c>
      <c r="I193" s="85">
        <v>6</v>
      </c>
      <c r="J193" s="84" t="s">
        <v>1156</v>
      </c>
      <c r="K193" s="84" t="s">
        <v>85</v>
      </c>
      <c r="L193" s="84" t="s">
        <v>602</v>
      </c>
      <c r="M193" s="84" t="s">
        <v>654</v>
      </c>
      <c r="N193" s="84"/>
      <c r="O193" s="84"/>
      <c r="P193" s="81">
        <f t="shared" si="30"/>
        <v>0</v>
      </c>
      <c r="Q193" s="81">
        <f t="shared" si="30"/>
        <v>0</v>
      </c>
      <c r="R193" s="81">
        <f t="shared" si="30"/>
        <v>0</v>
      </c>
      <c r="S193" s="81">
        <f t="shared" si="30"/>
        <v>1</v>
      </c>
      <c r="T193" s="81">
        <f t="shared" si="30"/>
        <v>0</v>
      </c>
      <c r="U193" s="81">
        <f t="shared" si="30"/>
        <v>0</v>
      </c>
      <c r="V193" s="81">
        <f t="shared" si="30"/>
        <v>0</v>
      </c>
      <c r="W193" s="81">
        <f t="shared" si="30"/>
        <v>0</v>
      </c>
      <c r="X193" s="81">
        <f t="shared" si="30"/>
        <v>0</v>
      </c>
      <c r="Y193" s="81">
        <f t="shared" si="30"/>
        <v>0</v>
      </c>
      <c r="Z193" s="81">
        <f t="shared" si="30"/>
        <v>0</v>
      </c>
      <c r="AA193" s="81">
        <f t="shared" si="30"/>
        <v>0</v>
      </c>
      <c r="AB193" s="84">
        <v>4</v>
      </c>
      <c r="AC193" s="84" t="s">
        <v>1</v>
      </c>
      <c r="AD193" s="84" t="s">
        <v>4</v>
      </c>
      <c r="AE193" s="84" t="s">
        <v>25</v>
      </c>
      <c r="AF193" s="84" t="s">
        <v>66</v>
      </c>
      <c r="AG193" s="84" t="s">
        <v>66</v>
      </c>
      <c r="AH193" s="84">
        <v>1</v>
      </c>
      <c r="AI193" s="84" t="s">
        <v>667</v>
      </c>
      <c r="AJ193" s="90">
        <f t="shared" si="25"/>
        <v>0</v>
      </c>
      <c r="AK193" s="90">
        <f>VLOOKUP($A193,'3PL_15_19'!$A$1:$D$387,2,FALSE)</f>
        <v>0.80368157866359002</v>
      </c>
      <c r="AL193" s="90">
        <f>VLOOKUP($A193,'3PL_15_19'!$A$1:$D$387,3,FALSE)</f>
        <v>-0.553869277845222</v>
      </c>
      <c r="AM193" s="90">
        <f>VLOOKUP($A193,'3PL_15_19'!$A$1:$D$387,4,FALSE)</f>
        <v>2.7168496242703601E-3</v>
      </c>
      <c r="AO193" s="90" t="str">
        <f>VLOOKUP($A193,'3PL_11_15'!$A$1:$D$387,2,FALSE)</f>
        <v>0.798295661125783</v>
      </c>
      <c r="AP193" s="90" t="str">
        <f>VLOOKUP($A193,'3PL_11_15'!$A$1:$D$387,3,FALSE)</f>
        <v>-0.554814084302009</v>
      </c>
      <c r="AQ193" s="90" t="str">
        <f>VLOOKUP($A193,'3PL_11_15'!$A$1:$D$387,4,FALSE)</f>
        <v>0.00425212021551116</v>
      </c>
      <c r="AS193" s="90">
        <f>VLOOKUP($A193,'3PL_15_19_IRTpars'!$A$1:$D$387,2,FALSE)</f>
        <v>0.80368157866359002</v>
      </c>
      <c r="AT193" s="90">
        <f>VLOOKUP($A193,'3PL_15_19_IRTpars'!$A$1:$D$387,3,FALSE)</f>
        <v>0.689165077997967</v>
      </c>
      <c r="AU193" s="90">
        <f>VLOOKUP($A193,'3PL_15_19_IRTpars'!$A$1:$D$387,4,FALSE)</f>
        <v>2.7168496242703601E-3</v>
      </c>
    </row>
    <row r="194" spans="1:47" s="90" customFormat="1" hidden="1">
      <c r="A194" s="81" t="s">
        <v>878</v>
      </c>
      <c r="B194" s="81"/>
      <c r="C194" s="89">
        <f t="shared" si="24"/>
        <v>0</v>
      </c>
      <c r="D194" s="89"/>
      <c r="E194" s="80" t="s">
        <v>52</v>
      </c>
      <c r="F194" s="80" t="s">
        <v>24</v>
      </c>
      <c r="G194" s="81">
        <v>8</v>
      </c>
      <c r="H194" s="81" t="s">
        <v>46</v>
      </c>
      <c r="I194" s="80" t="s">
        <v>1169</v>
      </c>
      <c r="J194" s="81" t="s">
        <v>1156</v>
      </c>
      <c r="K194" s="81" t="s">
        <v>85</v>
      </c>
      <c r="L194" s="81" t="s">
        <v>602</v>
      </c>
      <c r="M194" s="81" t="s">
        <v>625</v>
      </c>
      <c r="N194" s="81"/>
      <c r="O194" s="81"/>
      <c r="P194" s="81">
        <f t="shared" si="30"/>
        <v>0</v>
      </c>
      <c r="Q194" s="81">
        <f t="shared" si="30"/>
        <v>0</v>
      </c>
      <c r="R194" s="81">
        <f t="shared" si="30"/>
        <v>0</v>
      </c>
      <c r="S194" s="81">
        <f t="shared" si="30"/>
        <v>0</v>
      </c>
      <c r="T194" s="81">
        <f t="shared" si="30"/>
        <v>1</v>
      </c>
      <c r="U194" s="81">
        <f t="shared" si="30"/>
        <v>0</v>
      </c>
      <c r="V194" s="81">
        <f t="shared" si="30"/>
        <v>0</v>
      </c>
      <c r="W194" s="81">
        <f t="shared" si="30"/>
        <v>0</v>
      </c>
      <c r="X194" s="81">
        <f t="shared" si="30"/>
        <v>0</v>
      </c>
      <c r="Y194" s="81">
        <f t="shared" si="30"/>
        <v>0</v>
      </c>
      <c r="Z194" s="81">
        <f t="shared" si="30"/>
        <v>0</v>
      </c>
      <c r="AA194" s="81">
        <f t="shared" si="30"/>
        <v>0</v>
      </c>
      <c r="AB194" s="81" t="s">
        <v>1189</v>
      </c>
      <c r="AD194" s="80" t="s">
        <v>5</v>
      </c>
      <c r="AE194" s="81" t="s">
        <v>17</v>
      </c>
      <c r="AF194" s="81">
        <v>4</v>
      </c>
      <c r="AG194" s="81" t="s">
        <v>1</v>
      </c>
      <c r="AH194" s="81">
        <v>1</v>
      </c>
      <c r="AI194" s="81" t="s">
        <v>879</v>
      </c>
      <c r="AJ194" s="90">
        <f t="shared" si="25"/>
        <v>0</v>
      </c>
      <c r="AK194" s="90">
        <f>VLOOKUP($A194,'3PL_15_19'!$A$1:$D$387,2,FALSE)</f>
        <v>2.96026505799819</v>
      </c>
      <c r="AL194" s="90">
        <f>VLOOKUP($A194,'3PL_15_19'!$A$1:$D$387,3,FALSE)</f>
        <v>-0.339957417017827</v>
      </c>
      <c r="AM194" s="90">
        <f>VLOOKUP($A194,'3PL_15_19'!$A$1:$D$387,4,FALSE)</f>
        <v>0.5</v>
      </c>
      <c r="AO194" s="90" t="str">
        <f>VLOOKUP($A194,'3PL_11_15'!$A$1:$D$387,2,FALSE)</f>
        <v>2.53489097216289</v>
      </c>
      <c r="AP194" s="90" t="str">
        <f>VLOOKUP($A194,'3PL_11_15'!$A$1:$D$387,3,FALSE)</f>
        <v>0.108017038418949</v>
      </c>
      <c r="AQ194" s="90" t="str">
        <f>VLOOKUP($A194,'3PL_11_15'!$A$1:$D$387,4,FALSE)</f>
        <v>0.5</v>
      </c>
      <c r="AS194" s="90" t="e">
        <f>VLOOKUP($A194,'3PL_15_19_IRTpars'!$A$1:$D$387,2,FALSE)</f>
        <v>#N/A</v>
      </c>
      <c r="AT194" s="90" t="e">
        <f>VLOOKUP($A194,'3PL_15_19_IRTpars'!$A$1:$D$387,3,FALSE)</f>
        <v>#N/A</v>
      </c>
      <c r="AU194" s="90" t="e">
        <f>VLOOKUP($A194,'3PL_15_19_IRTpars'!$A$1:$D$387,4,FALSE)</f>
        <v>#N/A</v>
      </c>
    </row>
    <row r="195" spans="1:47" s="90" customFormat="1">
      <c r="A195" s="81" t="s">
        <v>1135</v>
      </c>
      <c r="B195" s="89" t="str">
        <f t="shared" ref="B195:B202" si="31">IF(LEN(A195)&gt;7,MID(A195,1,7),"")</f>
        <v/>
      </c>
      <c r="C195" s="89">
        <f t="shared" si="24"/>
        <v>0</v>
      </c>
      <c r="D195" s="89">
        <f t="shared" ref="D195:D202" si="32">IF(I195&gt;5,1,0)</f>
        <v>1</v>
      </c>
      <c r="E195" s="80" t="s">
        <v>1544</v>
      </c>
      <c r="F195" s="80" t="s">
        <v>16</v>
      </c>
      <c r="G195" s="81">
        <v>8</v>
      </c>
      <c r="H195" s="81" t="s">
        <v>46</v>
      </c>
      <c r="I195" s="80" t="s">
        <v>1169</v>
      </c>
      <c r="J195" s="81" t="s">
        <v>1157</v>
      </c>
      <c r="K195" s="81" t="s">
        <v>85</v>
      </c>
      <c r="L195" s="81" t="s">
        <v>602</v>
      </c>
      <c r="M195" s="81" t="s">
        <v>625</v>
      </c>
      <c r="N195" s="81"/>
      <c r="O195" s="81"/>
      <c r="P195" s="81">
        <f t="shared" si="30"/>
        <v>0</v>
      </c>
      <c r="Q195" s="81">
        <f t="shared" si="30"/>
        <v>0</v>
      </c>
      <c r="R195" s="81">
        <f t="shared" si="30"/>
        <v>0</v>
      </c>
      <c r="S195" s="81">
        <f t="shared" si="30"/>
        <v>0</v>
      </c>
      <c r="T195" s="81">
        <f t="shared" si="30"/>
        <v>0</v>
      </c>
      <c r="U195" s="81">
        <f t="shared" si="30"/>
        <v>1</v>
      </c>
      <c r="V195" s="81">
        <f t="shared" si="30"/>
        <v>0</v>
      </c>
      <c r="W195" s="81">
        <f t="shared" si="30"/>
        <v>0</v>
      </c>
      <c r="X195" s="81">
        <f t="shared" si="30"/>
        <v>0</v>
      </c>
      <c r="Y195" s="81">
        <f t="shared" si="30"/>
        <v>0</v>
      </c>
      <c r="Z195" s="81">
        <f t="shared" si="30"/>
        <v>0</v>
      </c>
      <c r="AA195" s="81">
        <f t="shared" si="30"/>
        <v>0</v>
      </c>
      <c r="AB195" s="81" t="s">
        <v>1183</v>
      </c>
      <c r="AD195" s="80" t="s">
        <v>28</v>
      </c>
      <c r="AE195" s="81" t="s">
        <v>25</v>
      </c>
      <c r="AF195" s="81" t="s">
        <v>1184</v>
      </c>
      <c r="AG195" s="81" t="s">
        <v>1184</v>
      </c>
      <c r="AH195" s="81">
        <v>1</v>
      </c>
      <c r="AI195" s="81" t="s">
        <v>1136</v>
      </c>
      <c r="AJ195" s="90">
        <f t="shared" si="25"/>
        <v>0</v>
      </c>
      <c r="AK195" s="90">
        <f>VLOOKUP($A195,'3PL_15_19'!$A$1:$D$387,2,FALSE)</f>
        <v>1.2421249215542201</v>
      </c>
      <c r="AL195" s="90">
        <f>VLOOKUP($A195,'3PL_15_19'!$A$1:$D$387,3,FALSE)</f>
        <v>-0.99909422713849405</v>
      </c>
      <c r="AM195" s="90">
        <f>VLOOKUP($A195,'3PL_15_19'!$A$1:$D$387,4,FALSE)</f>
        <v>6.0315629447989802E-4</v>
      </c>
      <c r="AO195" s="90" t="str">
        <f>VLOOKUP($A195,'3PL_11_15'!$A$1:$D$387,2,FALSE)</f>
        <v>1.08908697330116</v>
      </c>
      <c r="AP195" s="90" t="str">
        <f>VLOOKUP($A195,'3PL_11_15'!$A$1:$D$387,3,FALSE)</f>
        <v>-1.01624099242478</v>
      </c>
      <c r="AQ195" s="90" t="str">
        <f>VLOOKUP($A195,'3PL_11_15'!$A$1:$D$387,4,FALSE)</f>
        <v>0.000962901682322544</v>
      </c>
      <c r="AS195" s="90">
        <f>VLOOKUP($A195,'3PL_15_19_IRTpars'!$A$1:$D$387,2,FALSE)</f>
        <v>1.2421249215542201</v>
      </c>
      <c r="AT195" s="90">
        <f>VLOOKUP($A195,'3PL_15_19_IRTpars'!$A$1:$D$387,3,FALSE)</f>
        <v>0.80434279177682999</v>
      </c>
      <c r="AU195" s="90">
        <f>VLOOKUP($A195,'3PL_15_19_IRTpars'!$A$1:$D$387,4,FALSE)</f>
        <v>6.0315629447989802E-4</v>
      </c>
    </row>
    <row r="196" spans="1:47" s="90" customFormat="1">
      <c r="A196" s="81" t="s">
        <v>742</v>
      </c>
      <c r="B196" s="89" t="str">
        <f t="shared" si="31"/>
        <v/>
      </c>
      <c r="C196" s="89">
        <f t="shared" ref="C196:C259" si="33">IF(COUNTIF(A:A,A196)&gt;1,1,0)</f>
        <v>0</v>
      </c>
      <c r="D196" s="89">
        <f t="shared" si="32"/>
        <v>1</v>
      </c>
      <c r="E196" s="80" t="s">
        <v>58</v>
      </c>
      <c r="F196" s="80" t="s">
        <v>22</v>
      </c>
      <c r="G196" s="81">
        <v>8</v>
      </c>
      <c r="H196" s="81" t="s">
        <v>46</v>
      </c>
      <c r="I196" s="80" t="s">
        <v>1169</v>
      </c>
      <c r="J196" s="81" t="s">
        <v>1157</v>
      </c>
      <c r="K196" s="81" t="s">
        <v>85</v>
      </c>
      <c r="L196" s="81" t="s">
        <v>585</v>
      </c>
      <c r="M196" s="81" t="s">
        <v>107</v>
      </c>
      <c r="N196" s="81"/>
      <c r="O196" s="81"/>
      <c r="P196" s="81">
        <f t="shared" si="30"/>
        <v>0</v>
      </c>
      <c r="Q196" s="81">
        <f t="shared" si="30"/>
        <v>0</v>
      </c>
      <c r="R196" s="81">
        <f t="shared" si="30"/>
        <v>1</v>
      </c>
      <c r="S196" s="81">
        <f t="shared" si="30"/>
        <v>0</v>
      </c>
      <c r="T196" s="81">
        <f t="shared" si="30"/>
        <v>0</v>
      </c>
      <c r="U196" s="81">
        <f t="shared" si="30"/>
        <v>0</v>
      </c>
      <c r="V196" s="81">
        <f t="shared" si="30"/>
        <v>0</v>
      </c>
      <c r="W196" s="81">
        <f t="shared" si="30"/>
        <v>0</v>
      </c>
      <c r="X196" s="81">
        <f t="shared" si="30"/>
        <v>0</v>
      </c>
      <c r="Y196" s="81">
        <f t="shared" si="30"/>
        <v>0</v>
      </c>
      <c r="Z196" s="81">
        <f t="shared" si="30"/>
        <v>0</v>
      </c>
      <c r="AA196" s="81">
        <f t="shared" si="30"/>
        <v>0</v>
      </c>
      <c r="AB196" s="81" t="s">
        <v>1189</v>
      </c>
      <c r="AD196" s="80" t="s">
        <v>28</v>
      </c>
      <c r="AE196" s="81" t="s">
        <v>25</v>
      </c>
      <c r="AF196" s="81" t="s">
        <v>1184</v>
      </c>
      <c r="AG196" s="81" t="s">
        <v>1184</v>
      </c>
      <c r="AH196" s="81">
        <v>1</v>
      </c>
      <c r="AI196" s="81" t="s">
        <v>743</v>
      </c>
      <c r="AJ196" s="90">
        <f t="shared" ref="AJ196:AJ259" si="34">IF(IFERROR(FIND("DERIVED",AI196)&gt;0,0)=0,0,1)</f>
        <v>0</v>
      </c>
      <c r="AK196" s="90">
        <f>VLOOKUP($A196,'3PL_15_19'!$A$1:$D$387,2,FALSE)</f>
        <v>1.0308401818528601</v>
      </c>
      <c r="AL196" s="90">
        <f>VLOOKUP($A196,'3PL_15_19'!$A$1:$D$387,3,FALSE)</f>
        <v>1.29843411366876</v>
      </c>
      <c r="AM196" s="90">
        <f>VLOOKUP($A196,'3PL_15_19'!$A$1:$D$387,4,FALSE)</f>
        <v>0.38422160726435001</v>
      </c>
      <c r="AO196" s="90" t="str">
        <f>VLOOKUP($A196,'3PL_11_15'!$A$1:$D$387,2,FALSE)</f>
        <v>0.941234419847772</v>
      </c>
      <c r="AP196" s="90" t="str">
        <f>VLOOKUP($A196,'3PL_11_15'!$A$1:$D$387,3,FALSE)</f>
        <v>2.17827822588616</v>
      </c>
      <c r="AQ196" s="90" t="str">
        <f>VLOOKUP($A196,'3PL_11_15'!$A$1:$D$387,4,FALSE)</f>
        <v>0.0476102852273563</v>
      </c>
      <c r="AS196" s="90">
        <f>VLOOKUP($A196,'3PL_15_19_IRTpars'!$A$1:$D$387,2,FALSE)</f>
        <v>1.0308401818528601</v>
      </c>
      <c r="AT196" s="90">
        <f>VLOOKUP($A196,'3PL_15_19_IRTpars'!$A$1:$D$387,3,FALSE)</f>
        <v>-1.2595881849841299</v>
      </c>
      <c r="AU196" s="90">
        <f>VLOOKUP($A196,'3PL_15_19_IRTpars'!$A$1:$D$387,4,FALSE)</f>
        <v>0.38422160726435001</v>
      </c>
    </row>
    <row r="197" spans="1:47" s="90" customFormat="1">
      <c r="A197" s="81" t="s">
        <v>1036</v>
      </c>
      <c r="B197" s="89" t="str">
        <f t="shared" si="31"/>
        <v/>
      </c>
      <c r="C197" s="89">
        <f t="shared" si="33"/>
        <v>0</v>
      </c>
      <c r="D197" s="89">
        <f t="shared" si="32"/>
        <v>1</v>
      </c>
      <c r="E197" s="80" t="s">
        <v>1509</v>
      </c>
      <c r="F197" s="80" t="s">
        <v>13</v>
      </c>
      <c r="G197" s="81">
        <v>8</v>
      </c>
      <c r="H197" s="81" t="s">
        <v>46</v>
      </c>
      <c r="I197" s="80" t="s">
        <v>1169</v>
      </c>
      <c r="J197" s="81" t="s">
        <v>1157</v>
      </c>
      <c r="K197" s="81" t="s">
        <v>85</v>
      </c>
      <c r="L197" s="81" t="s">
        <v>602</v>
      </c>
      <c r="M197" s="81" t="s">
        <v>654</v>
      </c>
      <c r="N197" s="81"/>
      <c r="O197" s="81"/>
      <c r="P197" s="81">
        <f t="shared" si="30"/>
        <v>0</v>
      </c>
      <c r="Q197" s="81">
        <f t="shared" si="30"/>
        <v>0</v>
      </c>
      <c r="R197" s="81">
        <f t="shared" si="30"/>
        <v>0</v>
      </c>
      <c r="S197" s="81">
        <f t="shared" si="30"/>
        <v>0</v>
      </c>
      <c r="T197" s="81">
        <f t="shared" si="30"/>
        <v>0</v>
      </c>
      <c r="U197" s="81">
        <f t="shared" si="30"/>
        <v>1</v>
      </c>
      <c r="V197" s="81">
        <f t="shared" si="30"/>
        <v>0</v>
      </c>
      <c r="W197" s="81">
        <f t="shared" si="30"/>
        <v>0</v>
      </c>
      <c r="X197" s="81">
        <f t="shared" si="30"/>
        <v>0</v>
      </c>
      <c r="Y197" s="81">
        <f t="shared" si="30"/>
        <v>0</v>
      </c>
      <c r="Z197" s="81">
        <f t="shared" si="30"/>
        <v>0</v>
      </c>
      <c r="AA197" s="81">
        <f t="shared" si="30"/>
        <v>0</v>
      </c>
      <c r="AB197" s="81" t="s">
        <v>1190</v>
      </c>
      <c r="AD197" s="80" t="s">
        <v>28</v>
      </c>
      <c r="AE197" s="81" t="s">
        <v>25</v>
      </c>
      <c r="AF197" s="81" t="s">
        <v>1184</v>
      </c>
      <c r="AG197" s="81" t="s">
        <v>1184</v>
      </c>
      <c r="AH197" s="81">
        <v>1</v>
      </c>
      <c r="AI197" s="81" t="s">
        <v>1037</v>
      </c>
      <c r="AJ197" s="90">
        <f t="shared" si="34"/>
        <v>0</v>
      </c>
      <c r="AK197" s="90">
        <f>VLOOKUP($A197,'3PL_15_19'!$A$1:$D$387,2,FALSE)</f>
        <v>0.65452210757491303</v>
      </c>
      <c r="AL197" s="90">
        <f>VLOOKUP($A197,'3PL_15_19'!$A$1:$D$387,3,FALSE)</f>
        <v>-0.39241806957069503</v>
      </c>
      <c r="AM197" s="90">
        <f>VLOOKUP($A197,'3PL_15_19'!$A$1:$D$387,4,FALSE)</f>
        <v>1.8500404558769801E-3</v>
      </c>
      <c r="AO197" s="90" t="str">
        <f>VLOOKUP($A197,'3PL_11_15'!$A$1:$D$387,2,FALSE)</f>
        <v>0.722472252625421</v>
      </c>
      <c r="AP197" s="90" t="str">
        <f>VLOOKUP($A197,'3PL_11_15'!$A$1:$D$387,3,FALSE)</f>
        <v>-0.208348925904309</v>
      </c>
      <c r="AQ197" s="90" t="str">
        <f>VLOOKUP($A197,'3PL_11_15'!$A$1:$D$387,4,FALSE)</f>
        <v>0.00309000331464023</v>
      </c>
      <c r="AS197" s="90">
        <f>VLOOKUP($A197,'3PL_15_19_IRTpars'!$A$1:$D$387,2,FALSE)</f>
        <v>0.65452210757491303</v>
      </c>
      <c r="AT197" s="90">
        <f>VLOOKUP($A197,'3PL_15_19_IRTpars'!$A$1:$D$387,3,FALSE)</f>
        <v>0.599548991591215</v>
      </c>
      <c r="AU197" s="90">
        <f>VLOOKUP($A197,'3PL_15_19_IRTpars'!$A$1:$D$387,4,FALSE)</f>
        <v>1.8500404558769801E-3</v>
      </c>
    </row>
    <row r="198" spans="1:47" s="90" customFormat="1">
      <c r="A198" s="83" t="s">
        <v>957</v>
      </c>
      <c r="B198" s="89" t="str">
        <f t="shared" si="31"/>
        <v/>
      </c>
      <c r="C198" s="89">
        <f t="shared" si="33"/>
        <v>0</v>
      </c>
      <c r="D198" s="89">
        <f t="shared" si="32"/>
        <v>1</v>
      </c>
      <c r="E198" s="82" t="s">
        <v>53</v>
      </c>
      <c r="F198" s="82" t="s">
        <v>30</v>
      </c>
      <c r="G198" s="83">
        <v>8</v>
      </c>
      <c r="H198" s="83" t="s">
        <v>46</v>
      </c>
      <c r="I198" s="82" t="s">
        <v>1169</v>
      </c>
      <c r="J198" s="83" t="s">
        <v>1156</v>
      </c>
      <c r="K198" s="83" t="s">
        <v>85</v>
      </c>
      <c r="L198" s="83" t="s">
        <v>602</v>
      </c>
      <c r="M198" s="83" t="s">
        <v>625</v>
      </c>
      <c r="N198" s="83"/>
      <c r="O198" s="83"/>
      <c r="P198" s="81">
        <f t="shared" si="30"/>
        <v>0</v>
      </c>
      <c r="Q198" s="81">
        <f t="shared" si="30"/>
        <v>0</v>
      </c>
      <c r="R198" s="81">
        <f t="shared" si="30"/>
        <v>0</v>
      </c>
      <c r="S198" s="81">
        <f t="shared" si="30"/>
        <v>0</v>
      </c>
      <c r="T198" s="81">
        <f t="shared" si="30"/>
        <v>0</v>
      </c>
      <c r="U198" s="81">
        <f t="shared" si="30"/>
        <v>1</v>
      </c>
      <c r="V198" s="81">
        <f t="shared" si="30"/>
        <v>0</v>
      </c>
      <c r="W198" s="81">
        <f t="shared" si="30"/>
        <v>0</v>
      </c>
      <c r="X198" s="81">
        <f t="shared" si="30"/>
        <v>0</v>
      </c>
      <c r="Y198" s="81">
        <f t="shared" si="30"/>
        <v>0</v>
      </c>
      <c r="Z198" s="81">
        <f t="shared" si="30"/>
        <v>0</v>
      </c>
      <c r="AA198" s="81">
        <f t="shared" si="30"/>
        <v>0</v>
      </c>
      <c r="AB198" s="83" t="s">
        <v>1188</v>
      </c>
      <c r="AD198" s="82" t="s">
        <v>28</v>
      </c>
      <c r="AE198" s="83" t="s">
        <v>17</v>
      </c>
      <c r="AF198" s="83">
        <v>4</v>
      </c>
      <c r="AG198" s="83" t="s">
        <v>3</v>
      </c>
      <c r="AH198" s="83">
        <v>1</v>
      </c>
      <c r="AI198" s="83" t="s">
        <v>958</v>
      </c>
      <c r="AJ198" s="90">
        <f t="shared" si="34"/>
        <v>0</v>
      </c>
      <c r="AK198" s="90">
        <f>VLOOKUP($A198,'3PL_15_19'!$A$1:$D$387,2,FALSE)</f>
        <v>1.1459195739727099</v>
      </c>
      <c r="AL198" s="90">
        <f>VLOOKUP($A198,'3PL_15_19'!$A$1:$D$387,3,FALSE)</f>
        <v>-1.8806463657871</v>
      </c>
      <c r="AM198" s="90">
        <f>VLOOKUP($A198,'3PL_15_19'!$A$1:$D$387,4,FALSE)</f>
        <v>0.44553558423252398</v>
      </c>
      <c r="AO198" s="90" t="str">
        <f>VLOOKUP($A198,'3PL_11_15'!$A$1:$D$387,2,FALSE)</f>
        <v>2.67396115262662</v>
      </c>
      <c r="AP198" s="90" t="str">
        <f>VLOOKUP($A198,'3PL_11_15'!$A$1:$D$387,3,FALSE)</f>
        <v>-4</v>
      </c>
      <c r="AQ198" s="90" t="str">
        <f>VLOOKUP($A198,'3PL_11_15'!$A$1:$D$387,4,FALSE)</f>
        <v>0.5</v>
      </c>
      <c r="AS198" s="90">
        <f>VLOOKUP($A198,'3PL_15_19_IRTpars'!$A$1:$D$387,2,FALSE)</f>
        <v>1.1459195739727099</v>
      </c>
      <c r="AT198" s="90">
        <f>VLOOKUP($A198,'3PL_15_19_IRTpars'!$A$1:$D$387,3,FALSE)</f>
        <v>1.6411678520048401</v>
      </c>
      <c r="AU198" s="90">
        <f>VLOOKUP($A198,'3PL_15_19_IRTpars'!$A$1:$D$387,4,FALSE)</f>
        <v>0.44553558423252398</v>
      </c>
    </row>
    <row r="199" spans="1:47" s="90" customFormat="1">
      <c r="A199" s="81" t="s">
        <v>1033</v>
      </c>
      <c r="B199" s="89" t="str">
        <f t="shared" si="31"/>
        <v/>
      </c>
      <c r="C199" s="89">
        <f t="shared" si="33"/>
        <v>0</v>
      </c>
      <c r="D199" s="89">
        <f t="shared" si="32"/>
        <v>1</v>
      </c>
      <c r="E199" s="80" t="s">
        <v>1509</v>
      </c>
      <c r="F199" s="80" t="s">
        <v>7</v>
      </c>
      <c r="G199" s="81">
        <v>8</v>
      </c>
      <c r="H199" s="81" t="s">
        <v>46</v>
      </c>
      <c r="I199" s="80" t="s">
        <v>1169</v>
      </c>
      <c r="J199" s="81" t="s">
        <v>1157</v>
      </c>
      <c r="K199" s="81" t="s">
        <v>85</v>
      </c>
      <c r="L199" s="81" t="s">
        <v>585</v>
      </c>
      <c r="M199" s="81" t="s">
        <v>48</v>
      </c>
      <c r="N199" s="81"/>
      <c r="O199" s="81"/>
      <c r="P199" s="81">
        <f t="shared" si="30"/>
        <v>0</v>
      </c>
      <c r="Q199" s="81">
        <f t="shared" si="30"/>
        <v>1</v>
      </c>
      <c r="R199" s="81">
        <f t="shared" si="30"/>
        <v>0</v>
      </c>
      <c r="S199" s="81">
        <f t="shared" si="30"/>
        <v>0</v>
      </c>
      <c r="T199" s="81">
        <f t="shared" si="30"/>
        <v>0</v>
      </c>
      <c r="U199" s="81">
        <f t="shared" si="30"/>
        <v>0</v>
      </c>
      <c r="V199" s="81">
        <f t="shared" si="30"/>
        <v>0</v>
      </c>
      <c r="W199" s="81">
        <f t="shared" si="30"/>
        <v>0</v>
      </c>
      <c r="X199" s="81">
        <f t="shared" si="30"/>
        <v>0</v>
      </c>
      <c r="Y199" s="81">
        <f t="shared" si="30"/>
        <v>0</v>
      </c>
      <c r="Z199" s="81">
        <f t="shared" si="30"/>
        <v>0</v>
      </c>
      <c r="AA199" s="81">
        <f t="shared" si="30"/>
        <v>0</v>
      </c>
      <c r="AB199" s="81" t="s">
        <v>1190</v>
      </c>
      <c r="AD199" s="80" t="s">
        <v>5</v>
      </c>
      <c r="AE199" s="81" t="s">
        <v>17</v>
      </c>
      <c r="AF199" s="81">
        <v>4</v>
      </c>
      <c r="AG199" s="81" t="s">
        <v>3</v>
      </c>
      <c r="AH199" s="81">
        <v>1</v>
      </c>
      <c r="AI199" s="81" t="s">
        <v>1034</v>
      </c>
      <c r="AJ199" s="90">
        <f t="shared" si="34"/>
        <v>0</v>
      </c>
      <c r="AK199" s="90">
        <f>VLOOKUP($A199,'3PL_15_19'!$A$1:$D$387,2,FALSE)</f>
        <v>1.64205279902166</v>
      </c>
      <c r="AL199" s="90">
        <f>VLOOKUP($A199,'3PL_15_19'!$A$1:$D$387,3,FALSE)</f>
        <v>-2.5352750561240698</v>
      </c>
      <c r="AM199" s="90">
        <f>VLOOKUP($A199,'3PL_15_19'!$A$1:$D$387,4,FALSE)</f>
        <v>8.9224162577573998E-2</v>
      </c>
      <c r="AO199" s="90" t="str">
        <f>VLOOKUP($A199,'3PL_11_15'!$A$1:$D$387,2,FALSE)</f>
        <v>2.2016687654847</v>
      </c>
      <c r="AP199" s="90" t="str">
        <f>VLOOKUP($A199,'3PL_11_15'!$A$1:$D$387,3,FALSE)</f>
        <v>-3.26188769964171</v>
      </c>
      <c r="AQ199" s="90" t="str">
        <f>VLOOKUP($A199,'3PL_11_15'!$A$1:$D$387,4,FALSE)</f>
        <v>0.113629004605708</v>
      </c>
      <c r="AS199" s="90">
        <f>VLOOKUP($A199,'3PL_15_19_IRTpars'!$A$1:$D$387,2,FALSE)</f>
        <v>1.64205279902166</v>
      </c>
      <c r="AT199" s="90">
        <f>VLOOKUP($A199,'3PL_15_19_IRTpars'!$A$1:$D$387,3,FALSE)</f>
        <v>1.5439668308075101</v>
      </c>
      <c r="AU199" s="90">
        <f>VLOOKUP($A199,'3PL_15_19_IRTpars'!$A$1:$D$387,4,FALSE)</f>
        <v>8.9224162577573998E-2</v>
      </c>
    </row>
    <row r="200" spans="1:47" s="90" customFormat="1" hidden="1">
      <c r="A200" s="83" t="s">
        <v>937</v>
      </c>
      <c r="B200" s="89" t="str">
        <f t="shared" si="31"/>
        <v/>
      </c>
      <c r="C200" s="89">
        <f t="shared" si="33"/>
        <v>0</v>
      </c>
      <c r="D200" s="89">
        <f t="shared" si="32"/>
        <v>1</v>
      </c>
      <c r="E200" s="82" t="s">
        <v>53</v>
      </c>
      <c r="F200" s="82" t="s">
        <v>24</v>
      </c>
      <c r="G200" s="83">
        <v>8</v>
      </c>
      <c r="H200" s="83" t="s">
        <v>46</v>
      </c>
      <c r="I200" s="82" t="s">
        <v>1169</v>
      </c>
      <c r="J200" s="83" t="s">
        <v>1156</v>
      </c>
      <c r="K200" s="83" t="s">
        <v>85</v>
      </c>
      <c r="L200" s="83" t="s">
        <v>49</v>
      </c>
      <c r="M200" s="83" t="s">
        <v>677</v>
      </c>
      <c r="N200" s="83"/>
      <c r="O200" s="83"/>
      <c r="P200" s="81">
        <f t="shared" si="30"/>
        <v>0</v>
      </c>
      <c r="Q200" s="81">
        <f t="shared" si="30"/>
        <v>0</v>
      </c>
      <c r="R200" s="81">
        <f t="shared" si="30"/>
        <v>0</v>
      </c>
      <c r="S200" s="81">
        <f t="shared" si="30"/>
        <v>0</v>
      </c>
      <c r="T200" s="81">
        <f t="shared" si="30"/>
        <v>0</v>
      </c>
      <c r="U200" s="81">
        <f t="shared" si="30"/>
        <v>0</v>
      </c>
      <c r="V200" s="81">
        <f t="shared" si="30"/>
        <v>0</v>
      </c>
      <c r="W200" s="81">
        <f t="shared" si="30"/>
        <v>1</v>
      </c>
      <c r="X200" s="81">
        <f t="shared" si="30"/>
        <v>0</v>
      </c>
      <c r="Y200" s="81">
        <f t="shared" si="30"/>
        <v>0</v>
      </c>
      <c r="Z200" s="81">
        <f t="shared" si="30"/>
        <v>0</v>
      </c>
      <c r="AA200" s="81">
        <f t="shared" si="30"/>
        <v>0</v>
      </c>
      <c r="AB200" s="83" t="s">
        <v>1188</v>
      </c>
      <c r="AD200" s="82" t="s">
        <v>5</v>
      </c>
      <c r="AE200" s="83" t="s">
        <v>17</v>
      </c>
      <c r="AF200" s="83">
        <v>4</v>
      </c>
      <c r="AG200" s="83" t="s">
        <v>2</v>
      </c>
      <c r="AH200" s="83">
        <v>1</v>
      </c>
      <c r="AI200" s="83" t="s">
        <v>938</v>
      </c>
      <c r="AJ200" s="90">
        <f t="shared" si="34"/>
        <v>0</v>
      </c>
      <c r="AK200" s="90">
        <f>VLOOKUP($A200,'3PL_15_19'!$A$1:$D$387,2,FALSE)</f>
        <v>0.17621124624242601</v>
      </c>
      <c r="AL200" s="90">
        <f>VLOOKUP($A200,'3PL_15_19'!$A$1:$D$387,3,FALSE)</f>
        <v>-1.1268693807086401</v>
      </c>
      <c r="AM200" s="90">
        <f>VLOOKUP($A200,'3PL_15_19'!$A$1:$D$387,4,FALSE)</f>
        <v>1.19857998802966E-2</v>
      </c>
      <c r="AO200" s="90" t="str">
        <f>VLOOKUP($A200,'3PL_11_15'!$A$1:$D$387,2,FALSE)</f>
        <v>0</v>
      </c>
      <c r="AP200" s="90" t="str">
        <f>VLOOKUP($A200,'3PL_11_15'!$A$1:$D$387,3,FALSE)</f>
        <v>-3.99999999999487</v>
      </c>
      <c r="AQ200" s="90" t="str">
        <f>VLOOKUP($A200,'3PL_11_15'!$A$1:$D$387,4,FALSE)</f>
        <v>0.0141665186514854</v>
      </c>
      <c r="AS200" s="90" t="e">
        <f>VLOOKUP($A200,'3PL_15_19_IRTpars'!$A$1:$D$387,2,FALSE)</f>
        <v>#N/A</v>
      </c>
      <c r="AT200" s="90" t="e">
        <f>VLOOKUP($A200,'3PL_15_19_IRTpars'!$A$1:$D$387,3,FALSE)</f>
        <v>#N/A</v>
      </c>
      <c r="AU200" s="90" t="e">
        <f>VLOOKUP($A200,'3PL_15_19_IRTpars'!$A$1:$D$387,4,FALSE)</f>
        <v>#N/A</v>
      </c>
    </row>
    <row r="201" spans="1:47" s="90" customFormat="1">
      <c r="A201" s="81" t="s">
        <v>1109</v>
      </c>
      <c r="B201" s="89" t="str">
        <f t="shared" si="31"/>
        <v>S062091</v>
      </c>
      <c r="C201" s="89">
        <f t="shared" si="33"/>
        <v>0</v>
      </c>
      <c r="D201" s="89">
        <f t="shared" si="32"/>
        <v>1</v>
      </c>
      <c r="E201" s="80" t="s">
        <v>1544</v>
      </c>
      <c r="F201" s="80" t="s">
        <v>68</v>
      </c>
      <c r="G201" s="81">
        <v>8</v>
      </c>
      <c r="H201" s="81" t="s">
        <v>46</v>
      </c>
      <c r="I201" s="80" t="s">
        <v>1169</v>
      </c>
      <c r="J201" s="81" t="s">
        <v>1157</v>
      </c>
      <c r="K201" s="81" t="s">
        <v>85</v>
      </c>
      <c r="L201" s="81" t="s">
        <v>585</v>
      </c>
      <c r="M201" s="81" t="s">
        <v>48</v>
      </c>
      <c r="N201" s="81"/>
      <c r="O201" s="81"/>
      <c r="P201" s="81">
        <f t="shared" si="30"/>
        <v>1</v>
      </c>
      <c r="Q201" s="81">
        <f t="shared" si="30"/>
        <v>0</v>
      </c>
      <c r="R201" s="81">
        <f t="shared" si="30"/>
        <v>0</v>
      </c>
      <c r="S201" s="81">
        <f t="shared" si="30"/>
        <v>0</v>
      </c>
      <c r="T201" s="81">
        <f t="shared" si="30"/>
        <v>0</v>
      </c>
      <c r="U201" s="81">
        <f t="shared" si="30"/>
        <v>0</v>
      </c>
      <c r="V201" s="81">
        <f t="shared" si="30"/>
        <v>0</v>
      </c>
      <c r="W201" s="81">
        <f t="shared" si="30"/>
        <v>0</v>
      </c>
      <c r="X201" s="81">
        <f t="shared" si="30"/>
        <v>0</v>
      </c>
      <c r="Y201" s="81">
        <f t="shared" si="30"/>
        <v>0</v>
      </c>
      <c r="Z201" s="81">
        <f t="shared" si="30"/>
        <v>0</v>
      </c>
      <c r="AA201" s="81">
        <f t="shared" si="30"/>
        <v>0</v>
      </c>
      <c r="AB201" s="81" t="s">
        <v>1197</v>
      </c>
      <c r="AD201" s="80" t="s">
        <v>4</v>
      </c>
      <c r="AE201" s="81" t="s">
        <v>17</v>
      </c>
      <c r="AF201" s="81">
        <v>4</v>
      </c>
      <c r="AG201" s="81" t="s">
        <v>0</v>
      </c>
      <c r="AH201" s="81">
        <v>1</v>
      </c>
      <c r="AI201" s="81" t="s">
        <v>1110</v>
      </c>
      <c r="AJ201" s="90">
        <f t="shared" si="34"/>
        <v>0</v>
      </c>
      <c r="AK201" s="90">
        <f>VLOOKUP($A201,'3PL_15_19'!$A$1:$D$387,2,FALSE)</f>
        <v>0.96695034400999402</v>
      </c>
      <c r="AL201" s="90">
        <f>VLOOKUP($A201,'3PL_15_19'!$A$1:$D$387,3,FALSE)</f>
        <v>0.99386253645089495</v>
      </c>
      <c r="AM201" s="90">
        <f>VLOOKUP($A201,'3PL_15_19'!$A$1:$D$387,4,FALSE)</f>
        <v>0.13174514347106001</v>
      </c>
      <c r="AO201" s="90" t="str">
        <f>VLOOKUP($A201,'3PL_11_15'!$A$1:$D$387,2,FALSE)</f>
        <v>1.38038684712991</v>
      </c>
      <c r="AP201" s="90" t="str">
        <f>VLOOKUP($A201,'3PL_11_15'!$A$1:$D$387,3,FALSE)</f>
        <v>0.505471951943041</v>
      </c>
      <c r="AQ201" s="90" t="str">
        <f>VLOOKUP($A201,'3PL_11_15'!$A$1:$D$387,4,FALSE)</f>
        <v>0.447756931162855</v>
      </c>
      <c r="AS201" s="90">
        <f>VLOOKUP($A201,'3PL_15_19_IRTpars'!$A$1:$D$387,2,FALSE)</f>
        <v>0.96695034400999402</v>
      </c>
      <c r="AT201" s="90">
        <f>VLOOKUP($A201,'3PL_15_19_IRTpars'!$A$1:$D$387,3,FALSE)</f>
        <v>-1.0278320315077401</v>
      </c>
      <c r="AU201" s="90">
        <f>VLOOKUP($A201,'3PL_15_19_IRTpars'!$A$1:$D$387,4,FALSE)</f>
        <v>0.13174514347106001</v>
      </c>
    </row>
    <row r="202" spans="1:47" s="90" customFormat="1">
      <c r="A202" s="81" t="s">
        <v>1111</v>
      </c>
      <c r="B202" s="89" t="str">
        <f t="shared" si="31"/>
        <v>S062091</v>
      </c>
      <c r="C202" s="89">
        <f t="shared" si="33"/>
        <v>0</v>
      </c>
      <c r="D202" s="89">
        <f t="shared" si="32"/>
        <v>1</v>
      </c>
      <c r="E202" s="80" t="s">
        <v>1544</v>
      </c>
      <c r="F202" s="80" t="s">
        <v>69</v>
      </c>
      <c r="G202" s="81">
        <v>8</v>
      </c>
      <c r="H202" s="81" t="s">
        <v>46</v>
      </c>
      <c r="I202" s="80" t="s">
        <v>1169</v>
      </c>
      <c r="J202" s="81" t="s">
        <v>1157</v>
      </c>
      <c r="K202" s="81" t="s">
        <v>85</v>
      </c>
      <c r="L202" s="81" t="s">
        <v>585</v>
      </c>
      <c r="M202" s="81" t="s">
        <v>48</v>
      </c>
      <c r="N202" s="81"/>
      <c r="O202" s="81"/>
      <c r="P202" s="81">
        <f t="shared" si="30"/>
        <v>1</v>
      </c>
      <c r="Q202" s="81">
        <f t="shared" si="30"/>
        <v>0</v>
      </c>
      <c r="R202" s="81">
        <f t="shared" si="30"/>
        <v>0</v>
      </c>
      <c r="S202" s="81">
        <f t="shared" si="30"/>
        <v>0</v>
      </c>
      <c r="T202" s="81">
        <f t="shared" si="30"/>
        <v>0</v>
      </c>
      <c r="U202" s="81">
        <f t="shared" si="30"/>
        <v>0</v>
      </c>
      <c r="V202" s="81">
        <f t="shared" si="30"/>
        <v>0</v>
      </c>
      <c r="W202" s="81">
        <f t="shared" si="30"/>
        <v>0</v>
      </c>
      <c r="X202" s="81">
        <f t="shared" si="30"/>
        <v>0</v>
      </c>
      <c r="Y202" s="81">
        <f t="shared" si="30"/>
        <v>0</v>
      </c>
      <c r="Z202" s="81">
        <f t="shared" si="30"/>
        <v>0</v>
      </c>
      <c r="AA202" s="81">
        <f t="shared" si="30"/>
        <v>0</v>
      </c>
      <c r="AB202" s="81" t="s">
        <v>1197</v>
      </c>
      <c r="AD202" s="80" t="s">
        <v>4</v>
      </c>
      <c r="AE202" s="81" t="s">
        <v>17</v>
      </c>
      <c r="AF202" s="81">
        <v>4</v>
      </c>
      <c r="AG202" s="81" t="s">
        <v>2</v>
      </c>
      <c r="AH202" s="81">
        <v>1</v>
      </c>
      <c r="AI202" s="81" t="s">
        <v>1112</v>
      </c>
      <c r="AJ202" s="90">
        <f t="shared" si="34"/>
        <v>0</v>
      </c>
      <c r="AK202" s="90">
        <f>VLOOKUP($A202,'3PL_15_19'!$A$1:$D$387,2,FALSE)</f>
        <v>1.1371551588265401</v>
      </c>
      <c r="AL202" s="90">
        <f>VLOOKUP($A202,'3PL_15_19'!$A$1:$D$387,3,FALSE)</f>
        <v>0.79511862787349197</v>
      </c>
      <c r="AM202" s="90">
        <f>VLOOKUP($A202,'3PL_15_19'!$A$1:$D$387,4,FALSE)</f>
        <v>0.43233593919148799</v>
      </c>
      <c r="AO202" s="90" t="str">
        <f>VLOOKUP($A202,'3PL_11_15'!$A$1:$D$387,2,FALSE)</f>
        <v>0.803567202276111</v>
      </c>
      <c r="AP202" s="90" t="str">
        <f>VLOOKUP($A202,'3PL_11_15'!$A$1:$D$387,3,FALSE)</f>
        <v>1.5533639049658</v>
      </c>
      <c r="AQ202" s="90" t="str">
        <f>VLOOKUP($A202,'3PL_11_15'!$A$1:$D$387,4,FALSE)</f>
        <v>0.125681388295647</v>
      </c>
      <c r="AS202" s="90">
        <f>VLOOKUP($A202,'3PL_15_19_IRTpars'!$A$1:$D$387,2,FALSE)</f>
        <v>1.1371551588265401</v>
      </c>
      <c r="AT202" s="90">
        <f>VLOOKUP($A202,'3PL_15_19_IRTpars'!$A$1:$D$387,3,FALSE)</f>
        <v>-0.699217359831527</v>
      </c>
      <c r="AU202" s="90">
        <f>VLOOKUP($A202,'3PL_15_19_IRTpars'!$A$1:$D$387,4,FALSE)</f>
        <v>0.43233593919148799</v>
      </c>
    </row>
    <row r="203" spans="1:47" s="90" customFormat="1" hidden="1">
      <c r="A203" s="81" t="s">
        <v>1031</v>
      </c>
      <c r="B203" s="81"/>
      <c r="C203" s="89">
        <f t="shared" si="33"/>
        <v>0</v>
      </c>
      <c r="D203" s="89"/>
      <c r="E203" s="80" t="s">
        <v>1509</v>
      </c>
      <c r="F203" s="80" t="s">
        <v>22</v>
      </c>
      <c r="G203" s="81">
        <v>8</v>
      </c>
      <c r="H203" s="81" t="s">
        <v>46</v>
      </c>
      <c r="I203" s="80" t="s">
        <v>1169</v>
      </c>
      <c r="J203" s="81" t="s">
        <v>1157</v>
      </c>
      <c r="K203" s="81" t="s">
        <v>85</v>
      </c>
      <c r="L203" s="81" t="s">
        <v>585</v>
      </c>
      <c r="M203" s="81" t="s">
        <v>107</v>
      </c>
      <c r="N203" s="81"/>
      <c r="O203" s="81"/>
      <c r="P203" s="81">
        <f t="shared" si="30"/>
        <v>0</v>
      </c>
      <c r="Q203" s="81">
        <f t="shared" si="30"/>
        <v>1</v>
      </c>
      <c r="R203" s="81">
        <f t="shared" si="30"/>
        <v>0</v>
      </c>
      <c r="S203" s="81">
        <f t="shared" si="30"/>
        <v>0</v>
      </c>
      <c r="T203" s="81">
        <f t="shared" si="30"/>
        <v>0</v>
      </c>
      <c r="U203" s="81">
        <f t="shared" si="30"/>
        <v>0</v>
      </c>
      <c r="V203" s="81">
        <f t="shared" si="30"/>
        <v>0</v>
      </c>
      <c r="W203" s="81">
        <f t="shared" si="30"/>
        <v>0</v>
      </c>
      <c r="X203" s="81">
        <f t="shared" si="30"/>
        <v>0</v>
      </c>
      <c r="Y203" s="81">
        <f t="shared" si="30"/>
        <v>0</v>
      </c>
      <c r="Z203" s="81">
        <f t="shared" si="30"/>
        <v>0</v>
      </c>
      <c r="AA203" s="81">
        <f t="shared" si="30"/>
        <v>0</v>
      </c>
      <c r="AB203" s="81" t="s">
        <v>1186</v>
      </c>
      <c r="AD203" s="80" t="s">
        <v>5</v>
      </c>
      <c r="AE203" s="81" t="s">
        <v>25</v>
      </c>
      <c r="AF203" s="81" t="s">
        <v>1184</v>
      </c>
      <c r="AG203" s="81" t="s">
        <v>1184</v>
      </c>
      <c r="AH203" s="81">
        <v>2</v>
      </c>
      <c r="AI203" s="81" t="s">
        <v>1032</v>
      </c>
      <c r="AJ203" s="90">
        <f t="shared" si="34"/>
        <v>0</v>
      </c>
      <c r="AK203" s="90" t="e">
        <f>VLOOKUP($A203,'3PL_15_19'!$A$1:$D$387,2,FALSE)</f>
        <v>#N/A</v>
      </c>
      <c r="AL203" s="90" t="e">
        <f>VLOOKUP($A203,'3PL_15_19'!$A$1:$D$387,3,FALSE)</f>
        <v>#N/A</v>
      </c>
      <c r="AM203" s="90" t="e">
        <f>VLOOKUP($A203,'3PL_15_19'!$A$1:$D$387,4,FALSE)</f>
        <v>#N/A</v>
      </c>
      <c r="AO203" s="90" t="e">
        <f>VLOOKUP($A203,'3PL_11_15'!$A$1:$D$387,2,FALSE)</f>
        <v>#N/A</v>
      </c>
      <c r="AP203" s="90" t="e">
        <f>VLOOKUP($A203,'3PL_11_15'!$A$1:$D$387,3,FALSE)</f>
        <v>#N/A</v>
      </c>
      <c r="AQ203" s="90" t="e">
        <f>VLOOKUP($A203,'3PL_11_15'!$A$1:$D$387,4,FALSE)</f>
        <v>#N/A</v>
      </c>
      <c r="AS203" s="90" t="e">
        <f>VLOOKUP($A203,'3PL_15_19_IRTpars'!$A$1:$D$387,2,FALSE)</f>
        <v>#N/A</v>
      </c>
      <c r="AT203" s="90" t="e">
        <f>VLOOKUP($A203,'3PL_15_19_IRTpars'!$A$1:$D$387,3,FALSE)</f>
        <v>#N/A</v>
      </c>
      <c r="AU203" s="90" t="e">
        <f>VLOOKUP($A203,'3PL_15_19_IRTpars'!$A$1:$D$387,4,FALSE)</f>
        <v>#N/A</v>
      </c>
    </row>
    <row r="204" spans="1:47" s="90" customFormat="1">
      <c r="A204" s="84" t="s">
        <v>644</v>
      </c>
      <c r="B204" s="89" t="str">
        <f>IF(LEN(A204)&gt;7,MID(A204,1,7),"")</f>
        <v/>
      </c>
      <c r="C204" s="89">
        <f t="shared" si="33"/>
        <v>0</v>
      </c>
      <c r="D204" s="89">
        <f>IF(I204&gt;5,1,0)</f>
        <v>1</v>
      </c>
      <c r="E204" s="84" t="s">
        <v>50</v>
      </c>
      <c r="F204" s="84" t="s">
        <v>27</v>
      </c>
      <c r="G204" s="84">
        <v>8</v>
      </c>
      <c r="H204" s="84" t="s">
        <v>46</v>
      </c>
      <c r="I204" s="85">
        <v>6</v>
      </c>
      <c r="J204" s="84" t="s">
        <v>1156</v>
      </c>
      <c r="K204" s="84" t="s">
        <v>85</v>
      </c>
      <c r="L204" s="84" t="s">
        <v>585</v>
      </c>
      <c r="M204" s="84" t="s">
        <v>107</v>
      </c>
      <c r="N204" s="84"/>
      <c r="O204" s="84"/>
      <c r="P204" s="81">
        <f t="shared" si="30"/>
        <v>0</v>
      </c>
      <c r="Q204" s="81">
        <f t="shared" si="30"/>
        <v>1</v>
      </c>
      <c r="R204" s="81">
        <f t="shared" si="30"/>
        <v>0</v>
      </c>
      <c r="S204" s="81">
        <f t="shared" si="30"/>
        <v>0</v>
      </c>
      <c r="T204" s="81">
        <f t="shared" si="30"/>
        <v>0</v>
      </c>
      <c r="U204" s="81">
        <f t="shared" si="30"/>
        <v>0</v>
      </c>
      <c r="V204" s="81">
        <f t="shared" si="30"/>
        <v>0</v>
      </c>
      <c r="W204" s="81">
        <f t="shared" si="30"/>
        <v>0</v>
      </c>
      <c r="X204" s="81">
        <f t="shared" si="30"/>
        <v>0</v>
      </c>
      <c r="Y204" s="81">
        <f t="shared" si="30"/>
        <v>0</v>
      </c>
      <c r="Z204" s="81">
        <f t="shared" si="30"/>
        <v>0</v>
      </c>
      <c r="AA204" s="81">
        <f t="shared" si="30"/>
        <v>0</v>
      </c>
      <c r="AB204" s="84">
        <v>1</v>
      </c>
      <c r="AC204" s="84" t="s">
        <v>0</v>
      </c>
      <c r="AD204" s="84" t="s">
        <v>5</v>
      </c>
      <c r="AE204" s="84" t="s">
        <v>17</v>
      </c>
      <c r="AF204" s="84">
        <v>4</v>
      </c>
      <c r="AG204" s="84" t="s">
        <v>0</v>
      </c>
      <c r="AH204" s="84">
        <v>1</v>
      </c>
      <c r="AI204" s="84" t="s">
        <v>645</v>
      </c>
      <c r="AJ204" s="90">
        <f t="shared" si="34"/>
        <v>0</v>
      </c>
      <c r="AK204" s="90">
        <f>VLOOKUP($A204,'3PL_15_19'!$A$1:$D$387,2,FALSE)</f>
        <v>0.88528905075056497</v>
      </c>
      <c r="AL204" s="90">
        <f>VLOOKUP($A204,'3PL_15_19'!$A$1:$D$387,3,FALSE)</f>
        <v>0.32919887598709102</v>
      </c>
      <c r="AM204" s="90">
        <f>VLOOKUP($A204,'3PL_15_19'!$A$1:$D$387,4,FALSE)</f>
        <v>0.15651694072485001</v>
      </c>
      <c r="AO204" s="90" t="str">
        <f>VLOOKUP($A204,'3PL_11_15'!$A$1:$D$387,2,FALSE)</f>
        <v>0.881358830440525</v>
      </c>
      <c r="AP204" s="90" t="str">
        <f>VLOOKUP($A204,'3PL_11_15'!$A$1:$D$387,3,FALSE)</f>
        <v>0.394190690425379</v>
      </c>
      <c r="AQ204" s="90" t="str">
        <f>VLOOKUP($A204,'3PL_11_15'!$A$1:$D$387,4,FALSE)</f>
        <v>0.129102141906107</v>
      </c>
      <c r="AS204" s="90">
        <f>VLOOKUP($A204,'3PL_15_19_IRTpars'!$A$1:$D$387,2,FALSE)</f>
        <v>0.88528905075056497</v>
      </c>
      <c r="AT204" s="90">
        <f>VLOOKUP($A204,'3PL_15_19_IRTpars'!$A$1:$D$387,3,FALSE)</f>
        <v>-0.37185467922368398</v>
      </c>
      <c r="AU204" s="90">
        <f>VLOOKUP($A204,'3PL_15_19_IRTpars'!$A$1:$D$387,4,FALSE)</f>
        <v>0.15651694072485001</v>
      </c>
    </row>
    <row r="205" spans="1:47" s="90" customFormat="1" hidden="1">
      <c r="A205" s="81" t="s">
        <v>738</v>
      </c>
      <c r="B205" s="81"/>
      <c r="C205" s="89">
        <f t="shared" si="33"/>
        <v>0</v>
      </c>
      <c r="D205" s="89"/>
      <c r="E205" s="80" t="s">
        <v>58</v>
      </c>
      <c r="F205" s="80" t="s">
        <v>27</v>
      </c>
      <c r="G205" s="81">
        <v>8</v>
      </c>
      <c r="H205" s="81" t="s">
        <v>46</v>
      </c>
      <c r="I205" s="80" t="s">
        <v>1169</v>
      </c>
      <c r="J205" s="81" t="s">
        <v>1157</v>
      </c>
      <c r="K205" s="81" t="s">
        <v>85</v>
      </c>
      <c r="L205" s="81" t="s">
        <v>585</v>
      </c>
      <c r="M205" s="81" t="s">
        <v>107</v>
      </c>
      <c r="N205" s="81"/>
      <c r="O205" s="81"/>
      <c r="P205" s="81">
        <f t="shared" si="30"/>
        <v>0</v>
      </c>
      <c r="Q205" s="81">
        <f t="shared" si="30"/>
        <v>1</v>
      </c>
      <c r="R205" s="81">
        <f t="shared" si="30"/>
        <v>0</v>
      </c>
      <c r="S205" s="81">
        <f t="shared" si="30"/>
        <v>0</v>
      </c>
      <c r="T205" s="81">
        <f t="shared" si="30"/>
        <v>0</v>
      </c>
      <c r="U205" s="81">
        <f t="shared" si="30"/>
        <v>0</v>
      </c>
      <c r="V205" s="81">
        <f t="shared" si="30"/>
        <v>0</v>
      </c>
      <c r="W205" s="81">
        <f t="shared" si="30"/>
        <v>0</v>
      </c>
      <c r="X205" s="81">
        <f t="shared" si="30"/>
        <v>0</v>
      </c>
      <c r="Y205" s="81">
        <f t="shared" si="30"/>
        <v>0</v>
      </c>
      <c r="Z205" s="81">
        <f t="shared" si="30"/>
        <v>0</v>
      </c>
      <c r="AA205" s="81">
        <f t="shared" si="30"/>
        <v>0</v>
      </c>
      <c r="AB205" s="81" t="s">
        <v>1188</v>
      </c>
      <c r="AD205" s="80" t="s">
        <v>5</v>
      </c>
      <c r="AE205" s="81" t="s">
        <v>25</v>
      </c>
      <c r="AF205" s="81" t="s">
        <v>1184</v>
      </c>
      <c r="AG205" s="81" t="s">
        <v>1184</v>
      </c>
      <c r="AH205" s="81">
        <v>2</v>
      </c>
      <c r="AI205" s="81" t="s">
        <v>739</v>
      </c>
      <c r="AJ205" s="90">
        <f t="shared" si="34"/>
        <v>0</v>
      </c>
      <c r="AK205" s="90" t="e">
        <f>VLOOKUP($A205,'3PL_15_19'!$A$1:$D$387,2,FALSE)</f>
        <v>#N/A</v>
      </c>
      <c r="AL205" s="90" t="e">
        <f>VLOOKUP($A205,'3PL_15_19'!$A$1:$D$387,3,FALSE)</f>
        <v>#N/A</v>
      </c>
      <c r="AM205" s="90" t="e">
        <f>VLOOKUP($A205,'3PL_15_19'!$A$1:$D$387,4,FALSE)</f>
        <v>#N/A</v>
      </c>
      <c r="AO205" s="90" t="e">
        <f>VLOOKUP($A205,'3PL_11_15'!$A$1:$D$387,2,FALSE)</f>
        <v>#N/A</v>
      </c>
      <c r="AP205" s="90" t="e">
        <f>VLOOKUP($A205,'3PL_11_15'!$A$1:$D$387,3,FALSE)</f>
        <v>#N/A</v>
      </c>
      <c r="AQ205" s="90" t="e">
        <f>VLOOKUP($A205,'3PL_11_15'!$A$1:$D$387,4,FALSE)</f>
        <v>#N/A</v>
      </c>
      <c r="AS205" s="90" t="e">
        <f>VLOOKUP($A205,'3PL_15_19_IRTpars'!$A$1:$D$387,2,FALSE)</f>
        <v>#N/A</v>
      </c>
      <c r="AT205" s="90" t="e">
        <f>VLOOKUP($A205,'3PL_15_19_IRTpars'!$A$1:$D$387,3,FALSE)</f>
        <v>#N/A</v>
      </c>
      <c r="AU205" s="90" t="e">
        <f>VLOOKUP($A205,'3PL_15_19_IRTpars'!$A$1:$D$387,4,FALSE)</f>
        <v>#N/A</v>
      </c>
    </row>
    <row r="206" spans="1:47" s="90" customFormat="1">
      <c r="A206" s="81" t="s">
        <v>1115</v>
      </c>
      <c r="B206" s="89" t="str">
        <f>IF(LEN(A206)&gt;7,MID(A206,1,7),"")</f>
        <v/>
      </c>
      <c r="C206" s="89">
        <f t="shared" si="33"/>
        <v>0</v>
      </c>
      <c r="D206" s="89">
        <f>IF(I206&gt;5,1,0)</f>
        <v>1</v>
      </c>
      <c r="E206" s="80" t="s">
        <v>1544</v>
      </c>
      <c r="F206" s="80" t="s">
        <v>14</v>
      </c>
      <c r="G206" s="81">
        <v>8</v>
      </c>
      <c r="H206" s="81" t="s">
        <v>46</v>
      </c>
      <c r="I206" s="80" t="s">
        <v>1169</v>
      </c>
      <c r="J206" s="81" t="s">
        <v>1157</v>
      </c>
      <c r="K206" s="81" t="s">
        <v>85</v>
      </c>
      <c r="L206" s="81" t="s">
        <v>585</v>
      </c>
      <c r="M206" s="81" t="s">
        <v>107</v>
      </c>
      <c r="N206" s="81"/>
      <c r="O206" s="81"/>
      <c r="P206" s="81">
        <f t="shared" si="30"/>
        <v>0</v>
      </c>
      <c r="Q206" s="81">
        <f t="shared" si="30"/>
        <v>0</v>
      </c>
      <c r="R206" s="81">
        <f t="shared" si="30"/>
        <v>1</v>
      </c>
      <c r="S206" s="81">
        <f t="shared" si="30"/>
        <v>0</v>
      </c>
      <c r="T206" s="81">
        <f t="shared" si="30"/>
        <v>0</v>
      </c>
      <c r="U206" s="81">
        <f t="shared" si="30"/>
        <v>0</v>
      </c>
      <c r="V206" s="81">
        <f t="shared" si="30"/>
        <v>0</v>
      </c>
      <c r="W206" s="81">
        <f t="shared" si="30"/>
        <v>0</v>
      </c>
      <c r="X206" s="81">
        <f t="shared" si="30"/>
        <v>0</v>
      </c>
      <c r="Y206" s="81">
        <f t="shared" si="30"/>
        <v>0</v>
      </c>
      <c r="Z206" s="81">
        <f t="shared" si="30"/>
        <v>0</v>
      </c>
      <c r="AA206" s="81">
        <f t="shared" si="30"/>
        <v>0</v>
      </c>
      <c r="AB206" s="81" t="s">
        <v>1186</v>
      </c>
      <c r="AD206" s="80" t="s">
        <v>28</v>
      </c>
      <c r="AE206" s="81" t="s">
        <v>17</v>
      </c>
      <c r="AF206" s="81">
        <v>4</v>
      </c>
      <c r="AG206" s="81" t="s">
        <v>1</v>
      </c>
      <c r="AH206" s="81">
        <v>1</v>
      </c>
      <c r="AI206" s="81" t="s">
        <v>1116</v>
      </c>
      <c r="AJ206" s="90">
        <f t="shared" si="34"/>
        <v>0</v>
      </c>
      <c r="AK206" s="90">
        <f>VLOOKUP($A206,'3PL_15_19'!$A$1:$D$387,2,FALSE)</f>
        <v>0.71938062204634201</v>
      </c>
      <c r="AL206" s="90">
        <f>VLOOKUP($A206,'3PL_15_19'!$A$1:$D$387,3,FALSE)</f>
        <v>0.11134498820371901</v>
      </c>
      <c r="AM206" s="90">
        <f>VLOOKUP($A206,'3PL_15_19'!$A$1:$D$387,4,FALSE)</f>
        <v>0.130379767188953</v>
      </c>
      <c r="AO206" s="90" t="str">
        <f>VLOOKUP($A206,'3PL_11_15'!$A$1:$D$387,2,FALSE)</f>
        <v>0.862856851050028</v>
      </c>
      <c r="AP206" s="90" t="str">
        <f>VLOOKUP($A206,'3PL_11_15'!$A$1:$D$387,3,FALSE)</f>
        <v>0.179680297391227</v>
      </c>
      <c r="AQ206" s="90" t="str">
        <f>VLOOKUP($A206,'3PL_11_15'!$A$1:$D$387,4,FALSE)</f>
        <v>0.112521296860816</v>
      </c>
      <c r="AS206" s="90">
        <f>VLOOKUP($A206,'3PL_15_19_IRTpars'!$A$1:$D$387,2,FALSE)</f>
        <v>0.71938062204634201</v>
      </c>
      <c r="AT206" s="90">
        <f>VLOOKUP($A206,'3PL_15_19_IRTpars'!$A$1:$D$387,3,FALSE)</f>
        <v>-0.154778965114446</v>
      </c>
      <c r="AU206" s="90">
        <f>VLOOKUP($A206,'3PL_15_19_IRTpars'!$A$1:$D$387,4,FALSE)</f>
        <v>0.130379767188953</v>
      </c>
    </row>
    <row r="207" spans="1:47" s="90" customFormat="1" hidden="1">
      <c r="A207" s="83" t="s">
        <v>943</v>
      </c>
      <c r="B207" s="83"/>
      <c r="C207" s="89">
        <f t="shared" si="33"/>
        <v>0</v>
      </c>
      <c r="D207" s="89"/>
      <c r="E207" s="82" t="s">
        <v>53</v>
      </c>
      <c r="F207" s="82" t="s">
        <v>74</v>
      </c>
      <c r="G207" s="83">
        <v>8</v>
      </c>
      <c r="H207" s="83" t="s">
        <v>46</v>
      </c>
      <c r="I207" s="82" t="s">
        <v>1169</v>
      </c>
      <c r="J207" s="83" t="s">
        <v>1156</v>
      </c>
      <c r="K207" s="83" t="s">
        <v>85</v>
      </c>
      <c r="L207" s="83" t="s">
        <v>585</v>
      </c>
      <c r="M207" s="83" t="s">
        <v>590</v>
      </c>
      <c r="N207" s="83"/>
      <c r="O207" s="83"/>
      <c r="P207" s="81">
        <f t="shared" si="30"/>
        <v>1</v>
      </c>
      <c r="Q207" s="81">
        <f t="shared" si="30"/>
        <v>0</v>
      </c>
      <c r="R207" s="81">
        <f t="shared" si="30"/>
        <v>0</v>
      </c>
      <c r="S207" s="81">
        <f t="shared" si="30"/>
        <v>0</v>
      </c>
      <c r="T207" s="81">
        <f t="shared" si="30"/>
        <v>0</v>
      </c>
      <c r="U207" s="81">
        <f t="shared" si="30"/>
        <v>0</v>
      </c>
      <c r="V207" s="81">
        <f t="shared" si="30"/>
        <v>0</v>
      </c>
      <c r="W207" s="81">
        <f t="shared" si="30"/>
        <v>0</v>
      </c>
      <c r="X207" s="81">
        <f t="shared" si="30"/>
        <v>0</v>
      </c>
      <c r="Y207" s="81">
        <f t="shared" si="30"/>
        <v>0</v>
      </c>
      <c r="Z207" s="81">
        <f t="shared" si="30"/>
        <v>0</v>
      </c>
      <c r="AA207" s="81">
        <f t="shared" si="30"/>
        <v>0</v>
      </c>
      <c r="AB207" s="83" t="s">
        <v>1183</v>
      </c>
      <c r="AD207" s="82" t="s">
        <v>4</v>
      </c>
      <c r="AE207" s="83" t="s">
        <v>25</v>
      </c>
      <c r="AF207" s="83" t="s">
        <v>1184</v>
      </c>
      <c r="AG207" s="83" t="s">
        <v>1184</v>
      </c>
      <c r="AH207" s="83">
        <v>2</v>
      </c>
      <c r="AI207" s="83" t="s">
        <v>944</v>
      </c>
      <c r="AJ207" s="90">
        <f t="shared" si="34"/>
        <v>0</v>
      </c>
      <c r="AK207" s="90" t="e">
        <f>VLOOKUP($A207,'3PL_15_19'!$A$1:$D$387,2,FALSE)</f>
        <v>#N/A</v>
      </c>
      <c r="AL207" s="90" t="e">
        <f>VLOOKUP($A207,'3PL_15_19'!$A$1:$D$387,3,FALSE)</f>
        <v>#N/A</v>
      </c>
      <c r="AM207" s="90" t="e">
        <f>VLOOKUP($A207,'3PL_15_19'!$A$1:$D$387,4,FALSE)</f>
        <v>#N/A</v>
      </c>
      <c r="AO207" s="90" t="e">
        <f>VLOOKUP($A207,'3PL_11_15'!$A$1:$D$387,2,FALSE)</f>
        <v>#N/A</v>
      </c>
      <c r="AP207" s="90" t="e">
        <f>VLOOKUP($A207,'3PL_11_15'!$A$1:$D$387,3,FALSE)</f>
        <v>#N/A</v>
      </c>
      <c r="AQ207" s="90" t="e">
        <f>VLOOKUP($A207,'3PL_11_15'!$A$1:$D$387,4,FALSE)</f>
        <v>#N/A</v>
      </c>
      <c r="AS207" s="90" t="e">
        <f>VLOOKUP($A207,'3PL_15_19_IRTpars'!$A$1:$D$387,2,FALSE)</f>
        <v>#N/A</v>
      </c>
      <c r="AT207" s="90" t="e">
        <f>VLOOKUP($A207,'3PL_15_19_IRTpars'!$A$1:$D$387,3,FALSE)</f>
        <v>#N/A</v>
      </c>
      <c r="AU207" s="90" t="e">
        <f>VLOOKUP($A207,'3PL_15_19_IRTpars'!$A$1:$D$387,4,FALSE)</f>
        <v>#N/A</v>
      </c>
    </row>
    <row r="208" spans="1:47" s="90" customFormat="1" hidden="1">
      <c r="A208" s="83" t="s">
        <v>945</v>
      </c>
      <c r="B208" s="83"/>
      <c r="C208" s="89">
        <f t="shared" si="33"/>
        <v>0</v>
      </c>
      <c r="D208" s="89"/>
      <c r="E208" s="82" t="s">
        <v>53</v>
      </c>
      <c r="F208" s="82" t="s">
        <v>75</v>
      </c>
      <c r="G208" s="83">
        <v>8</v>
      </c>
      <c r="H208" s="83" t="s">
        <v>46</v>
      </c>
      <c r="I208" s="82" t="s">
        <v>1169</v>
      </c>
      <c r="J208" s="83" t="s">
        <v>1156</v>
      </c>
      <c r="K208" s="83" t="s">
        <v>85</v>
      </c>
      <c r="L208" s="83" t="s">
        <v>585</v>
      </c>
      <c r="M208" s="83" t="s">
        <v>590</v>
      </c>
      <c r="N208" s="83"/>
      <c r="O208" s="83"/>
      <c r="P208" s="81">
        <f t="shared" si="30"/>
        <v>1</v>
      </c>
      <c r="Q208" s="81">
        <f t="shared" si="30"/>
        <v>0</v>
      </c>
      <c r="R208" s="81">
        <f t="shared" si="30"/>
        <v>0</v>
      </c>
      <c r="S208" s="81">
        <f t="shared" si="30"/>
        <v>0</v>
      </c>
      <c r="T208" s="81">
        <f t="shared" si="30"/>
        <v>0</v>
      </c>
      <c r="U208" s="81">
        <f t="shared" si="30"/>
        <v>0</v>
      </c>
      <c r="V208" s="81">
        <f t="shared" si="30"/>
        <v>0</v>
      </c>
      <c r="W208" s="81">
        <f t="shared" si="30"/>
        <v>0</v>
      </c>
      <c r="X208" s="81">
        <f t="shared" si="30"/>
        <v>0</v>
      </c>
      <c r="Y208" s="81">
        <f t="shared" si="30"/>
        <v>0</v>
      </c>
      <c r="Z208" s="81">
        <f t="shared" si="30"/>
        <v>0</v>
      </c>
      <c r="AA208" s="81">
        <f t="shared" si="30"/>
        <v>0</v>
      </c>
      <c r="AB208" s="83" t="s">
        <v>1185</v>
      </c>
      <c r="AD208" s="82" t="s">
        <v>4</v>
      </c>
      <c r="AE208" s="83" t="s">
        <v>25</v>
      </c>
      <c r="AF208" s="83" t="s">
        <v>1184</v>
      </c>
      <c r="AG208" s="83" t="s">
        <v>1184</v>
      </c>
      <c r="AH208" s="83">
        <v>2</v>
      </c>
      <c r="AI208" s="83" t="s">
        <v>946</v>
      </c>
      <c r="AJ208" s="90">
        <f t="shared" si="34"/>
        <v>0</v>
      </c>
      <c r="AK208" s="90" t="e">
        <f>VLOOKUP($A208,'3PL_15_19'!$A$1:$D$387,2,FALSE)</f>
        <v>#N/A</v>
      </c>
      <c r="AL208" s="90" t="e">
        <f>VLOOKUP($A208,'3PL_15_19'!$A$1:$D$387,3,FALSE)</f>
        <v>#N/A</v>
      </c>
      <c r="AM208" s="90" t="e">
        <f>VLOOKUP($A208,'3PL_15_19'!$A$1:$D$387,4,FALSE)</f>
        <v>#N/A</v>
      </c>
      <c r="AO208" s="90" t="e">
        <f>VLOOKUP($A208,'3PL_11_15'!$A$1:$D$387,2,FALSE)</f>
        <v>#N/A</v>
      </c>
      <c r="AP208" s="90" t="e">
        <f>VLOOKUP($A208,'3PL_11_15'!$A$1:$D$387,3,FALSE)</f>
        <v>#N/A</v>
      </c>
      <c r="AQ208" s="90" t="e">
        <f>VLOOKUP($A208,'3PL_11_15'!$A$1:$D$387,4,FALSE)</f>
        <v>#N/A</v>
      </c>
      <c r="AS208" s="90" t="e">
        <f>VLOOKUP($A208,'3PL_15_19_IRTpars'!$A$1:$D$387,2,FALSE)</f>
        <v>#N/A</v>
      </c>
      <c r="AT208" s="90" t="e">
        <f>VLOOKUP($A208,'3PL_15_19_IRTpars'!$A$1:$D$387,3,FALSE)</f>
        <v>#N/A</v>
      </c>
      <c r="AU208" s="90" t="e">
        <f>VLOOKUP($A208,'3PL_15_19_IRTpars'!$A$1:$D$387,4,FALSE)</f>
        <v>#N/A</v>
      </c>
    </row>
    <row r="209" spans="1:47" s="90" customFormat="1">
      <c r="A209" s="81" t="s">
        <v>736</v>
      </c>
      <c r="B209" s="89" t="str">
        <f>IF(LEN(A209)&gt;7,MID(A209,1,7),"")</f>
        <v/>
      </c>
      <c r="C209" s="89">
        <f t="shared" si="33"/>
        <v>0</v>
      </c>
      <c r="D209" s="89">
        <f>IF(I209&gt;5,1,0)</f>
        <v>1</v>
      </c>
      <c r="E209" s="80" t="s">
        <v>58</v>
      </c>
      <c r="F209" s="80" t="s">
        <v>24</v>
      </c>
      <c r="G209" s="81">
        <v>8</v>
      </c>
      <c r="H209" s="81" t="s">
        <v>46</v>
      </c>
      <c r="I209" s="80" t="s">
        <v>1169</v>
      </c>
      <c r="J209" s="81" t="s">
        <v>1157</v>
      </c>
      <c r="K209" s="81" t="s">
        <v>85</v>
      </c>
      <c r="L209" s="81" t="s">
        <v>585</v>
      </c>
      <c r="M209" s="81" t="s">
        <v>590</v>
      </c>
      <c r="N209" s="81"/>
      <c r="O209" s="81"/>
      <c r="P209" s="81">
        <f t="shared" si="30"/>
        <v>0</v>
      </c>
      <c r="Q209" s="81">
        <f t="shared" si="30"/>
        <v>1</v>
      </c>
      <c r="R209" s="81">
        <f t="shared" si="30"/>
        <v>0</v>
      </c>
      <c r="S209" s="81">
        <f t="shared" si="30"/>
        <v>0</v>
      </c>
      <c r="T209" s="81">
        <f t="shared" si="30"/>
        <v>0</v>
      </c>
      <c r="U209" s="81">
        <f t="shared" si="30"/>
        <v>0</v>
      </c>
      <c r="V209" s="81">
        <f t="shared" si="30"/>
        <v>0</v>
      </c>
      <c r="W209" s="81">
        <f t="shared" si="30"/>
        <v>0</v>
      </c>
      <c r="X209" s="81">
        <f t="shared" si="30"/>
        <v>0</v>
      </c>
      <c r="Y209" s="81">
        <f t="shared" si="30"/>
        <v>0</v>
      </c>
      <c r="Z209" s="81">
        <f t="shared" si="30"/>
        <v>0</v>
      </c>
      <c r="AA209" s="81">
        <f t="shared" si="30"/>
        <v>0</v>
      </c>
      <c r="AB209" s="81" t="s">
        <v>1197</v>
      </c>
      <c r="AD209" s="80" t="s">
        <v>5</v>
      </c>
      <c r="AE209" s="81" t="s">
        <v>17</v>
      </c>
      <c r="AF209" s="81">
        <v>4</v>
      </c>
      <c r="AG209" s="81" t="s">
        <v>0</v>
      </c>
      <c r="AH209" s="81">
        <v>1</v>
      </c>
      <c r="AI209" s="81" t="s">
        <v>737</v>
      </c>
      <c r="AJ209" s="90">
        <f t="shared" si="34"/>
        <v>0</v>
      </c>
      <c r="AK209" s="90">
        <f>VLOOKUP($A209,'3PL_15_19'!$A$1:$D$387,2,FALSE)</f>
        <v>0.94144947155855996</v>
      </c>
      <c r="AL209" s="90">
        <f>VLOOKUP($A209,'3PL_15_19'!$A$1:$D$387,3,FALSE)</f>
        <v>-0.38460389597691502</v>
      </c>
      <c r="AM209" s="90">
        <f>VLOOKUP($A209,'3PL_15_19'!$A$1:$D$387,4,FALSE)</f>
        <v>0.29685216973498202</v>
      </c>
      <c r="AO209" s="90" t="str">
        <f>VLOOKUP($A209,'3PL_11_15'!$A$1:$D$387,2,FALSE)</f>
        <v>0.637904431108622</v>
      </c>
      <c r="AP209" s="90" t="str">
        <f>VLOOKUP($A209,'3PL_11_15'!$A$1:$D$387,3,FALSE)</f>
        <v>0.31741966717193</v>
      </c>
      <c r="AQ209" s="90" t="str">
        <f>VLOOKUP($A209,'3PL_11_15'!$A$1:$D$387,4,FALSE)</f>
        <v>0.0605433195048181</v>
      </c>
      <c r="AS209" s="90">
        <f>VLOOKUP($A209,'3PL_15_19_IRTpars'!$A$1:$D$387,2,FALSE)</f>
        <v>0.94144947155855996</v>
      </c>
      <c r="AT209" s="90">
        <f>VLOOKUP($A209,'3PL_15_19_IRTpars'!$A$1:$D$387,3,FALSE)</f>
        <v>0.408523141810476</v>
      </c>
      <c r="AU209" s="90">
        <f>VLOOKUP($A209,'3PL_15_19_IRTpars'!$A$1:$D$387,4,FALSE)</f>
        <v>0.29685216973498202</v>
      </c>
    </row>
    <row r="210" spans="1:47" s="90" customFormat="1">
      <c r="A210" s="81" t="s">
        <v>1113</v>
      </c>
      <c r="B210" s="89" t="str">
        <f>IF(LEN(A210)&gt;7,MID(A210,1,7),"")</f>
        <v/>
      </c>
      <c r="C210" s="89">
        <f t="shared" si="33"/>
        <v>0</v>
      </c>
      <c r="D210" s="89">
        <f>IF(I210&gt;5,1,0)</f>
        <v>1</v>
      </c>
      <c r="E210" s="80" t="s">
        <v>1544</v>
      </c>
      <c r="F210" s="80" t="s">
        <v>27</v>
      </c>
      <c r="G210" s="81">
        <v>8</v>
      </c>
      <c r="H210" s="81" t="s">
        <v>46</v>
      </c>
      <c r="I210" s="80" t="s">
        <v>1169</v>
      </c>
      <c r="J210" s="81" t="s">
        <v>1157</v>
      </c>
      <c r="K210" s="81" t="s">
        <v>85</v>
      </c>
      <c r="L210" s="81" t="s">
        <v>585</v>
      </c>
      <c r="M210" s="81" t="s">
        <v>590</v>
      </c>
      <c r="N210" s="81"/>
      <c r="O210" s="81"/>
      <c r="P210" s="81">
        <f t="shared" si="30"/>
        <v>1</v>
      </c>
      <c r="Q210" s="81">
        <f t="shared" si="30"/>
        <v>0</v>
      </c>
      <c r="R210" s="81">
        <f t="shared" si="30"/>
        <v>0</v>
      </c>
      <c r="S210" s="81">
        <f t="shared" si="30"/>
        <v>0</v>
      </c>
      <c r="T210" s="81">
        <f t="shared" si="30"/>
        <v>0</v>
      </c>
      <c r="U210" s="81">
        <f t="shared" si="30"/>
        <v>0</v>
      </c>
      <c r="V210" s="81">
        <f t="shared" si="30"/>
        <v>0</v>
      </c>
      <c r="W210" s="81">
        <f t="shared" si="30"/>
        <v>0</v>
      </c>
      <c r="X210" s="81">
        <f t="shared" si="30"/>
        <v>0</v>
      </c>
      <c r="Y210" s="81">
        <f t="shared" si="30"/>
        <v>0</v>
      </c>
      <c r="Z210" s="81">
        <f t="shared" si="30"/>
        <v>0</v>
      </c>
      <c r="AA210" s="81">
        <f t="shared" si="30"/>
        <v>0</v>
      </c>
      <c r="AB210" s="81" t="s">
        <v>1185</v>
      </c>
      <c r="AD210" s="80" t="s">
        <v>4</v>
      </c>
      <c r="AE210" s="81" t="s">
        <v>25</v>
      </c>
      <c r="AF210" s="81" t="s">
        <v>1184</v>
      </c>
      <c r="AG210" s="81" t="s">
        <v>1184</v>
      </c>
      <c r="AH210" s="81">
        <v>1</v>
      </c>
      <c r="AI210" s="81" t="s">
        <v>1114</v>
      </c>
      <c r="AJ210" s="90">
        <f t="shared" si="34"/>
        <v>0</v>
      </c>
      <c r="AK210" s="90">
        <f>VLOOKUP($A210,'3PL_15_19'!$A$1:$D$387,2,FALSE)</f>
        <v>1.0539780265927701</v>
      </c>
      <c r="AL210" s="90">
        <f>VLOOKUP($A210,'3PL_15_19'!$A$1:$D$387,3,FALSE)</f>
        <v>-1.0857963946679501</v>
      </c>
      <c r="AM210" s="90">
        <f>VLOOKUP($A210,'3PL_15_19'!$A$1:$D$387,4,FALSE)</f>
        <v>1.9221379539798901E-3</v>
      </c>
      <c r="AO210" s="90" t="str">
        <f>VLOOKUP($A210,'3PL_11_15'!$A$1:$D$387,2,FALSE)</f>
        <v>1.13849790437718</v>
      </c>
      <c r="AP210" s="90" t="str">
        <f>VLOOKUP($A210,'3PL_11_15'!$A$1:$D$387,3,FALSE)</f>
        <v>-1.25749087175254</v>
      </c>
      <c r="AQ210" s="90" t="str">
        <f>VLOOKUP($A210,'3PL_11_15'!$A$1:$D$387,4,FALSE)</f>
        <v>0.0398614723065658</v>
      </c>
      <c r="AS210" s="90">
        <f>VLOOKUP($A210,'3PL_15_19_IRTpars'!$A$1:$D$387,2,FALSE)</f>
        <v>1.0539780265927701</v>
      </c>
      <c r="AT210" s="90">
        <f>VLOOKUP($A210,'3PL_15_19_IRTpars'!$A$1:$D$387,3,FALSE)</f>
        <v>1.03018883437071</v>
      </c>
      <c r="AU210" s="90">
        <f>VLOOKUP($A210,'3PL_15_19_IRTpars'!$A$1:$D$387,4,FALSE)</f>
        <v>1.9221379539798901E-3</v>
      </c>
    </row>
    <row r="211" spans="1:47" s="90" customFormat="1" hidden="1">
      <c r="A211" s="81" t="s">
        <v>1117</v>
      </c>
      <c r="B211" s="81"/>
      <c r="C211" s="89">
        <f t="shared" si="33"/>
        <v>0</v>
      </c>
      <c r="D211" s="89"/>
      <c r="E211" s="80" t="s">
        <v>1544</v>
      </c>
      <c r="F211" s="80" t="s">
        <v>22</v>
      </c>
      <c r="G211" s="81">
        <v>8</v>
      </c>
      <c r="H211" s="81" t="s">
        <v>46</v>
      </c>
      <c r="I211" s="80" t="s">
        <v>1169</v>
      </c>
      <c r="J211" s="81" t="s">
        <v>1157</v>
      </c>
      <c r="K211" s="81" t="s">
        <v>85</v>
      </c>
      <c r="L211" s="81" t="s">
        <v>585</v>
      </c>
      <c r="M211" s="81" t="s">
        <v>590</v>
      </c>
      <c r="N211" s="81"/>
      <c r="O211" s="81"/>
      <c r="P211" s="81">
        <f t="shared" si="30"/>
        <v>0</v>
      </c>
      <c r="Q211" s="81">
        <f t="shared" si="30"/>
        <v>1</v>
      </c>
      <c r="R211" s="81">
        <f t="shared" si="30"/>
        <v>0</v>
      </c>
      <c r="S211" s="81">
        <f t="shared" ref="P211:AA274" si="35">IF(AND($L211=S$1,$AD211=S$2),1,0)</f>
        <v>0</v>
      </c>
      <c r="T211" s="81">
        <f t="shared" si="35"/>
        <v>0</v>
      </c>
      <c r="U211" s="81">
        <f t="shared" si="35"/>
        <v>0</v>
      </c>
      <c r="V211" s="81">
        <f t="shared" si="35"/>
        <v>0</v>
      </c>
      <c r="W211" s="81">
        <f t="shared" si="35"/>
        <v>0</v>
      </c>
      <c r="X211" s="81">
        <f t="shared" si="35"/>
        <v>0</v>
      </c>
      <c r="Y211" s="81">
        <f t="shared" si="35"/>
        <v>0</v>
      </c>
      <c r="Z211" s="81">
        <f t="shared" si="35"/>
        <v>0</v>
      </c>
      <c r="AA211" s="81">
        <f t="shared" si="35"/>
        <v>0</v>
      </c>
      <c r="AB211" s="81" t="s">
        <v>1288</v>
      </c>
      <c r="AD211" s="80" t="s">
        <v>5</v>
      </c>
      <c r="AE211" s="81" t="s">
        <v>25</v>
      </c>
      <c r="AF211" s="81" t="s">
        <v>1184</v>
      </c>
      <c r="AG211" s="81" t="s">
        <v>1184</v>
      </c>
      <c r="AH211" s="81">
        <v>2</v>
      </c>
      <c r="AI211" s="81" t="s">
        <v>1354</v>
      </c>
      <c r="AJ211" s="90">
        <f t="shared" si="34"/>
        <v>1</v>
      </c>
      <c r="AK211" s="90" t="e">
        <f>VLOOKUP($A211,'3PL_15_19'!$A$1:$D$387,2,FALSE)</f>
        <v>#N/A</v>
      </c>
      <c r="AL211" s="90" t="e">
        <f>VLOOKUP($A211,'3PL_15_19'!$A$1:$D$387,3,FALSE)</f>
        <v>#N/A</v>
      </c>
      <c r="AM211" s="90" t="e">
        <f>VLOOKUP($A211,'3PL_15_19'!$A$1:$D$387,4,FALSE)</f>
        <v>#N/A</v>
      </c>
      <c r="AO211" s="90" t="e">
        <f>VLOOKUP($A211,'3PL_11_15'!$A$1:$D$387,2,FALSE)</f>
        <v>#N/A</v>
      </c>
      <c r="AP211" s="90" t="e">
        <f>VLOOKUP($A211,'3PL_11_15'!$A$1:$D$387,3,FALSE)</f>
        <v>#N/A</v>
      </c>
      <c r="AQ211" s="90" t="e">
        <f>VLOOKUP($A211,'3PL_11_15'!$A$1:$D$387,4,FALSE)</f>
        <v>#N/A</v>
      </c>
      <c r="AS211" s="90" t="e">
        <f>VLOOKUP($A211,'3PL_15_19_IRTpars'!$A$1:$D$387,2,FALSE)</f>
        <v>#N/A</v>
      </c>
      <c r="AT211" s="90" t="e">
        <f>VLOOKUP($A211,'3PL_15_19_IRTpars'!$A$1:$D$387,3,FALSE)</f>
        <v>#N/A</v>
      </c>
      <c r="AU211" s="90" t="e">
        <f>VLOOKUP($A211,'3PL_15_19_IRTpars'!$A$1:$D$387,4,FALSE)</f>
        <v>#N/A</v>
      </c>
    </row>
    <row r="212" spans="1:47" s="90" customFormat="1">
      <c r="A212" s="81" t="s">
        <v>1545</v>
      </c>
      <c r="B212" s="89" t="str">
        <f>IF(LEN(A212)&gt;7,MID(A212,1,7),"")</f>
        <v>S062101</v>
      </c>
      <c r="C212" s="89">
        <f t="shared" si="33"/>
        <v>0</v>
      </c>
      <c r="D212" s="89">
        <f>IF(I212&gt;5,1,0)</f>
        <v>1</v>
      </c>
      <c r="E212" s="80" t="s">
        <v>1544</v>
      </c>
      <c r="F212" s="80" t="s">
        <v>74</v>
      </c>
      <c r="G212" s="81">
        <v>8</v>
      </c>
      <c r="H212" s="81" t="s">
        <v>46</v>
      </c>
      <c r="I212" s="80" t="s">
        <v>1169</v>
      </c>
      <c r="J212" s="81" t="s">
        <v>1157</v>
      </c>
      <c r="K212" s="81" t="s">
        <v>86</v>
      </c>
      <c r="L212" s="81" t="s">
        <v>585</v>
      </c>
      <c r="M212" s="81" t="s">
        <v>590</v>
      </c>
      <c r="N212" s="81"/>
      <c r="O212" s="81"/>
      <c r="P212" s="81">
        <f t="shared" si="35"/>
        <v>0</v>
      </c>
      <c r="Q212" s="81">
        <f t="shared" si="35"/>
        <v>1</v>
      </c>
      <c r="R212" s="81">
        <f t="shared" si="35"/>
        <v>0</v>
      </c>
      <c r="S212" s="81">
        <f t="shared" si="35"/>
        <v>0</v>
      </c>
      <c r="T212" s="81">
        <f t="shared" si="35"/>
        <v>0</v>
      </c>
      <c r="U212" s="81">
        <f t="shared" si="35"/>
        <v>0</v>
      </c>
      <c r="V212" s="81">
        <f t="shared" si="35"/>
        <v>0</v>
      </c>
      <c r="W212" s="81">
        <f t="shared" si="35"/>
        <v>0</v>
      </c>
      <c r="X212" s="81">
        <f t="shared" si="35"/>
        <v>0</v>
      </c>
      <c r="Y212" s="81">
        <f t="shared" si="35"/>
        <v>0</v>
      </c>
      <c r="Z212" s="81">
        <f t="shared" si="35"/>
        <v>0</v>
      </c>
      <c r="AA212" s="81">
        <f t="shared" si="35"/>
        <v>0</v>
      </c>
      <c r="AB212" s="81" t="s">
        <v>1288</v>
      </c>
      <c r="AD212" s="80" t="s">
        <v>5</v>
      </c>
      <c r="AE212" s="81" t="s">
        <v>17</v>
      </c>
      <c r="AF212" s="81">
        <v>4</v>
      </c>
      <c r="AG212" s="81" t="s">
        <v>3</v>
      </c>
      <c r="AH212" s="81">
        <v>1</v>
      </c>
      <c r="AI212" s="81" t="s">
        <v>1355</v>
      </c>
      <c r="AJ212" s="90">
        <f t="shared" si="34"/>
        <v>0</v>
      </c>
      <c r="AK212" s="90">
        <f>VLOOKUP($A212,'3PL_15_19'!$A$1:$D$387,2,FALSE)</f>
        <v>0.96096275047948698</v>
      </c>
      <c r="AL212" s="90">
        <f>VLOOKUP($A212,'3PL_15_19'!$A$1:$D$387,3,FALSE)</f>
        <v>1.0560995916417</v>
      </c>
      <c r="AM212" s="90">
        <f>VLOOKUP($A212,'3PL_15_19'!$A$1:$D$387,4,FALSE)</f>
        <v>0.33890190715191398</v>
      </c>
      <c r="AO212" s="90" t="e">
        <f>VLOOKUP($A212,'3PL_11_15'!$A$1:$D$387,2,FALSE)</f>
        <v>#N/A</v>
      </c>
      <c r="AP212" s="90" t="e">
        <f>VLOOKUP($A212,'3PL_11_15'!$A$1:$D$387,3,FALSE)</f>
        <v>#N/A</v>
      </c>
      <c r="AQ212" s="90" t="e">
        <f>VLOOKUP($A212,'3PL_11_15'!$A$1:$D$387,4,FALSE)</f>
        <v>#N/A</v>
      </c>
      <c r="AS212" s="90">
        <f>VLOOKUP($A212,'3PL_15_19_IRTpars'!$A$1:$D$387,2,FALSE)</f>
        <v>0.96096275047948698</v>
      </c>
      <c r="AT212" s="90">
        <f>VLOOKUP($A212,'3PL_15_19_IRTpars'!$A$1:$D$387,3,FALSE)</f>
        <v>-1.09900159097191</v>
      </c>
      <c r="AU212" s="90">
        <f>VLOOKUP($A212,'3PL_15_19_IRTpars'!$A$1:$D$387,4,FALSE)</f>
        <v>0.33890190715191398</v>
      </c>
    </row>
    <row r="213" spans="1:47" s="90" customFormat="1">
      <c r="A213" s="81" t="s">
        <v>1546</v>
      </c>
      <c r="B213" s="89" t="str">
        <f>IF(LEN(A213)&gt;7,MID(A213,1,7),"")</f>
        <v>S062101</v>
      </c>
      <c r="C213" s="89">
        <f t="shared" si="33"/>
        <v>0</v>
      </c>
      <c r="D213" s="89">
        <f>IF(I213&gt;5,1,0)</f>
        <v>1</v>
      </c>
      <c r="E213" s="80" t="s">
        <v>1544</v>
      </c>
      <c r="F213" s="80" t="s">
        <v>75</v>
      </c>
      <c r="G213" s="81">
        <v>8</v>
      </c>
      <c r="H213" s="81" t="s">
        <v>46</v>
      </c>
      <c r="I213" s="80" t="s">
        <v>1169</v>
      </c>
      <c r="J213" s="81" t="s">
        <v>1157</v>
      </c>
      <c r="K213" s="81" t="s">
        <v>86</v>
      </c>
      <c r="L213" s="81" t="s">
        <v>585</v>
      </c>
      <c r="M213" s="81" t="s">
        <v>590</v>
      </c>
      <c r="N213" s="81"/>
      <c r="O213" s="81"/>
      <c r="P213" s="81">
        <f t="shared" si="35"/>
        <v>0</v>
      </c>
      <c r="Q213" s="81">
        <f t="shared" si="35"/>
        <v>1</v>
      </c>
      <c r="R213" s="81">
        <f t="shared" si="35"/>
        <v>0</v>
      </c>
      <c r="S213" s="81">
        <f t="shared" si="35"/>
        <v>0</v>
      </c>
      <c r="T213" s="81">
        <f t="shared" si="35"/>
        <v>0</v>
      </c>
      <c r="U213" s="81">
        <f t="shared" si="35"/>
        <v>0</v>
      </c>
      <c r="V213" s="81">
        <f t="shared" si="35"/>
        <v>0</v>
      </c>
      <c r="W213" s="81">
        <f t="shared" si="35"/>
        <v>0</v>
      </c>
      <c r="X213" s="81">
        <f t="shared" si="35"/>
        <v>0</v>
      </c>
      <c r="Y213" s="81">
        <f t="shared" si="35"/>
        <v>0</v>
      </c>
      <c r="Z213" s="81">
        <f t="shared" si="35"/>
        <v>0</v>
      </c>
      <c r="AA213" s="81">
        <f t="shared" si="35"/>
        <v>0</v>
      </c>
      <c r="AB213" s="81" t="s">
        <v>1288</v>
      </c>
      <c r="AD213" s="80" t="s">
        <v>5</v>
      </c>
      <c r="AE213" s="81" t="s">
        <v>17</v>
      </c>
      <c r="AF213" s="81">
        <v>4</v>
      </c>
      <c r="AG213" s="81" t="s">
        <v>0</v>
      </c>
      <c r="AH213" s="81">
        <v>1</v>
      </c>
      <c r="AI213" s="81" t="s">
        <v>1356</v>
      </c>
      <c r="AJ213" s="90">
        <f t="shared" si="34"/>
        <v>0</v>
      </c>
      <c r="AK213" s="90">
        <f>VLOOKUP($A213,'3PL_15_19'!$A$1:$D$387,2,FALSE)</f>
        <v>2.2802149266608298</v>
      </c>
      <c r="AL213" s="90">
        <f>VLOOKUP($A213,'3PL_15_19'!$A$1:$D$387,3,FALSE)</f>
        <v>-2.9332524972550802</v>
      </c>
      <c r="AM213" s="90">
        <f>VLOOKUP($A213,'3PL_15_19'!$A$1:$D$387,4,FALSE)</f>
        <v>0.34270522389285601</v>
      </c>
      <c r="AO213" s="90" t="e">
        <f>VLOOKUP($A213,'3PL_11_15'!$A$1:$D$387,2,FALSE)</f>
        <v>#N/A</v>
      </c>
      <c r="AP213" s="90" t="e">
        <f>VLOOKUP($A213,'3PL_11_15'!$A$1:$D$387,3,FALSE)</f>
        <v>#N/A</v>
      </c>
      <c r="AQ213" s="90" t="e">
        <f>VLOOKUP($A213,'3PL_11_15'!$A$1:$D$387,4,FALSE)</f>
        <v>#N/A</v>
      </c>
      <c r="AS213" s="90">
        <f>VLOOKUP($A213,'3PL_15_19_IRTpars'!$A$1:$D$387,2,FALSE)</f>
        <v>2.2802149266608298</v>
      </c>
      <c r="AT213" s="90">
        <f>VLOOKUP($A213,'3PL_15_19_IRTpars'!$A$1:$D$387,3,FALSE)</f>
        <v>1.2863929899584401</v>
      </c>
      <c r="AU213" s="90">
        <f>VLOOKUP($A213,'3PL_15_19_IRTpars'!$A$1:$D$387,4,FALSE)</f>
        <v>0.34270522389285601</v>
      </c>
    </row>
    <row r="214" spans="1:47" s="90" customFormat="1">
      <c r="A214" s="81" t="s">
        <v>1547</v>
      </c>
      <c r="B214" s="89" t="str">
        <f>IF(LEN(A214)&gt;7,MID(A214,1,7),"")</f>
        <v>S062101</v>
      </c>
      <c r="C214" s="89">
        <f t="shared" si="33"/>
        <v>0</v>
      </c>
      <c r="D214" s="89">
        <f>IF(I214&gt;5,1,0)</f>
        <v>1</v>
      </c>
      <c r="E214" s="80" t="s">
        <v>1544</v>
      </c>
      <c r="F214" s="80" t="s">
        <v>597</v>
      </c>
      <c r="G214" s="81">
        <v>8</v>
      </c>
      <c r="H214" s="81" t="s">
        <v>46</v>
      </c>
      <c r="I214" s="80" t="s">
        <v>1169</v>
      </c>
      <c r="J214" s="81" t="s">
        <v>1157</v>
      </c>
      <c r="K214" s="81" t="s">
        <v>86</v>
      </c>
      <c r="L214" s="81" t="s">
        <v>585</v>
      </c>
      <c r="M214" s="81" t="s">
        <v>590</v>
      </c>
      <c r="N214" s="81"/>
      <c r="O214" s="81"/>
      <c r="P214" s="81">
        <f t="shared" si="35"/>
        <v>0</v>
      </c>
      <c r="Q214" s="81">
        <f t="shared" si="35"/>
        <v>1</v>
      </c>
      <c r="R214" s="81">
        <f t="shared" si="35"/>
        <v>0</v>
      </c>
      <c r="S214" s="81">
        <f t="shared" si="35"/>
        <v>0</v>
      </c>
      <c r="T214" s="81">
        <f t="shared" si="35"/>
        <v>0</v>
      </c>
      <c r="U214" s="81">
        <f t="shared" si="35"/>
        <v>0</v>
      </c>
      <c r="V214" s="81">
        <f t="shared" si="35"/>
        <v>0</v>
      </c>
      <c r="W214" s="81">
        <f t="shared" si="35"/>
        <v>0</v>
      </c>
      <c r="X214" s="81">
        <f t="shared" si="35"/>
        <v>0</v>
      </c>
      <c r="Y214" s="81">
        <f t="shared" si="35"/>
        <v>0</v>
      </c>
      <c r="Z214" s="81">
        <f t="shared" si="35"/>
        <v>0</v>
      </c>
      <c r="AA214" s="81">
        <f t="shared" si="35"/>
        <v>0</v>
      </c>
      <c r="AB214" s="81" t="s">
        <v>1288</v>
      </c>
      <c r="AD214" s="80" t="s">
        <v>5</v>
      </c>
      <c r="AE214" s="81" t="s">
        <v>17</v>
      </c>
      <c r="AF214" s="81">
        <v>4</v>
      </c>
      <c r="AG214" s="81" t="s">
        <v>2</v>
      </c>
      <c r="AH214" s="81">
        <v>1</v>
      </c>
      <c r="AI214" s="81" t="s">
        <v>1357</v>
      </c>
      <c r="AJ214" s="90">
        <f t="shared" si="34"/>
        <v>0</v>
      </c>
      <c r="AK214" s="90">
        <f>VLOOKUP($A214,'3PL_15_19'!$A$1:$D$387,2,FALSE)</f>
        <v>1.4361868110134599</v>
      </c>
      <c r="AL214" s="90">
        <f>VLOOKUP($A214,'3PL_15_19'!$A$1:$D$387,3,FALSE)</f>
        <v>-0.16202485824160101</v>
      </c>
      <c r="AM214" s="90">
        <f>VLOOKUP($A214,'3PL_15_19'!$A$1:$D$387,4,FALSE)</f>
        <v>0.32904482244274702</v>
      </c>
      <c r="AO214" s="90" t="e">
        <f>VLOOKUP($A214,'3PL_11_15'!$A$1:$D$387,2,FALSE)</f>
        <v>#N/A</v>
      </c>
      <c r="AP214" s="90" t="e">
        <f>VLOOKUP($A214,'3PL_11_15'!$A$1:$D$387,3,FALSE)</f>
        <v>#N/A</v>
      </c>
      <c r="AQ214" s="90" t="e">
        <f>VLOOKUP($A214,'3PL_11_15'!$A$1:$D$387,4,FALSE)</f>
        <v>#N/A</v>
      </c>
      <c r="AS214" s="90">
        <f>VLOOKUP($A214,'3PL_15_19_IRTpars'!$A$1:$D$387,2,FALSE)</f>
        <v>1.4361868110134599</v>
      </c>
      <c r="AT214" s="90">
        <f>VLOOKUP($A214,'3PL_15_19_IRTpars'!$A$1:$D$387,3,FALSE)</f>
        <v>0.112816004853343</v>
      </c>
      <c r="AU214" s="90">
        <f>VLOOKUP($A214,'3PL_15_19_IRTpars'!$A$1:$D$387,4,FALSE)</f>
        <v>0.32904482244274702</v>
      </c>
    </row>
    <row r="215" spans="1:47" s="90" customFormat="1">
      <c r="A215" s="81" t="s">
        <v>1548</v>
      </c>
      <c r="B215" s="89" t="str">
        <f>IF(LEN(A215)&gt;7,MID(A215,1,7),"")</f>
        <v>S062101</v>
      </c>
      <c r="C215" s="89">
        <f t="shared" si="33"/>
        <v>0</v>
      </c>
      <c r="D215" s="89">
        <f>IF(I215&gt;5,1,0)</f>
        <v>1</v>
      </c>
      <c r="E215" s="80" t="s">
        <v>1544</v>
      </c>
      <c r="F215" s="80" t="s">
        <v>1181</v>
      </c>
      <c r="G215" s="81">
        <v>8</v>
      </c>
      <c r="H215" s="81" t="s">
        <v>46</v>
      </c>
      <c r="I215" s="80" t="s">
        <v>1169</v>
      </c>
      <c r="J215" s="81" t="s">
        <v>1157</v>
      </c>
      <c r="K215" s="81" t="s">
        <v>86</v>
      </c>
      <c r="L215" s="81" t="s">
        <v>585</v>
      </c>
      <c r="M215" s="81" t="s">
        <v>590</v>
      </c>
      <c r="N215" s="81"/>
      <c r="O215" s="81"/>
      <c r="P215" s="81">
        <f t="shared" si="35"/>
        <v>0</v>
      </c>
      <c r="Q215" s="81">
        <f t="shared" si="35"/>
        <v>1</v>
      </c>
      <c r="R215" s="81">
        <f t="shared" si="35"/>
        <v>0</v>
      </c>
      <c r="S215" s="81">
        <f t="shared" si="35"/>
        <v>0</v>
      </c>
      <c r="T215" s="81">
        <f t="shared" si="35"/>
        <v>0</v>
      </c>
      <c r="U215" s="81">
        <f t="shared" si="35"/>
        <v>0</v>
      </c>
      <c r="V215" s="81">
        <f t="shared" si="35"/>
        <v>0</v>
      </c>
      <c r="W215" s="81">
        <f t="shared" si="35"/>
        <v>0</v>
      </c>
      <c r="X215" s="81">
        <f t="shared" si="35"/>
        <v>0</v>
      </c>
      <c r="Y215" s="81">
        <f t="shared" si="35"/>
        <v>0</v>
      </c>
      <c r="Z215" s="81">
        <f t="shared" si="35"/>
        <v>0</v>
      </c>
      <c r="AA215" s="81">
        <f t="shared" si="35"/>
        <v>0</v>
      </c>
      <c r="AB215" s="81" t="s">
        <v>1288</v>
      </c>
      <c r="AD215" s="80" t="s">
        <v>5</v>
      </c>
      <c r="AE215" s="81" t="s">
        <v>17</v>
      </c>
      <c r="AF215" s="81">
        <v>4</v>
      </c>
      <c r="AG215" s="81" t="s">
        <v>1</v>
      </c>
      <c r="AH215" s="81">
        <v>1</v>
      </c>
      <c r="AI215" s="81" t="s">
        <v>1358</v>
      </c>
      <c r="AJ215" s="90">
        <f t="shared" si="34"/>
        <v>0</v>
      </c>
      <c r="AK215" s="90">
        <f>VLOOKUP($A215,'3PL_15_19'!$A$1:$D$387,2,FALSE)</f>
        <v>1.2965815204858699</v>
      </c>
      <c r="AL215" s="90">
        <f>VLOOKUP($A215,'3PL_15_19'!$A$1:$D$387,3,FALSE)</f>
        <v>-1.1731252073713101</v>
      </c>
      <c r="AM215" s="90">
        <f>VLOOKUP($A215,'3PL_15_19'!$A$1:$D$387,4,FALSE)</f>
        <v>0.146928128700726</v>
      </c>
      <c r="AO215" s="90" t="e">
        <f>VLOOKUP($A215,'3PL_11_15'!$A$1:$D$387,2,FALSE)</f>
        <v>#N/A</v>
      </c>
      <c r="AP215" s="90" t="e">
        <f>VLOOKUP($A215,'3PL_11_15'!$A$1:$D$387,3,FALSE)</f>
        <v>#N/A</v>
      </c>
      <c r="AQ215" s="90" t="e">
        <f>VLOOKUP($A215,'3PL_11_15'!$A$1:$D$387,4,FALSE)</f>
        <v>#N/A</v>
      </c>
      <c r="AS215" s="90">
        <f>VLOOKUP($A215,'3PL_15_19_IRTpars'!$A$1:$D$387,2,FALSE)</f>
        <v>1.2965815204858699</v>
      </c>
      <c r="AT215" s="90">
        <f>VLOOKUP($A215,'3PL_15_19_IRTpars'!$A$1:$D$387,3,FALSE)</f>
        <v>0.90478322329606298</v>
      </c>
      <c r="AU215" s="90">
        <f>VLOOKUP($A215,'3PL_15_19_IRTpars'!$A$1:$D$387,4,FALSE)</f>
        <v>0.146928128700726</v>
      </c>
    </row>
    <row r="216" spans="1:47" s="90" customFormat="1">
      <c r="A216" s="84" t="s">
        <v>649</v>
      </c>
      <c r="B216" s="89"/>
      <c r="C216" s="89">
        <f t="shared" si="33"/>
        <v>0</v>
      </c>
      <c r="D216" s="89">
        <f>IF(I216&gt;5,1,0)</f>
        <v>1</v>
      </c>
      <c r="E216" s="84" t="s">
        <v>50</v>
      </c>
      <c r="F216" s="84" t="s">
        <v>74</v>
      </c>
      <c r="G216" s="84">
        <v>8</v>
      </c>
      <c r="H216" s="84" t="s">
        <v>46</v>
      </c>
      <c r="I216" s="85">
        <v>6</v>
      </c>
      <c r="J216" s="84" t="s">
        <v>1156</v>
      </c>
      <c r="K216" s="84" t="s">
        <v>85</v>
      </c>
      <c r="L216" s="84" t="s">
        <v>585</v>
      </c>
      <c r="M216" s="84" t="s">
        <v>590</v>
      </c>
      <c r="N216" s="84"/>
      <c r="O216" s="84"/>
      <c r="P216" s="81">
        <f t="shared" si="35"/>
        <v>0</v>
      </c>
      <c r="Q216" s="81">
        <f t="shared" si="35"/>
        <v>0</v>
      </c>
      <c r="R216" s="81">
        <f t="shared" si="35"/>
        <v>1</v>
      </c>
      <c r="S216" s="81">
        <f t="shared" si="35"/>
        <v>0</v>
      </c>
      <c r="T216" s="81">
        <f t="shared" si="35"/>
        <v>0</v>
      </c>
      <c r="U216" s="81">
        <f t="shared" si="35"/>
        <v>0</v>
      </c>
      <c r="V216" s="81">
        <f t="shared" si="35"/>
        <v>0</v>
      </c>
      <c r="W216" s="81">
        <f t="shared" si="35"/>
        <v>0</v>
      </c>
      <c r="X216" s="81">
        <f t="shared" si="35"/>
        <v>0</v>
      </c>
      <c r="Y216" s="81">
        <f t="shared" si="35"/>
        <v>0</v>
      </c>
      <c r="Z216" s="81">
        <f t="shared" si="35"/>
        <v>0</v>
      </c>
      <c r="AA216" s="81">
        <f t="shared" si="35"/>
        <v>0</v>
      </c>
      <c r="AB216" s="84">
        <v>2</v>
      </c>
      <c r="AC216" s="84" t="s">
        <v>1</v>
      </c>
      <c r="AD216" s="84" t="s">
        <v>28</v>
      </c>
      <c r="AE216" s="84" t="s">
        <v>17</v>
      </c>
      <c r="AF216" s="84">
        <v>4</v>
      </c>
      <c r="AG216" s="84" t="s">
        <v>2</v>
      </c>
      <c r="AH216" s="84">
        <v>1</v>
      </c>
      <c r="AI216" s="84" t="s">
        <v>650</v>
      </c>
      <c r="AJ216" s="90">
        <f t="shared" si="34"/>
        <v>0</v>
      </c>
      <c r="AK216" s="90">
        <f>VLOOKUP($A216,'3PL_15_19'!$A$1:$D$387,2,FALSE)</f>
        <v>1.4669389537674</v>
      </c>
      <c r="AL216" s="90">
        <f>VLOOKUP($A216,'3PL_15_19'!$A$1:$D$387,3,FALSE)</f>
        <v>-1.3336876419926</v>
      </c>
      <c r="AM216" s="90">
        <f>VLOOKUP($A216,'3PL_15_19'!$A$1:$D$387,4,FALSE)</f>
        <v>0.35150273976996799</v>
      </c>
      <c r="AO216" s="90" t="str">
        <f>VLOOKUP($A216,'3PL_11_15'!$A$1:$D$387,2,FALSE)</f>
        <v>1.44997525883405</v>
      </c>
      <c r="AP216" s="90" t="str">
        <f>VLOOKUP($A216,'3PL_11_15'!$A$1:$D$387,3,FALSE)</f>
        <v>-1.28020218356708</v>
      </c>
      <c r="AQ216" s="90" t="str">
        <f>VLOOKUP($A216,'3PL_11_15'!$A$1:$D$387,4,FALSE)</f>
        <v>0.346035846963883</v>
      </c>
      <c r="AS216" s="90">
        <f>VLOOKUP($A216,'3PL_15_19_IRTpars'!$A$1:$D$387,2,FALSE)</f>
        <v>1.4669389537674</v>
      </c>
      <c r="AT216" s="90">
        <f>VLOOKUP($A216,'3PL_15_19_IRTpars'!$A$1:$D$387,3,FALSE)</f>
        <v>0.90916369666742103</v>
      </c>
      <c r="AU216" s="90">
        <f>VLOOKUP($A216,'3PL_15_19_IRTpars'!$A$1:$D$387,4,FALSE)</f>
        <v>0.35150273976996799</v>
      </c>
    </row>
    <row r="217" spans="1:47" s="90" customFormat="1" hidden="1">
      <c r="A217" s="84" t="s">
        <v>651</v>
      </c>
      <c r="B217" s="84"/>
      <c r="C217" s="89">
        <f t="shared" si="33"/>
        <v>0</v>
      </c>
      <c r="D217" s="89"/>
      <c r="E217" s="84" t="s">
        <v>50</v>
      </c>
      <c r="F217" s="84" t="s">
        <v>75</v>
      </c>
      <c r="G217" s="84">
        <v>8</v>
      </c>
      <c r="H217" s="84" t="s">
        <v>46</v>
      </c>
      <c r="I217" s="85">
        <v>6</v>
      </c>
      <c r="J217" s="84" t="s">
        <v>1156</v>
      </c>
      <c r="K217" s="84" t="s">
        <v>85</v>
      </c>
      <c r="L217" s="84" t="s">
        <v>585</v>
      </c>
      <c r="M217" s="84" t="s">
        <v>590</v>
      </c>
      <c r="N217" s="84"/>
      <c r="O217" s="84"/>
      <c r="P217" s="81">
        <f t="shared" si="35"/>
        <v>0</v>
      </c>
      <c r="Q217" s="81">
        <f t="shared" si="35"/>
        <v>0</v>
      </c>
      <c r="R217" s="81">
        <f t="shared" si="35"/>
        <v>1</v>
      </c>
      <c r="S217" s="81">
        <f t="shared" si="35"/>
        <v>0</v>
      </c>
      <c r="T217" s="81">
        <f t="shared" si="35"/>
        <v>0</v>
      </c>
      <c r="U217" s="81">
        <f t="shared" si="35"/>
        <v>0</v>
      </c>
      <c r="V217" s="81">
        <f t="shared" si="35"/>
        <v>0</v>
      </c>
      <c r="W217" s="81">
        <f t="shared" si="35"/>
        <v>0</v>
      </c>
      <c r="X217" s="81">
        <f t="shared" si="35"/>
        <v>0</v>
      </c>
      <c r="Y217" s="81">
        <f t="shared" si="35"/>
        <v>0</v>
      </c>
      <c r="Z217" s="81">
        <f t="shared" si="35"/>
        <v>0</v>
      </c>
      <c r="AA217" s="81">
        <f t="shared" si="35"/>
        <v>0</v>
      </c>
      <c r="AB217" s="84">
        <v>2</v>
      </c>
      <c r="AC217" s="84" t="s">
        <v>1</v>
      </c>
      <c r="AD217" s="84" t="s">
        <v>28</v>
      </c>
      <c r="AE217" s="84" t="s">
        <v>25</v>
      </c>
      <c r="AF217" s="84" t="s">
        <v>66</v>
      </c>
      <c r="AG217" s="84" t="s">
        <v>66</v>
      </c>
      <c r="AH217" s="84">
        <v>2</v>
      </c>
      <c r="AI217" s="84" t="s">
        <v>652</v>
      </c>
      <c r="AJ217" s="90">
        <f t="shared" si="34"/>
        <v>0</v>
      </c>
      <c r="AK217" s="90" t="e">
        <f>VLOOKUP($A217,'3PL_15_19'!$A$1:$D$387,2,FALSE)</f>
        <v>#N/A</v>
      </c>
      <c r="AL217" s="90" t="e">
        <f>VLOOKUP($A217,'3PL_15_19'!$A$1:$D$387,3,FALSE)</f>
        <v>#N/A</v>
      </c>
      <c r="AM217" s="90" t="e">
        <f>VLOOKUP($A217,'3PL_15_19'!$A$1:$D$387,4,FALSE)</f>
        <v>#N/A</v>
      </c>
      <c r="AO217" s="90" t="e">
        <f>VLOOKUP($A217,'3PL_11_15'!$A$1:$D$387,2,FALSE)</f>
        <v>#N/A</v>
      </c>
      <c r="AP217" s="90" t="e">
        <f>VLOOKUP($A217,'3PL_11_15'!$A$1:$D$387,3,FALSE)</f>
        <v>#N/A</v>
      </c>
      <c r="AQ217" s="90" t="e">
        <f>VLOOKUP($A217,'3PL_11_15'!$A$1:$D$387,4,FALSE)</f>
        <v>#N/A</v>
      </c>
      <c r="AS217" s="90" t="e">
        <f>VLOOKUP($A217,'3PL_15_19_IRTpars'!$A$1:$D$387,2,FALSE)</f>
        <v>#N/A</v>
      </c>
      <c r="AT217" s="90" t="e">
        <f>VLOOKUP($A217,'3PL_15_19_IRTpars'!$A$1:$D$387,3,FALSE)</f>
        <v>#N/A</v>
      </c>
      <c r="AU217" s="90" t="e">
        <f>VLOOKUP($A217,'3PL_15_19_IRTpars'!$A$1:$D$387,4,FALSE)</f>
        <v>#N/A</v>
      </c>
    </row>
    <row r="218" spans="1:47" s="90" customFormat="1">
      <c r="A218" s="81" t="s">
        <v>740</v>
      </c>
      <c r="B218" s="89" t="str">
        <f>IF(LEN(A218)&gt;7,MID(A218,1,7),"")</f>
        <v/>
      </c>
      <c r="C218" s="89">
        <f t="shared" si="33"/>
        <v>0</v>
      </c>
      <c r="D218" s="89">
        <f>IF(I218&gt;5,1,0)</f>
        <v>1</v>
      </c>
      <c r="E218" s="80" t="s">
        <v>58</v>
      </c>
      <c r="F218" s="80" t="s">
        <v>14</v>
      </c>
      <c r="G218" s="81">
        <v>8</v>
      </c>
      <c r="H218" s="81" t="s">
        <v>46</v>
      </c>
      <c r="I218" s="80" t="s">
        <v>1169</v>
      </c>
      <c r="J218" s="81" t="s">
        <v>1157</v>
      </c>
      <c r="K218" s="81" t="s">
        <v>85</v>
      </c>
      <c r="L218" s="81" t="s">
        <v>585</v>
      </c>
      <c r="M218" s="81" t="s">
        <v>64</v>
      </c>
      <c r="N218" s="81"/>
      <c r="O218" s="81"/>
      <c r="P218" s="81">
        <f t="shared" si="35"/>
        <v>0</v>
      </c>
      <c r="Q218" s="81">
        <f t="shared" si="35"/>
        <v>1</v>
      </c>
      <c r="R218" s="81">
        <f t="shared" si="35"/>
        <v>0</v>
      </c>
      <c r="S218" s="81">
        <f t="shared" si="35"/>
        <v>0</v>
      </c>
      <c r="T218" s="81">
        <f t="shared" si="35"/>
        <v>0</v>
      </c>
      <c r="U218" s="81">
        <f t="shared" si="35"/>
        <v>0</v>
      </c>
      <c r="V218" s="81">
        <f t="shared" si="35"/>
        <v>0</v>
      </c>
      <c r="W218" s="81">
        <f t="shared" si="35"/>
        <v>0</v>
      </c>
      <c r="X218" s="81">
        <f t="shared" si="35"/>
        <v>0</v>
      </c>
      <c r="Y218" s="81">
        <f t="shared" si="35"/>
        <v>0</v>
      </c>
      <c r="Z218" s="81">
        <f t="shared" si="35"/>
        <v>0</v>
      </c>
      <c r="AA218" s="81">
        <f t="shared" si="35"/>
        <v>0</v>
      </c>
      <c r="AB218" s="81" t="s">
        <v>1188</v>
      </c>
      <c r="AD218" s="80" t="s">
        <v>5</v>
      </c>
      <c r="AE218" s="81" t="s">
        <v>17</v>
      </c>
      <c r="AF218" s="81">
        <v>4</v>
      </c>
      <c r="AG218" s="81" t="s">
        <v>3</v>
      </c>
      <c r="AH218" s="81">
        <v>1</v>
      </c>
      <c r="AI218" s="81" t="s">
        <v>741</v>
      </c>
      <c r="AJ218" s="90">
        <f t="shared" si="34"/>
        <v>0</v>
      </c>
      <c r="AK218" s="90">
        <f>VLOOKUP($A218,'3PL_15_19'!$A$1:$D$387,2,FALSE)</f>
        <v>0.65330027609823105</v>
      </c>
      <c r="AL218" s="90">
        <f>VLOOKUP($A218,'3PL_15_19'!$A$1:$D$387,3,FALSE)</f>
        <v>1.3855803626337</v>
      </c>
      <c r="AM218" s="90">
        <f>VLOOKUP($A218,'3PL_15_19'!$A$1:$D$387,4,FALSE)</f>
        <v>2.3129464774544899E-2</v>
      </c>
      <c r="AO218" s="90" t="str">
        <f>VLOOKUP($A218,'3PL_11_15'!$A$1:$D$387,2,FALSE)</f>
        <v>0.605639968370789</v>
      </c>
      <c r="AP218" s="90" t="str">
        <f>VLOOKUP($A218,'3PL_11_15'!$A$1:$D$387,3,FALSE)</f>
        <v>1.56412425828462</v>
      </c>
      <c r="AQ218" s="90" t="str">
        <f>VLOOKUP($A218,'3PL_11_15'!$A$1:$D$387,4,FALSE)</f>
        <v>0.023718620563739</v>
      </c>
      <c r="AS218" s="90">
        <f>VLOOKUP($A218,'3PL_15_19_IRTpars'!$A$1:$D$387,2,FALSE)</f>
        <v>0.65330027609823105</v>
      </c>
      <c r="AT218" s="90">
        <f>VLOOKUP($A218,'3PL_15_19_IRTpars'!$A$1:$D$387,3,FALSE)</f>
        <v>-2.1208935819053099</v>
      </c>
      <c r="AU218" s="90">
        <f>VLOOKUP($A218,'3PL_15_19_IRTpars'!$A$1:$D$387,4,FALSE)</f>
        <v>2.3129464774544899E-2</v>
      </c>
    </row>
    <row r="219" spans="1:47" s="90" customFormat="1" hidden="1">
      <c r="A219" s="81" t="s">
        <v>886</v>
      </c>
      <c r="B219" s="81"/>
      <c r="C219" s="89">
        <f t="shared" si="33"/>
        <v>0</v>
      </c>
      <c r="D219" s="89"/>
      <c r="E219" s="80" t="s">
        <v>52</v>
      </c>
      <c r="F219" s="80" t="s">
        <v>7</v>
      </c>
      <c r="G219" s="81">
        <v>8</v>
      </c>
      <c r="H219" s="81" t="s">
        <v>46</v>
      </c>
      <c r="I219" s="80" t="s">
        <v>1169</v>
      </c>
      <c r="J219" s="81" t="s">
        <v>1156</v>
      </c>
      <c r="K219" s="81" t="s">
        <v>85</v>
      </c>
      <c r="L219" s="81" t="s">
        <v>585</v>
      </c>
      <c r="M219" s="81" t="s">
        <v>62</v>
      </c>
      <c r="N219" s="81"/>
      <c r="O219" s="81"/>
      <c r="P219" s="81">
        <f t="shared" si="35"/>
        <v>1</v>
      </c>
      <c r="Q219" s="81">
        <f t="shared" si="35"/>
        <v>0</v>
      </c>
      <c r="R219" s="81">
        <f t="shared" si="35"/>
        <v>0</v>
      </c>
      <c r="S219" s="81">
        <f t="shared" si="35"/>
        <v>0</v>
      </c>
      <c r="T219" s="81">
        <f t="shared" si="35"/>
        <v>0</v>
      </c>
      <c r="U219" s="81">
        <f t="shared" si="35"/>
        <v>0</v>
      </c>
      <c r="V219" s="81">
        <f t="shared" si="35"/>
        <v>0</v>
      </c>
      <c r="W219" s="81">
        <f t="shared" si="35"/>
        <v>0</v>
      </c>
      <c r="X219" s="81">
        <f t="shared" si="35"/>
        <v>0</v>
      </c>
      <c r="Y219" s="81">
        <f t="shared" si="35"/>
        <v>0</v>
      </c>
      <c r="Z219" s="81">
        <f t="shared" si="35"/>
        <v>0</v>
      </c>
      <c r="AA219" s="81">
        <f t="shared" si="35"/>
        <v>0</v>
      </c>
      <c r="AB219" s="81" t="s">
        <v>1189</v>
      </c>
      <c r="AD219" s="80" t="s">
        <v>4</v>
      </c>
      <c r="AE219" s="81" t="s">
        <v>25</v>
      </c>
      <c r="AF219" s="81" t="s">
        <v>1184</v>
      </c>
      <c r="AG219" s="81" t="s">
        <v>1184</v>
      </c>
      <c r="AH219" s="81">
        <v>2</v>
      </c>
      <c r="AI219" s="81" t="s">
        <v>887</v>
      </c>
      <c r="AJ219" s="90">
        <f t="shared" si="34"/>
        <v>0</v>
      </c>
      <c r="AK219" s="90" t="e">
        <f>VLOOKUP($A219,'3PL_15_19'!$A$1:$D$387,2,FALSE)</f>
        <v>#N/A</v>
      </c>
      <c r="AL219" s="90" t="e">
        <f>VLOOKUP($A219,'3PL_15_19'!$A$1:$D$387,3,FALSE)</f>
        <v>#N/A</v>
      </c>
      <c r="AM219" s="90" t="e">
        <f>VLOOKUP($A219,'3PL_15_19'!$A$1:$D$387,4,FALSE)</f>
        <v>#N/A</v>
      </c>
      <c r="AO219" s="90" t="e">
        <f>VLOOKUP($A219,'3PL_11_15'!$A$1:$D$387,2,FALSE)</f>
        <v>#N/A</v>
      </c>
      <c r="AP219" s="90" t="e">
        <f>VLOOKUP($A219,'3PL_11_15'!$A$1:$D$387,3,FALSE)</f>
        <v>#N/A</v>
      </c>
      <c r="AQ219" s="90" t="e">
        <f>VLOOKUP($A219,'3PL_11_15'!$A$1:$D$387,4,FALSE)</f>
        <v>#N/A</v>
      </c>
      <c r="AS219" s="90" t="e">
        <f>VLOOKUP($A219,'3PL_15_19_IRTpars'!$A$1:$D$387,2,FALSE)</f>
        <v>#N/A</v>
      </c>
      <c r="AT219" s="90" t="e">
        <f>VLOOKUP($A219,'3PL_15_19_IRTpars'!$A$1:$D$387,3,FALSE)</f>
        <v>#N/A</v>
      </c>
      <c r="AU219" s="90" t="e">
        <f>VLOOKUP($A219,'3PL_15_19_IRTpars'!$A$1:$D$387,4,FALSE)</f>
        <v>#N/A</v>
      </c>
    </row>
    <row r="220" spans="1:47" s="90" customFormat="1">
      <c r="A220" s="81" t="s">
        <v>1027</v>
      </c>
      <c r="B220" s="89" t="str">
        <f t="shared" ref="B220:B227" si="36">IF(LEN(A220)&gt;7,MID(A220,1,7),"")</f>
        <v/>
      </c>
      <c r="C220" s="89">
        <f t="shared" si="33"/>
        <v>0</v>
      </c>
      <c r="D220" s="89">
        <f t="shared" ref="D220:D227" si="37">IF(I220&gt;5,1,0)</f>
        <v>1</v>
      </c>
      <c r="E220" s="80" t="s">
        <v>1509</v>
      </c>
      <c r="F220" s="80" t="s">
        <v>27</v>
      </c>
      <c r="G220" s="81">
        <v>8</v>
      </c>
      <c r="H220" s="81" t="s">
        <v>46</v>
      </c>
      <c r="I220" s="80" t="s">
        <v>1169</v>
      </c>
      <c r="J220" s="81" t="s">
        <v>1157</v>
      </c>
      <c r="K220" s="81" t="s">
        <v>85</v>
      </c>
      <c r="L220" s="81" t="s">
        <v>585</v>
      </c>
      <c r="M220" s="81" t="s">
        <v>62</v>
      </c>
      <c r="N220" s="81"/>
      <c r="O220" s="81"/>
      <c r="P220" s="81">
        <f t="shared" si="35"/>
        <v>1</v>
      </c>
      <c r="Q220" s="81">
        <f t="shared" si="35"/>
        <v>0</v>
      </c>
      <c r="R220" s="81">
        <f t="shared" si="35"/>
        <v>0</v>
      </c>
      <c r="S220" s="81">
        <f t="shared" si="35"/>
        <v>0</v>
      </c>
      <c r="T220" s="81">
        <f t="shared" si="35"/>
        <v>0</v>
      </c>
      <c r="U220" s="81">
        <f t="shared" si="35"/>
        <v>0</v>
      </c>
      <c r="V220" s="81">
        <f t="shared" si="35"/>
        <v>0</v>
      </c>
      <c r="W220" s="81">
        <f t="shared" si="35"/>
        <v>0</v>
      </c>
      <c r="X220" s="81">
        <f t="shared" si="35"/>
        <v>0</v>
      </c>
      <c r="Y220" s="81">
        <f t="shared" si="35"/>
        <v>0</v>
      </c>
      <c r="Z220" s="81">
        <f t="shared" si="35"/>
        <v>0</v>
      </c>
      <c r="AA220" s="81">
        <f t="shared" si="35"/>
        <v>0</v>
      </c>
      <c r="AB220" s="81" t="s">
        <v>1183</v>
      </c>
      <c r="AD220" s="80" t="s">
        <v>4</v>
      </c>
      <c r="AE220" s="81" t="s">
        <v>25</v>
      </c>
      <c r="AF220" s="81" t="s">
        <v>1184</v>
      </c>
      <c r="AG220" s="81" t="s">
        <v>1184</v>
      </c>
      <c r="AH220" s="81">
        <v>1</v>
      </c>
      <c r="AI220" s="81" t="s">
        <v>1028</v>
      </c>
      <c r="AJ220" s="90">
        <f t="shared" si="34"/>
        <v>0</v>
      </c>
      <c r="AK220" s="90">
        <f>VLOOKUP($A220,'3PL_15_19'!$A$1:$D$387,2,FALSE)</f>
        <v>0.52520412122201698</v>
      </c>
      <c r="AL220" s="90">
        <f>VLOOKUP($A220,'3PL_15_19'!$A$1:$D$387,3,FALSE)</f>
        <v>0.76986278813738895</v>
      </c>
      <c r="AM220" s="90">
        <f>VLOOKUP($A220,'3PL_15_19'!$A$1:$D$387,4,FALSE)</f>
        <v>6.3836099537735405E-2</v>
      </c>
      <c r="AO220" s="90" t="str">
        <f>VLOOKUP($A220,'3PL_11_15'!$A$1:$D$387,2,FALSE)</f>
        <v>0.539876101845729</v>
      </c>
      <c r="AP220" s="90" t="str">
        <f>VLOOKUP($A220,'3PL_11_15'!$A$1:$D$387,3,FALSE)</f>
        <v>1.12964773588168</v>
      </c>
      <c r="AQ220" s="90" t="str">
        <f>VLOOKUP($A220,'3PL_11_15'!$A$1:$D$387,4,FALSE)</f>
        <v>0.0260748813116539</v>
      </c>
      <c r="AS220" s="90">
        <f>VLOOKUP($A220,'3PL_15_19_IRTpars'!$A$1:$D$387,2,FALSE)</f>
        <v>0.52520412122201698</v>
      </c>
      <c r="AT220" s="90">
        <f>VLOOKUP($A220,'3PL_15_19_IRTpars'!$A$1:$D$387,3,FALSE)</f>
        <v>-1.4658353905260899</v>
      </c>
      <c r="AU220" s="90">
        <f>VLOOKUP($A220,'3PL_15_19_IRTpars'!$A$1:$D$387,4,FALSE)</f>
        <v>6.3836099537735405E-2</v>
      </c>
    </row>
    <row r="221" spans="1:47" s="90" customFormat="1">
      <c r="A221" s="81" t="s">
        <v>888</v>
      </c>
      <c r="B221" s="89" t="str">
        <f t="shared" si="36"/>
        <v>S062116</v>
      </c>
      <c r="C221" s="89">
        <f t="shared" si="33"/>
        <v>0</v>
      </c>
      <c r="D221" s="89">
        <f t="shared" si="37"/>
        <v>1</v>
      </c>
      <c r="E221" s="80" t="s">
        <v>52</v>
      </c>
      <c r="F221" s="80" t="s">
        <v>71</v>
      </c>
      <c r="G221" s="81">
        <v>8</v>
      </c>
      <c r="H221" s="81" t="s">
        <v>46</v>
      </c>
      <c r="I221" s="80" t="s">
        <v>1169</v>
      </c>
      <c r="J221" s="81" t="s">
        <v>1156</v>
      </c>
      <c r="K221" s="81" t="s">
        <v>85</v>
      </c>
      <c r="L221" s="81" t="s">
        <v>585</v>
      </c>
      <c r="M221" s="81" t="s">
        <v>48</v>
      </c>
      <c r="N221" s="81"/>
      <c r="O221" s="81"/>
      <c r="P221" s="81">
        <f t="shared" si="35"/>
        <v>0</v>
      </c>
      <c r="Q221" s="81">
        <f t="shared" si="35"/>
        <v>0</v>
      </c>
      <c r="R221" s="81">
        <f t="shared" si="35"/>
        <v>1</v>
      </c>
      <c r="S221" s="81">
        <f t="shared" si="35"/>
        <v>0</v>
      </c>
      <c r="T221" s="81">
        <f t="shared" si="35"/>
        <v>0</v>
      </c>
      <c r="U221" s="81">
        <f t="shared" si="35"/>
        <v>0</v>
      </c>
      <c r="V221" s="81">
        <f t="shared" si="35"/>
        <v>0</v>
      </c>
      <c r="W221" s="81">
        <f t="shared" si="35"/>
        <v>0</v>
      </c>
      <c r="X221" s="81">
        <f t="shared" si="35"/>
        <v>0</v>
      </c>
      <c r="Y221" s="81">
        <f t="shared" si="35"/>
        <v>0</v>
      </c>
      <c r="Z221" s="81">
        <f t="shared" si="35"/>
        <v>0</v>
      </c>
      <c r="AA221" s="81">
        <f t="shared" si="35"/>
        <v>0</v>
      </c>
      <c r="AB221" s="81" t="s">
        <v>1222</v>
      </c>
      <c r="AD221" s="80" t="s">
        <v>28</v>
      </c>
      <c r="AE221" s="81" t="s">
        <v>25</v>
      </c>
      <c r="AF221" s="81" t="s">
        <v>1184</v>
      </c>
      <c r="AG221" s="81" t="s">
        <v>1184</v>
      </c>
      <c r="AH221" s="81">
        <v>1</v>
      </c>
      <c r="AI221" s="81" t="s">
        <v>889</v>
      </c>
      <c r="AJ221" s="90">
        <f t="shared" si="34"/>
        <v>0</v>
      </c>
      <c r="AK221" s="90">
        <f>VLOOKUP($A221,'3PL_15_19'!$A$1:$D$387,2,FALSE)</f>
        <v>1.2834931597061801</v>
      </c>
      <c r="AL221" s="90">
        <f>VLOOKUP($A221,'3PL_15_19'!$A$1:$D$387,3,FALSE)</f>
        <v>-0.40774831792587801</v>
      </c>
      <c r="AM221" s="90">
        <f>VLOOKUP($A221,'3PL_15_19'!$A$1:$D$387,4,FALSE)</f>
        <v>5.96580959613617E-2</v>
      </c>
      <c r="AO221" s="90" t="str">
        <f>VLOOKUP($A221,'3PL_11_15'!$A$1:$D$387,2,FALSE)</f>
        <v>1.14210561992381</v>
      </c>
      <c r="AP221" s="90" t="str">
        <f>VLOOKUP($A221,'3PL_11_15'!$A$1:$D$387,3,FALSE)</f>
        <v>-0.128292680466888</v>
      </c>
      <c r="AQ221" s="90" t="str">
        <f>VLOOKUP($A221,'3PL_11_15'!$A$1:$D$387,4,FALSE)</f>
        <v>0.00809797627426502</v>
      </c>
      <c r="AS221" s="90">
        <f>VLOOKUP($A221,'3PL_15_19_IRTpars'!$A$1:$D$387,2,FALSE)</f>
        <v>1.2834931597061801</v>
      </c>
      <c r="AT221" s="90">
        <f>VLOOKUP($A221,'3PL_15_19_IRTpars'!$A$1:$D$387,3,FALSE)</f>
        <v>0.31768639734645898</v>
      </c>
      <c r="AU221" s="90">
        <f>VLOOKUP($A221,'3PL_15_19_IRTpars'!$A$1:$D$387,4,FALSE)</f>
        <v>5.96580959613617E-2</v>
      </c>
    </row>
    <row r="222" spans="1:47" s="90" customFormat="1">
      <c r="A222" s="81" t="s">
        <v>890</v>
      </c>
      <c r="B222" s="89" t="str">
        <f t="shared" si="36"/>
        <v>S062116</v>
      </c>
      <c r="C222" s="89">
        <f t="shared" si="33"/>
        <v>0</v>
      </c>
      <c r="D222" s="89">
        <f t="shared" si="37"/>
        <v>1</v>
      </c>
      <c r="E222" s="80" t="s">
        <v>52</v>
      </c>
      <c r="F222" s="80" t="s">
        <v>72</v>
      </c>
      <c r="G222" s="81">
        <v>8</v>
      </c>
      <c r="H222" s="81" t="s">
        <v>46</v>
      </c>
      <c r="I222" s="80" t="s">
        <v>1169</v>
      </c>
      <c r="J222" s="81" t="s">
        <v>1156</v>
      </c>
      <c r="K222" s="81" t="s">
        <v>85</v>
      </c>
      <c r="L222" s="81" t="s">
        <v>585</v>
      </c>
      <c r="M222" s="81" t="s">
        <v>48</v>
      </c>
      <c r="N222" s="81"/>
      <c r="O222" s="81"/>
      <c r="P222" s="81">
        <f t="shared" si="35"/>
        <v>0</v>
      </c>
      <c r="Q222" s="81">
        <f t="shared" si="35"/>
        <v>0</v>
      </c>
      <c r="R222" s="81">
        <f t="shared" si="35"/>
        <v>1</v>
      </c>
      <c r="S222" s="81">
        <f t="shared" si="35"/>
        <v>0</v>
      </c>
      <c r="T222" s="81">
        <f t="shared" si="35"/>
        <v>0</v>
      </c>
      <c r="U222" s="81">
        <f t="shared" si="35"/>
        <v>0</v>
      </c>
      <c r="V222" s="81">
        <f t="shared" si="35"/>
        <v>0</v>
      </c>
      <c r="W222" s="81">
        <f t="shared" si="35"/>
        <v>0</v>
      </c>
      <c r="X222" s="81">
        <f t="shared" si="35"/>
        <v>0</v>
      </c>
      <c r="Y222" s="81">
        <f t="shared" si="35"/>
        <v>0</v>
      </c>
      <c r="Z222" s="81">
        <f t="shared" si="35"/>
        <v>0</v>
      </c>
      <c r="AA222" s="81">
        <f t="shared" si="35"/>
        <v>0</v>
      </c>
      <c r="AB222" s="81" t="s">
        <v>1200</v>
      </c>
      <c r="AD222" s="80" t="s">
        <v>28</v>
      </c>
      <c r="AE222" s="81" t="s">
        <v>25</v>
      </c>
      <c r="AF222" s="81" t="s">
        <v>1184</v>
      </c>
      <c r="AG222" s="81" t="s">
        <v>1184</v>
      </c>
      <c r="AH222" s="81">
        <v>1</v>
      </c>
      <c r="AI222" s="81" t="s">
        <v>891</v>
      </c>
      <c r="AJ222" s="90">
        <f t="shared" si="34"/>
        <v>0</v>
      </c>
      <c r="AK222" s="90">
        <f>VLOOKUP($A222,'3PL_15_19'!$A$1:$D$387,2,FALSE)</f>
        <v>1.38943355974595</v>
      </c>
      <c r="AL222" s="90">
        <f>VLOOKUP($A222,'3PL_15_19'!$A$1:$D$387,3,FALSE)</f>
        <v>-1.1519364591342101</v>
      </c>
      <c r="AM222" s="90">
        <f>VLOOKUP($A222,'3PL_15_19'!$A$1:$D$387,4,FALSE)</f>
        <v>3.7992950275138597E-4</v>
      </c>
      <c r="AO222" s="90" t="str">
        <f>VLOOKUP($A222,'3PL_11_15'!$A$1:$D$387,2,FALSE)</f>
        <v>1.41368193811983</v>
      </c>
      <c r="AP222" s="90" t="str">
        <f>VLOOKUP($A222,'3PL_11_15'!$A$1:$D$387,3,FALSE)</f>
        <v>-0.975033424578751</v>
      </c>
      <c r="AQ222" s="90" t="str">
        <f>VLOOKUP($A222,'3PL_11_15'!$A$1:$D$387,4,FALSE)</f>
        <v>0.000758189264443433</v>
      </c>
      <c r="AS222" s="90">
        <f>VLOOKUP($A222,'3PL_15_19_IRTpars'!$A$1:$D$387,2,FALSE)</f>
        <v>1.38943355974595</v>
      </c>
      <c r="AT222" s="90">
        <f>VLOOKUP($A222,'3PL_15_19_IRTpars'!$A$1:$D$387,3,FALSE)</f>
        <v>0.82906912032903202</v>
      </c>
      <c r="AU222" s="90">
        <f>VLOOKUP($A222,'3PL_15_19_IRTpars'!$A$1:$D$387,4,FALSE)</f>
        <v>3.7992950275138597E-4</v>
      </c>
    </row>
    <row r="223" spans="1:47" s="90" customFormat="1">
      <c r="A223" s="81" t="s">
        <v>892</v>
      </c>
      <c r="B223" s="89" t="str">
        <f t="shared" si="36"/>
        <v>S062116</v>
      </c>
      <c r="C223" s="89">
        <f t="shared" si="33"/>
        <v>0</v>
      </c>
      <c r="D223" s="89">
        <f t="shared" si="37"/>
        <v>1</v>
      </c>
      <c r="E223" s="80" t="s">
        <v>52</v>
      </c>
      <c r="F223" s="80" t="s">
        <v>73</v>
      </c>
      <c r="G223" s="81">
        <v>8</v>
      </c>
      <c r="H223" s="81" t="s">
        <v>46</v>
      </c>
      <c r="I223" s="80" t="s">
        <v>1169</v>
      </c>
      <c r="J223" s="81" t="s">
        <v>1156</v>
      </c>
      <c r="K223" s="81" t="s">
        <v>85</v>
      </c>
      <c r="L223" s="81" t="s">
        <v>585</v>
      </c>
      <c r="M223" s="81" t="s">
        <v>48</v>
      </c>
      <c r="N223" s="81"/>
      <c r="O223" s="81"/>
      <c r="P223" s="81">
        <f t="shared" si="35"/>
        <v>0</v>
      </c>
      <c r="Q223" s="81">
        <f t="shared" si="35"/>
        <v>0</v>
      </c>
      <c r="R223" s="81">
        <f t="shared" si="35"/>
        <v>1</v>
      </c>
      <c r="S223" s="81">
        <f t="shared" si="35"/>
        <v>0</v>
      </c>
      <c r="T223" s="81">
        <f t="shared" si="35"/>
        <v>0</v>
      </c>
      <c r="U223" s="81">
        <f t="shared" si="35"/>
        <v>0</v>
      </c>
      <c r="V223" s="81">
        <f t="shared" si="35"/>
        <v>0</v>
      </c>
      <c r="W223" s="81">
        <f t="shared" si="35"/>
        <v>0</v>
      </c>
      <c r="X223" s="81">
        <f t="shared" si="35"/>
        <v>0</v>
      </c>
      <c r="Y223" s="81">
        <f t="shared" si="35"/>
        <v>0</v>
      </c>
      <c r="Z223" s="81">
        <f t="shared" si="35"/>
        <v>0</v>
      </c>
      <c r="AA223" s="81">
        <f t="shared" si="35"/>
        <v>0</v>
      </c>
      <c r="AB223" s="81" t="s">
        <v>1222</v>
      </c>
      <c r="AD223" s="80" t="s">
        <v>28</v>
      </c>
      <c r="AE223" s="81" t="s">
        <v>25</v>
      </c>
      <c r="AF223" s="81" t="s">
        <v>1184</v>
      </c>
      <c r="AG223" s="81" t="s">
        <v>1184</v>
      </c>
      <c r="AH223" s="81">
        <v>1</v>
      </c>
      <c r="AI223" s="81" t="s">
        <v>893</v>
      </c>
      <c r="AJ223" s="90">
        <f t="shared" si="34"/>
        <v>0</v>
      </c>
      <c r="AK223" s="90">
        <f>VLOOKUP($A223,'3PL_15_19'!$A$1:$D$387,2,FALSE)</f>
        <v>1.14007657821054</v>
      </c>
      <c r="AL223" s="90">
        <f>VLOOKUP($A223,'3PL_15_19'!$A$1:$D$387,3,FALSE)</f>
        <v>-1.91907983941664</v>
      </c>
      <c r="AM223" s="90">
        <f>VLOOKUP($A223,'3PL_15_19'!$A$1:$D$387,4,FALSE)</f>
        <v>2.0423663500273101E-4</v>
      </c>
      <c r="AO223" s="90" t="str">
        <f>VLOOKUP($A223,'3PL_11_15'!$A$1:$D$387,2,FALSE)</f>
        <v>0.972290509595055</v>
      </c>
      <c r="AP223" s="90" t="str">
        <f>VLOOKUP($A223,'3PL_11_15'!$A$1:$D$387,3,FALSE)</f>
        <v>-1.64636581028438</v>
      </c>
      <c r="AQ223" s="90" t="str">
        <f>VLOOKUP($A223,'3PL_11_15'!$A$1:$D$387,4,FALSE)</f>
        <v>0.000666347131923994</v>
      </c>
      <c r="AS223" s="90">
        <f>VLOOKUP($A223,'3PL_15_19_IRTpars'!$A$1:$D$387,2,FALSE)</f>
        <v>1.14007657821054</v>
      </c>
      <c r="AT223" s="90">
        <f>VLOOKUP($A223,'3PL_15_19_IRTpars'!$A$1:$D$387,3,FALSE)</f>
        <v>1.6832902947877599</v>
      </c>
      <c r="AU223" s="90">
        <f>VLOOKUP($A223,'3PL_15_19_IRTpars'!$A$1:$D$387,4,FALSE)</f>
        <v>2.0423663500273101E-4</v>
      </c>
    </row>
    <row r="224" spans="1:47" s="90" customFormat="1">
      <c r="A224" s="84" t="s">
        <v>646</v>
      </c>
      <c r="B224" s="89" t="str">
        <f t="shared" si="36"/>
        <v/>
      </c>
      <c r="C224" s="89">
        <f t="shared" si="33"/>
        <v>0</v>
      </c>
      <c r="D224" s="89">
        <f t="shared" si="37"/>
        <v>1</v>
      </c>
      <c r="E224" s="84" t="s">
        <v>50</v>
      </c>
      <c r="F224" s="84" t="s">
        <v>14</v>
      </c>
      <c r="G224" s="84">
        <v>8</v>
      </c>
      <c r="H224" s="84" t="s">
        <v>46</v>
      </c>
      <c r="I224" s="85">
        <v>6</v>
      </c>
      <c r="J224" s="84" t="s">
        <v>1156</v>
      </c>
      <c r="K224" s="84" t="s">
        <v>85</v>
      </c>
      <c r="L224" s="84" t="s">
        <v>585</v>
      </c>
      <c r="M224" s="84" t="s">
        <v>647</v>
      </c>
      <c r="N224" s="84"/>
      <c r="O224" s="84"/>
      <c r="P224" s="81">
        <f t="shared" si="35"/>
        <v>1</v>
      </c>
      <c r="Q224" s="81">
        <f t="shared" si="35"/>
        <v>0</v>
      </c>
      <c r="R224" s="81">
        <f t="shared" si="35"/>
        <v>0</v>
      </c>
      <c r="S224" s="81">
        <f t="shared" si="35"/>
        <v>0</v>
      </c>
      <c r="T224" s="81">
        <f t="shared" si="35"/>
        <v>0</v>
      </c>
      <c r="U224" s="81">
        <f t="shared" si="35"/>
        <v>0</v>
      </c>
      <c r="V224" s="81">
        <f t="shared" si="35"/>
        <v>0</v>
      </c>
      <c r="W224" s="81">
        <f t="shared" si="35"/>
        <v>0</v>
      </c>
      <c r="X224" s="81">
        <f t="shared" si="35"/>
        <v>0</v>
      </c>
      <c r="Y224" s="81">
        <f t="shared" si="35"/>
        <v>0</v>
      </c>
      <c r="Z224" s="81">
        <f t="shared" si="35"/>
        <v>0</v>
      </c>
      <c r="AA224" s="81">
        <f t="shared" si="35"/>
        <v>0</v>
      </c>
      <c r="AB224" s="84">
        <v>1</v>
      </c>
      <c r="AC224" s="84" t="s">
        <v>0</v>
      </c>
      <c r="AD224" s="84" t="s">
        <v>4</v>
      </c>
      <c r="AE224" s="84" t="s">
        <v>25</v>
      </c>
      <c r="AF224" s="84" t="s">
        <v>66</v>
      </c>
      <c r="AG224" s="84" t="s">
        <v>66</v>
      </c>
      <c r="AH224" s="84">
        <v>1</v>
      </c>
      <c r="AI224" s="84" t="s">
        <v>648</v>
      </c>
      <c r="AJ224" s="90">
        <f t="shared" si="34"/>
        <v>0</v>
      </c>
      <c r="AK224" s="90">
        <f>VLOOKUP($A224,'3PL_15_19'!$A$1:$D$387,2,FALSE)</f>
        <v>0.80627189120128195</v>
      </c>
      <c r="AL224" s="90">
        <f>VLOOKUP($A224,'3PL_15_19'!$A$1:$D$387,3,FALSE)</f>
        <v>0.46029056632489501</v>
      </c>
      <c r="AM224" s="90">
        <f>VLOOKUP($A224,'3PL_15_19'!$A$1:$D$387,4,FALSE)</f>
        <v>0.20172518705217801</v>
      </c>
      <c r="AO224" s="90" t="str">
        <f>VLOOKUP($A224,'3PL_11_15'!$A$1:$D$387,2,FALSE)</f>
        <v>0.857008460734126</v>
      </c>
      <c r="AP224" s="90" t="str">
        <f>VLOOKUP($A224,'3PL_11_15'!$A$1:$D$387,3,FALSE)</f>
        <v>0.294589892454745</v>
      </c>
      <c r="AQ224" s="90" t="str">
        <f>VLOOKUP($A224,'3PL_11_15'!$A$1:$D$387,4,FALSE)</f>
        <v>0.268295066035962</v>
      </c>
      <c r="AS224" s="90">
        <f>VLOOKUP($A224,'3PL_15_19_IRTpars'!$A$1:$D$387,2,FALSE)</f>
        <v>0.80627189120128195</v>
      </c>
      <c r="AT224" s="90">
        <f>VLOOKUP($A224,'3PL_15_19_IRTpars'!$A$1:$D$387,3,FALSE)</f>
        <v>-0.57088752733162795</v>
      </c>
      <c r="AU224" s="90">
        <f>VLOOKUP($A224,'3PL_15_19_IRTpars'!$A$1:$D$387,4,FALSE)</f>
        <v>0.20172518705217801</v>
      </c>
    </row>
    <row r="225" spans="1:47" s="90" customFormat="1">
      <c r="A225" s="81" t="s">
        <v>1029</v>
      </c>
      <c r="B225" s="89" t="str">
        <f t="shared" si="36"/>
        <v/>
      </c>
      <c r="C225" s="89">
        <f t="shared" si="33"/>
        <v>0</v>
      </c>
      <c r="D225" s="89">
        <f t="shared" si="37"/>
        <v>1</v>
      </c>
      <c r="E225" s="80" t="s">
        <v>1509</v>
      </c>
      <c r="F225" s="80" t="s">
        <v>14</v>
      </c>
      <c r="G225" s="81">
        <v>8</v>
      </c>
      <c r="H225" s="81" t="s">
        <v>46</v>
      </c>
      <c r="I225" s="80" t="s">
        <v>1169</v>
      </c>
      <c r="J225" s="81" t="s">
        <v>1157</v>
      </c>
      <c r="K225" s="81" t="s">
        <v>85</v>
      </c>
      <c r="L225" s="81" t="s">
        <v>585</v>
      </c>
      <c r="M225" s="81" t="s">
        <v>647</v>
      </c>
      <c r="N225" s="81"/>
      <c r="O225" s="81"/>
      <c r="P225" s="81">
        <f t="shared" si="35"/>
        <v>0</v>
      </c>
      <c r="Q225" s="81">
        <f t="shared" si="35"/>
        <v>0</v>
      </c>
      <c r="R225" s="81">
        <f t="shared" si="35"/>
        <v>1</v>
      </c>
      <c r="S225" s="81">
        <f t="shared" si="35"/>
        <v>0</v>
      </c>
      <c r="T225" s="81">
        <f t="shared" si="35"/>
        <v>0</v>
      </c>
      <c r="U225" s="81">
        <f t="shared" si="35"/>
        <v>0</v>
      </c>
      <c r="V225" s="81">
        <f t="shared" si="35"/>
        <v>0</v>
      </c>
      <c r="W225" s="81">
        <f t="shared" si="35"/>
        <v>0</v>
      </c>
      <c r="X225" s="81">
        <f t="shared" si="35"/>
        <v>0</v>
      </c>
      <c r="Y225" s="81">
        <f t="shared" si="35"/>
        <v>0</v>
      </c>
      <c r="Z225" s="81">
        <f t="shared" si="35"/>
        <v>0</v>
      </c>
      <c r="AA225" s="81">
        <f t="shared" si="35"/>
        <v>0</v>
      </c>
      <c r="AB225" s="81" t="s">
        <v>1188</v>
      </c>
      <c r="AD225" s="80" t="s">
        <v>28</v>
      </c>
      <c r="AE225" s="81" t="s">
        <v>17</v>
      </c>
      <c r="AF225" s="81">
        <v>4</v>
      </c>
      <c r="AG225" s="81" t="s">
        <v>2</v>
      </c>
      <c r="AH225" s="81">
        <v>1</v>
      </c>
      <c r="AI225" s="81" t="s">
        <v>1030</v>
      </c>
      <c r="AJ225" s="90">
        <f t="shared" si="34"/>
        <v>0</v>
      </c>
      <c r="AK225" s="90">
        <f>VLOOKUP($A225,'3PL_15_19'!$A$1:$D$387,2,FALSE)</f>
        <v>1.15187785205133</v>
      </c>
      <c r="AL225" s="90">
        <f>VLOOKUP($A225,'3PL_15_19'!$A$1:$D$387,3,FALSE)</f>
        <v>1.0155037904247399</v>
      </c>
      <c r="AM225" s="90">
        <f>VLOOKUP($A225,'3PL_15_19'!$A$1:$D$387,4,FALSE)</f>
        <v>0.13352423991516199</v>
      </c>
      <c r="AO225" s="90" t="str">
        <f>VLOOKUP($A225,'3PL_11_15'!$A$1:$D$387,2,FALSE)</f>
        <v>1.29884024315108</v>
      </c>
      <c r="AP225" s="90" t="str">
        <f>VLOOKUP($A225,'3PL_11_15'!$A$1:$D$387,3,FALSE)</f>
        <v>1.12364461178689</v>
      </c>
      <c r="AQ225" s="90" t="str">
        <f>VLOOKUP($A225,'3PL_11_15'!$A$1:$D$387,4,FALSE)</f>
        <v>0.138711055161729</v>
      </c>
      <c r="AS225" s="90">
        <f>VLOOKUP($A225,'3PL_15_19_IRTpars'!$A$1:$D$387,2,FALSE)</f>
        <v>1.15187785205133</v>
      </c>
      <c r="AT225" s="90">
        <f>VLOOKUP($A225,'3PL_15_19_IRTpars'!$A$1:$D$387,3,FALSE)</f>
        <v>-0.88160718483845202</v>
      </c>
      <c r="AU225" s="90">
        <f>VLOOKUP($A225,'3PL_15_19_IRTpars'!$A$1:$D$387,4,FALSE)</f>
        <v>0.13352423991516199</v>
      </c>
    </row>
    <row r="226" spans="1:47" s="90" customFormat="1">
      <c r="A226" s="81" t="s">
        <v>1120</v>
      </c>
      <c r="B226" s="89" t="str">
        <f t="shared" si="36"/>
        <v/>
      </c>
      <c r="C226" s="89">
        <f t="shared" si="33"/>
        <v>0</v>
      </c>
      <c r="D226" s="89">
        <f t="shared" si="37"/>
        <v>1</v>
      </c>
      <c r="E226" s="80" t="s">
        <v>1544</v>
      </c>
      <c r="F226" s="80" t="s">
        <v>26</v>
      </c>
      <c r="G226" s="81">
        <v>8</v>
      </c>
      <c r="H226" s="81" t="s">
        <v>46</v>
      </c>
      <c r="I226" s="80" t="s">
        <v>1169</v>
      </c>
      <c r="J226" s="81" t="s">
        <v>1157</v>
      </c>
      <c r="K226" s="81" t="s">
        <v>85</v>
      </c>
      <c r="L226" s="81" t="s">
        <v>606</v>
      </c>
      <c r="M226" s="81" t="s">
        <v>1168</v>
      </c>
      <c r="N226" s="81"/>
      <c r="O226" s="81"/>
      <c r="P226" s="81">
        <f t="shared" si="35"/>
        <v>0</v>
      </c>
      <c r="Q226" s="81">
        <f t="shared" si="35"/>
        <v>0</v>
      </c>
      <c r="R226" s="81">
        <f t="shared" si="35"/>
        <v>0</v>
      </c>
      <c r="S226" s="81">
        <f t="shared" si="35"/>
        <v>0</v>
      </c>
      <c r="T226" s="81">
        <f t="shared" si="35"/>
        <v>0</v>
      </c>
      <c r="U226" s="81">
        <f t="shared" si="35"/>
        <v>0</v>
      </c>
      <c r="V226" s="81">
        <f t="shared" si="35"/>
        <v>0</v>
      </c>
      <c r="W226" s="81">
        <f t="shared" si="35"/>
        <v>0</v>
      </c>
      <c r="X226" s="81">
        <f t="shared" si="35"/>
        <v>0</v>
      </c>
      <c r="Y226" s="81">
        <f t="shared" si="35"/>
        <v>1</v>
      </c>
      <c r="Z226" s="81">
        <f t="shared" si="35"/>
        <v>0</v>
      </c>
      <c r="AA226" s="81">
        <f t="shared" si="35"/>
        <v>0</v>
      </c>
      <c r="AB226" s="81" t="s">
        <v>1187</v>
      </c>
      <c r="AD226" s="80" t="s">
        <v>4</v>
      </c>
      <c r="AE226" s="81" t="s">
        <v>25</v>
      </c>
      <c r="AF226" s="81" t="s">
        <v>1184</v>
      </c>
      <c r="AG226" s="81" t="s">
        <v>1184</v>
      </c>
      <c r="AH226" s="81">
        <v>1</v>
      </c>
      <c r="AI226" s="81" t="s">
        <v>1121</v>
      </c>
      <c r="AJ226" s="90">
        <f t="shared" si="34"/>
        <v>0</v>
      </c>
      <c r="AK226" s="90">
        <f>VLOOKUP($A226,'3PL_15_19'!$A$1:$D$387,2,FALSE)</f>
        <v>1.1047851129567601</v>
      </c>
      <c r="AL226" s="90">
        <f>VLOOKUP($A226,'3PL_15_19'!$A$1:$D$387,3,FALSE)</f>
        <v>-0.124586334651783</v>
      </c>
      <c r="AM226" s="90">
        <f>VLOOKUP($A226,'3PL_15_19'!$A$1:$D$387,4,FALSE)</f>
        <v>0.16072629315977699</v>
      </c>
      <c r="AO226" s="90" t="str">
        <f>VLOOKUP($A226,'3PL_11_15'!$A$1:$D$387,2,FALSE)</f>
        <v>0.924306726752267</v>
      </c>
      <c r="AP226" s="90" t="str">
        <f>VLOOKUP($A226,'3PL_11_15'!$A$1:$D$387,3,FALSE)</f>
        <v>0.196193420292446</v>
      </c>
      <c r="AQ226" s="90" t="str">
        <f>VLOOKUP($A226,'3PL_11_15'!$A$1:$D$387,4,FALSE)</f>
        <v>0.0720094530386906</v>
      </c>
      <c r="AS226" s="90">
        <f>VLOOKUP($A226,'3PL_15_19_IRTpars'!$A$1:$D$387,2,FALSE)</f>
        <v>1.1047851129567601</v>
      </c>
      <c r="AT226" s="90">
        <f>VLOOKUP($A226,'3PL_15_19_IRTpars'!$A$1:$D$387,3,FALSE)</f>
        <v>0.112769744261261</v>
      </c>
      <c r="AU226" s="90">
        <f>VLOOKUP($A226,'3PL_15_19_IRTpars'!$A$1:$D$387,4,FALSE)</f>
        <v>0.16072629315977699</v>
      </c>
    </row>
    <row r="227" spans="1:47" s="90" customFormat="1">
      <c r="A227" s="81" t="s">
        <v>744</v>
      </c>
      <c r="B227" s="89" t="str">
        <f t="shared" si="36"/>
        <v/>
      </c>
      <c r="C227" s="89">
        <f t="shared" si="33"/>
        <v>0</v>
      </c>
      <c r="D227" s="89">
        <f t="shared" si="37"/>
        <v>1</v>
      </c>
      <c r="E227" s="80" t="s">
        <v>58</v>
      </c>
      <c r="F227" s="80" t="s">
        <v>7</v>
      </c>
      <c r="G227" s="81">
        <v>8</v>
      </c>
      <c r="H227" s="81" t="s">
        <v>46</v>
      </c>
      <c r="I227" s="80" t="s">
        <v>1169</v>
      </c>
      <c r="J227" s="81" t="s">
        <v>1157</v>
      </c>
      <c r="K227" s="81" t="s">
        <v>85</v>
      </c>
      <c r="L227" s="81" t="s">
        <v>606</v>
      </c>
      <c r="M227" s="81" t="s">
        <v>622</v>
      </c>
      <c r="N227" s="81"/>
      <c r="O227" s="81"/>
      <c r="P227" s="81">
        <f t="shared" si="35"/>
        <v>0</v>
      </c>
      <c r="Q227" s="81">
        <f t="shared" si="35"/>
        <v>0</v>
      </c>
      <c r="R227" s="81">
        <f t="shared" si="35"/>
        <v>0</v>
      </c>
      <c r="S227" s="81">
        <f t="shared" si="35"/>
        <v>0</v>
      </c>
      <c r="T227" s="81">
        <f t="shared" si="35"/>
        <v>0</v>
      </c>
      <c r="U227" s="81">
        <f t="shared" si="35"/>
        <v>0</v>
      </c>
      <c r="V227" s="81">
        <f t="shared" si="35"/>
        <v>0</v>
      </c>
      <c r="W227" s="81">
        <f t="shared" si="35"/>
        <v>0</v>
      </c>
      <c r="X227" s="81">
        <f t="shared" si="35"/>
        <v>0</v>
      </c>
      <c r="Y227" s="81">
        <f t="shared" si="35"/>
        <v>1</v>
      </c>
      <c r="Z227" s="81">
        <f t="shared" si="35"/>
        <v>0</v>
      </c>
      <c r="AA227" s="81">
        <f t="shared" si="35"/>
        <v>0</v>
      </c>
      <c r="AB227" s="81" t="s">
        <v>1189</v>
      </c>
      <c r="AD227" s="80" t="s">
        <v>4</v>
      </c>
      <c r="AE227" s="81" t="s">
        <v>17</v>
      </c>
      <c r="AF227" s="81">
        <v>4</v>
      </c>
      <c r="AG227" s="81" t="s">
        <v>2</v>
      </c>
      <c r="AH227" s="81">
        <v>1</v>
      </c>
      <c r="AI227" s="81" t="s">
        <v>745</v>
      </c>
      <c r="AJ227" s="90">
        <f t="shared" si="34"/>
        <v>0</v>
      </c>
      <c r="AK227" s="90">
        <f>VLOOKUP($A227,'3PL_15_19'!$A$1:$D$387,2,FALSE)</f>
        <v>0.58543555166941796</v>
      </c>
      <c r="AL227" s="90">
        <f>VLOOKUP($A227,'3PL_15_19'!$A$1:$D$387,3,FALSE)</f>
        <v>0.54400190974093499</v>
      </c>
      <c r="AM227" s="90">
        <f>VLOOKUP($A227,'3PL_15_19'!$A$1:$D$387,4,FALSE)</f>
        <v>2.6792886024271701E-2</v>
      </c>
      <c r="AO227" s="90" t="str">
        <f>VLOOKUP($A227,'3PL_11_15'!$A$1:$D$387,2,FALSE)</f>
        <v>0.543394120147341</v>
      </c>
      <c r="AP227" s="90" t="str">
        <f>VLOOKUP($A227,'3PL_11_15'!$A$1:$D$387,3,FALSE)</f>
        <v>0.659011715820225</v>
      </c>
      <c r="AQ227" s="90" t="str">
        <f>VLOOKUP($A227,'3PL_11_15'!$A$1:$D$387,4,FALSE)</f>
        <v>0.0162261996503638</v>
      </c>
      <c r="AS227" s="90">
        <f>VLOOKUP($A227,'3PL_15_19_IRTpars'!$A$1:$D$387,2,FALSE)</f>
        <v>0.58543555166941796</v>
      </c>
      <c r="AT227" s="90">
        <f>VLOOKUP($A227,'3PL_15_19_IRTpars'!$A$1:$D$387,3,FALSE)</f>
        <v>-0.92922595525616603</v>
      </c>
      <c r="AU227" s="90">
        <f>VLOOKUP($A227,'3PL_15_19_IRTpars'!$A$1:$D$387,4,FALSE)</f>
        <v>2.6792886024271701E-2</v>
      </c>
    </row>
    <row r="228" spans="1:47" s="90" customFormat="1">
      <c r="A228" s="81" t="s">
        <v>762</v>
      </c>
      <c r="B228" s="81"/>
      <c r="C228" s="89">
        <f t="shared" si="33"/>
        <v>0</v>
      </c>
      <c r="D228" s="89"/>
      <c r="E228" s="80" t="s">
        <v>58</v>
      </c>
      <c r="F228" s="80" t="s">
        <v>6</v>
      </c>
      <c r="G228" s="81">
        <v>8</v>
      </c>
      <c r="H228" s="81" t="s">
        <v>46</v>
      </c>
      <c r="I228" s="80" t="s">
        <v>1169</v>
      </c>
      <c r="J228" s="81" t="s">
        <v>1157</v>
      </c>
      <c r="K228" s="81" t="s">
        <v>85</v>
      </c>
      <c r="L228" s="81" t="s">
        <v>606</v>
      </c>
      <c r="M228" s="81" t="s">
        <v>612</v>
      </c>
      <c r="N228" s="81"/>
      <c r="O228" s="81"/>
      <c r="P228" s="81">
        <f t="shared" si="35"/>
        <v>0</v>
      </c>
      <c r="Q228" s="81">
        <f t="shared" si="35"/>
        <v>0</v>
      </c>
      <c r="R228" s="81">
        <f t="shared" si="35"/>
        <v>0</v>
      </c>
      <c r="S228" s="81">
        <f t="shared" si="35"/>
        <v>0</v>
      </c>
      <c r="T228" s="81">
        <f t="shared" si="35"/>
        <v>0</v>
      </c>
      <c r="U228" s="81">
        <f t="shared" si="35"/>
        <v>0</v>
      </c>
      <c r="V228" s="81">
        <f t="shared" si="35"/>
        <v>0</v>
      </c>
      <c r="W228" s="81">
        <f t="shared" si="35"/>
        <v>0</v>
      </c>
      <c r="X228" s="81">
        <f t="shared" si="35"/>
        <v>0</v>
      </c>
      <c r="Y228" s="81">
        <f t="shared" si="35"/>
        <v>1</v>
      </c>
      <c r="Z228" s="81">
        <f t="shared" si="35"/>
        <v>0</v>
      </c>
      <c r="AA228" s="81">
        <f t="shared" si="35"/>
        <v>0</v>
      </c>
      <c r="AB228" s="81" t="s">
        <v>1189</v>
      </c>
      <c r="AD228" s="80" t="s">
        <v>4</v>
      </c>
      <c r="AE228" s="81" t="s">
        <v>25</v>
      </c>
      <c r="AF228" s="81" t="s">
        <v>1184</v>
      </c>
      <c r="AG228" s="81" t="s">
        <v>1184</v>
      </c>
      <c r="AH228" s="81">
        <v>1</v>
      </c>
      <c r="AI228" s="81" t="s">
        <v>763</v>
      </c>
      <c r="AJ228" s="90">
        <f t="shared" si="34"/>
        <v>0</v>
      </c>
      <c r="AK228" s="90">
        <f>VLOOKUP($A228,'3PL_15_19'!$A$1:$D$387,2,FALSE)</f>
        <v>1.6029843720222099</v>
      </c>
      <c r="AL228" s="90">
        <f>VLOOKUP($A228,'3PL_15_19'!$A$1:$D$387,3,FALSE)</f>
        <v>-3.6596926494113999</v>
      </c>
      <c r="AM228" s="90">
        <f>VLOOKUP($A228,'3PL_15_19'!$A$1:$D$387,4,FALSE)</f>
        <v>2.0335849351704599E-2</v>
      </c>
      <c r="AO228" s="90" t="str">
        <f>VLOOKUP($A228,'3PL_11_15'!$A$1:$D$387,2,FALSE)</f>
        <v>1.35412201508625</v>
      </c>
      <c r="AP228" s="90" t="str">
        <f>VLOOKUP($A228,'3PL_11_15'!$A$1:$D$387,3,FALSE)</f>
        <v>-2.81992844825252</v>
      </c>
      <c r="AQ228" s="90" t="str">
        <f>VLOOKUP($A228,'3PL_11_15'!$A$1:$D$387,4,FALSE)</f>
        <v>0.0110021484749871</v>
      </c>
      <c r="AS228" s="90">
        <f>VLOOKUP($A228,'3PL_15_19_IRTpars'!$A$1:$D$387,2,FALSE)</f>
        <v>1.6029843720222099</v>
      </c>
      <c r="AT228" s="90">
        <f>VLOOKUP($A228,'3PL_15_19_IRTpars'!$A$1:$D$387,3,FALSE)</f>
        <v>2.2830494877467702</v>
      </c>
      <c r="AU228" s="90">
        <f>VLOOKUP($A228,'3PL_15_19_IRTpars'!$A$1:$D$387,4,FALSE)</f>
        <v>2.0335849351704599E-2</v>
      </c>
    </row>
    <row r="229" spans="1:47" s="90" customFormat="1">
      <c r="A229" s="81" t="s">
        <v>898</v>
      </c>
      <c r="B229" s="89" t="str">
        <f t="shared" ref="B229:B235" si="38">IF(LEN(A229)&gt;7,MID(A229,1,7),"")</f>
        <v/>
      </c>
      <c r="C229" s="89">
        <f t="shared" si="33"/>
        <v>0</v>
      </c>
      <c r="D229" s="89">
        <f t="shared" ref="D229:D235" si="39">IF(I229&gt;5,1,0)</f>
        <v>1</v>
      </c>
      <c r="E229" s="80" t="s">
        <v>52</v>
      </c>
      <c r="F229" s="80" t="s">
        <v>6</v>
      </c>
      <c r="G229" s="81">
        <v>8</v>
      </c>
      <c r="H229" s="81" t="s">
        <v>46</v>
      </c>
      <c r="I229" s="80" t="s">
        <v>1169</v>
      </c>
      <c r="J229" s="81" t="s">
        <v>1156</v>
      </c>
      <c r="K229" s="81" t="s">
        <v>85</v>
      </c>
      <c r="L229" s="81" t="s">
        <v>606</v>
      </c>
      <c r="M229" s="81" t="s">
        <v>622</v>
      </c>
      <c r="N229" s="81"/>
      <c r="O229" s="81"/>
      <c r="P229" s="81">
        <f t="shared" si="35"/>
        <v>0</v>
      </c>
      <c r="Q229" s="81">
        <f t="shared" si="35"/>
        <v>0</v>
      </c>
      <c r="R229" s="81">
        <f t="shared" si="35"/>
        <v>0</v>
      </c>
      <c r="S229" s="81">
        <f t="shared" si="35"/>
        <v>0</v>
      </c>
      <c r="T229" s="81">
        <f t="shared" si="35"/>
        <v>0</v>
      </c>
      <c r="U229" s="81">
        <f t="shared" si="35"/>
        <v>0</v>
      </c>
      <c r="V229" s="81">
        <f t="shared" si="35"/>
        <v>0</v>
      </c>
      <c r="W229" s="81">
        <f t="shared" si="35"/>
        <v>0</v>
      </c>
      <c r="X229" s="81">
        <f t="shared" si="35"/>
        <v>0</v>
      </c>
      <c r="Y229" s="81">
        <f t="shared" si="35"/>
        <v>1</v>
      </c>
      <c r="Z229" s="81">
        <f t="shared" si="35"/>
        <v>0</v>
      </c>
      <c r="AA229" s="81">
        <f t="shared" si="35"/>
        <v>0</v>
      </c>
      <c r="AB229" s="81" t="s">
        <v>1183</v>
      </c>
      <c r="AD229" s="80" t="s">
        <v>4</v>
      </c>
      <c r="AE229" s="81" t="s">
        <v>17</v>
      </c>
      <c r="AF229" s="81">
        <v>4</v>
      </c>
      <c r="AG229" s="81" t="s">
        <v>3</v>
      </c>
      <c r="AH229" s="81">
        <v>1</v>
      </c>
      <c r="AI229" s="81" t="s">
        <v>899</v>
      </c>
      <c r="AJ229" s="90">
        <f t="shared" si="34"/>
        <v>0</v>
      </c>
      <c r="AK229" s="90">
        <f>VLOOKUP($A229,'3PL_15_19'!$A$1:$D$387,2,FALSE)</f>
        <v>1.0310910383985401</v>
      </c>
      <c r="AL229" s="90">
        <f>VLOOKUP($A229,'3PL_15_19'!$A$1:$D$387,3,FALSE)</f>
        <v>-0.313868666590358</v>
      </c>
      <c r="AM229" s="90">
        <f>VLOOKUP($A229,'3PL_15_19'!$A$1:$D$387,4,FALSE)</f>
        <v>0.49776374934307399</v>
      </c>
      <c r="AO229" s="90" t="str">
        <f>VLOOKUP($A229,'3PL_11_15'!$A$1:$D$387,2,FALSE)</f>
        <v>1.07986785360426</v>
      </c>
      <c r="AP229" s="90" t="str">
        <f>VLOOKUP($A229,'3PL_11_15'!$A$1:$D$387,3,FALSE)</f>
        <v>-0.47423686261051</v>
      </c>
      <c r="AQ229" s="90" t="str">
        <f>VLOOKUP($A229,'3PL_11_15'!$A$1:$D$387,4,FALSE)</f>
        <v>0.496036024854678</v>
      </c>
      <c r="AS229" s="90">
        <f>VLOOKUP($A229,'3PL_15_19_IRTpars'!$A$1:$D$387,2,FALSE)</f>
        <v>1.0310910383985401</v>
      </c>
      <c r="AT229" s="90">
        <f>VLOOKUP($A229,'3PL_15_19_IRTpars'!$A$1:$D$387,3,FALSE)</f>
        <v>0.30440441716751798</v>
      </c>
      <c r="AU229" s="90">
        <f>VLOOKUP($A229,'3PL_15_19_IRTpars'!$A$1:$D$387,4,FALSE)</f>
        <v>0.49776374934307399</v>
      </c>
    </row>
    <row r="230" spans="1:47" s="90" customFormat="1">
      <c r="A230" s="84" t="s">
        <v>672</v>
      </c>
      <c r="B230" s="89" t="str">
        <f t="shared" si="38"/>
        <v/>
      </c>
      <c r="C230" s="89">
        <f t="shared" si="33"/>
        <v>0</v>
      </c>
      <c r="D230" s="89">
        <f t="shared" si="39"/>
        <v>1</v>
      </c>
      <c r="E230" s="84" t="s">
        <v>50</v>
      </c>
      <c r="F230" s="84" t="s">
        <v>30</v>
      </c>
      <c r="G230" s="84">
        <v>8</v>
      </c>
      <c r="H230" s="84" t="s">
        <v>46</v>
      </c>
      <c r="I230" s="85">
        <v>6</v>
      </c>
      <c r="J230" s="84" t="s">
        <v>1156</v>
      </c>
      <c r="K230" s="84" t="s">
        <v>85</v>
      </c>
      <c r="L230" s="84" t="s">
        <v>606</v>
      </c>
      <c r="M230" s="84" t="s">
        <v>607</v>
      </c>
      <c r="N230" s="84"/>
      <c r="O230" s="84"/>
      <c r="P230" s="81">
        <f t="shared" si="35"/>
        <v>0</v>
      </c>
      <c r="Q230" s="81">
        <f t="shared" si="35"/>
        <v>0</v>
      </c>
      <c r="R230" s="81">
        <f t="shared" si="35"/>
        <v>0</v>
      </c>
      <c r="S230" s="81">
        <f t="shared" si="35"/>
        <v>0</v>
      </c>
      <c r="T230" s="81">
        <f t="shared" si="35"/>
        <v>0</v>
      </c>
      <c r="U230" s="81">
        <f t="shared" si="35"/>
        <v>0</v>
      </c>
      <c r="V230" s="81">
        <f t="shared" si="35"/>
        <v>0</v>
      </c>
      <c r="W230" s="81">
        <f t="shared" si="35"/>
        <v>0</v>
      </c>
      <c r="X230" s="81">
        <f t="shared" si="35"/>
        <v>0</v>
      </c>
      <c r="Y230" s="81">
        <f t="shared" si="35"/>
        <v>0</v>
      </c>
      <c r="Z230" s="81">
        <f t="shared" si="35"/>
        <v>1</v>
      </c>
      <c r="AA230" s="81">
        <f t="shared" si="35"/>
        <v>0</v>
      </c>
      <c r="AB230" s="84">
        <v>1</v>
      </c>
      <c r="AC230" s="84" t="s">
        <v>2</v>
      </c>
      <c r="AD230" s="84" t="s">
        <v>5</v>
      </c>
      <c r="AE230" s="84" t="s">
        <v>25</v>
      </c>
      <c r="AF230" s="84" t="s">
        <v>66</v>
      </c>
      <c r="AG230" s="84" t="s">
        <v>66</v>
      </c>
      <c r="AH230" s="84">
        <v>1</v>
      </c>
      <c r="AI230" s="84" t="s">
        <v>673</v>
      </c>
      <c r="AJ230" s="90">
        <f t="shared" si="34"/>
        <v>0</v>
      </c>
      <c r="AK230" s="90">
        <f>VLOOKUP($A230,'3PL_15_19'!$A$1:$D$387,2,FALSE)</f>
        <v>0.46271920008067102</v>
      </c>
      <c r="AL230" s="90">
        <f>VLOOKUP($A230,'3PL_15_19'!$A$1:$D$387,3,FALSE)</f>
        <v>-0.98535762021861095</v>
      </c>
      <c r="AM230" s="90">
        <f>VLOOKUP($A230,'3PL_15_19'!$A$1:$D$387,4,FALSE)</f>
        <v>3.7179941800629798E-3</v>
      </c>
      <c r="AO230" s="90" t="str">
        <f>VLOOKUP($A230,'3PL_11_15'!$A$1:$D$387,2,FALSE)</f>
        <v>0.475033118692587</v>
      </c>
      <c r="AP230" s="90" t="str">
        <f>VLOOKUP($A230,'3PL_11_15'!$A$1:$D$387,3,FALSE)</f>
        <v>-0.989919270128239</v>
      </c>
      <c r="AQ230" s="90" t="str">
        <f>VLOOKUP($A230,'3PL_11_15'!$A$1:$D$387,4,FALSE)</f>
        <v>0.00475310706143134</v>
      </c>
      <c r="AS230" s="90">
        <f>VLOOKUP($A230,'3PL_15_19_IRTpars'!$A$1:$D$387,2,FALSE)</f>
        <v>0.46271920008067102</v>
      </c>
      <c r="AT230" s="90">
        <f>VLOOKUP($A230,'3PL_15_19_IRTpars'!$A$1:$D$387,3,FALSE)</f>
        <v>2.1294936973586198</v>
      </c>
      <c r="AU230" s="90">
        <f>VLOOKUP($A230,'3PL_15_19_IRTpars'!$A$1:$D$387,4,FALSE)</f>
        <v>3.7179941800629798E-3</v>
      </c>
    </row>
    <row r="231" spans="1:47" s="90" customFormat="1">
      <c r="A231" s="81" t="s">
        <v>748</v>
      </c>
      <c r="B231" s="89" t="str">
        <f t="shared" si="38"/>
        <v/>
      </c>
      <c r="C231" s="89">
        <f t="shared" si="33"/>
        <v>0</v>
      </c>
      <c r="D231" s="89">
        <f t="shared" si="39"/>
        <v>1</v>
      </c>
      <c r="E231" s="80" t="s">
        <v>58</v>
      </c>
      <c r="F231" s="80" t="s">
        <v>13</v>
      </c>
      <c r="G231" s="81">
        <v>8</v>
      </c>
      <c r="H231" s="81" t="s">
        <v>46</v>
      </c>
      <c r="I231" s="80" t="s">
        <v>1169</v>
      </c>
      <c r="J231" s="81" t="s">
        <v>1157</v>
      </c>
      <c r="K231" s="81" t="s">
        <v>85</v>
      </c>
      <c r="L231" s="81" t="s">
        <v>606</v>
      </c>
      <c r="M231" s="81" t="s">
        <v>607</v>
      </c>
      <c r="N231" s="81"/>
      <c r="O231" s="81"/>
      <c r="P231" s="81">
        <f t="shared" si="35"/>
        <v>0</v>
      </c>
      <c r="Q231" s="81">
        <f t="shared" si="35"/>
        <v>0</v>
      </c>
      <c r="R231" s="81">
        <f t="shared" si="35"/>
        <v>0</v>
      </c>
      <c r="S231" s="81">
        <f t="shared" si="35"/>
        <v>0</v>
      </c>
      <c r="T231" s="81">
        <f t="shared" si="35"/>
        <v>0</v>
      </c>
      <c r="U231" s="81">
        <f t="shared" si="35"/>
        <v>0</v>
      </c>
      <c r="V231" s="81">
        <f t="shared" si="35"/>
        <v>0</v>
      </c>
      <c r="W231" s="81">
        <f t="shared" si="35"/>
        <v>0</v>
      </c>
      <c r="X231" s="81">
        <f t="shared" si="35"/>
        <v>0</v>
      </c>
      <c r="Y231" s="81">
        <f t="shared" si="35"/>
        <v>0</v>
      </c>
      <c r="Z231" s="81">
        <f t="shared" si="35"/>
        <v>0</v>
      </c>
      <c r="AA231" s="81">
        <f t="shared" si="35"/>
        <v>1</v>
      </c>
      <c r="AB231" s="81" t="s">
        <v>1197</v>
      </c>
      <c r="AD231" s="80" t="s">
        <v>28</v>
      </c>
      <c r="AE231" s="81" t="s">
        <v>17</v>
      </c>
      <c r="AF231" s="81">
        <v>4</v>
      </c>
      <c r="AG231" s="81" t="s">
        <v>2</v>
      </c>
      <c r="AH231" s="81">
        <v>1</v>
      </c>
      <c r="AI231" s="81" t="s">
        <v>749</v>
      </c>
      <c r="AJ231" s="90">
        <f t="shared" si="34"/>
        <v>0</v>
      </c>
      <c r="AK231" s="90">
        <f>VLOOKUP($A231,'3PL_15_19'!$A$1:$D$387,2,FALSE)</f>
        <v>1.9256185667585199</v>
      </c>
      <c r="AL231" s="90">
        <f>VLOOKUP($A231,'3PL_15_19'!$A$1:$D$387,3,FALSE)</f>
        <v>-1.9270144194796801</v>
      </c>
      <c r="AM231" s="90">
        <f>VLOOKUP($A231,'3PL_15_19'!$A$1:$D$387,4,FALSE)</f>
        <v>0.31489518177436399</v>
      </c>
      <c r="AO231" s="90" t="str">
        <f>VLOOKUP($A231,'3PL_11_15'!$A$1:$D$387,2,FALSE)</f>
        <v>2.02700803043964</v>
      </c>
      <c r="AP231" s="90" t="str">
        <f>VLOOKUP($A231,'3PL_11_15'!$A$1:$D$387,3,FALSE)</f>
        <v>-1.7860070907586</v>
      </c>
      <c r="AQ231" s="90" t="str">
        <f>VLOOKUP($A231,'3PL_11_15'!$A$1:$D$387,4,FALSE)</f>
        <v>0.258277753136127</v>
      </c>
      <c r="AS231" s="90">
        <f>VLOOKUP($A231,'3PL_15_19_IRTpars'!$A$1:$D$387,2,FALSE)</f>
        <v>1.9256185667585199</v>
      </c>
      <c r="AT231" s="90">
        <f>VLOOKUP($A231,'3PL_15_19_IRTpars'!$A$1:$D$387,3,FALSE)</f>
        <v>1.00072488536684</v>
      </c>
      <c r="AU231" s="90">
        <f>VLOOKUP($A231,'3PL_15_19_IRTpars'!$A$1:$D$387,4,FALSE)</f>
        <v>0.31489518177436399</v>
      </c>
    </row>
    <row r="232" spans="1:47" s="90" customFormat="1">
      <c r="A232" s="83" t="s">
        <v>951</v>
      </c>
      <c r="B232" s="89" t="str">
        <f t="shared" si="38"/>
        <v/>
      </c>
      <c r="C232" s="89">
        <f t="shared" si="33"/>
        <v>0</v>
      </c>
      <c r="D232" s="89">
        <f t="shared" si="39"/>
        <v>1</v>
      </c>
      <c r="E232" s="82" t="s">
        <v>53</v>
      </c>
      <c r="F232" s="82" t="s">
        <v>13</v>
      </c>
      <c r="G232" s="83">
        <v>8</v>
      </c>
      <c r="H232" s="83" t="s">
        <v>46</v>
      </c>
      <c r="I232" s="82" t="s">
        <v>1169</v>
      </c>
      <c r="J232" s="83" t="s">
        <v>1156</v>
      </c>
      <c r="K232" s="83" t="s">
        <v>85</v>
      </c>
      <c r="L232" s="83" t="s">
        <v>606</v>
      </c>
      <c r="M232" s="83" t="s">
        <v>607</v>
      </c>
      <c r="N232" s="83"/>
      <c r="O232" s="83"/>
      <c r="P232" s="81">
        <f t="shared" si="35"/>
        <v>0</v>
      </c>
      <c r="Q232" s="81">
        <f t="shared" si="35"/>
        <v>0</v>
      </c>
      <c r="R232" s="81">
        <f t="shared" si="35"/>
        <v>0</v>
      </c>
      <c r="S232" s="81">
        <f t="shared" si="35"/>
        <v>0</v>
      </c>
      <c r="T232" s="81">
        <f t="shared" si="35"/>
        <v>0</v>
      </c>
      <c r="U232" s="81">
        <f t="shared" si="35"/>
        <v>0</v>
      </c>
      <c r="V232" s="81">
        <f t="shared" ref="P232:AA295" si="40">IF(AND($L232=V$1,$AD232=V$2),1,0)</f>
        <v>0</v>
      </c>
      <c r="W232" s="81">
        <f t="shared" si="40"/>
        <v>0</v>
      </c>
      <c r="X232" s="81">
        <f t="shared" si="40"/>
        <v>0</v>
      </c>
      <c r="Y232" s="81">
        <f t="shared" si="40"/>
        <v>1</v>
      </c>
      <c r="Z232" s="81">
        <f t="shared" si="40"/>
        <v>0</v>
      </c>
      <c r="AA232" s="81">
        <f t="shared" si="40"/>
        <v>0</v>
      </c>
      <c r="AB232" s="83" t="s">
        <v>1188</v>
      </c>
      <c r="AD232" s="82" t="s">
        <v>4</v>
      </c>
      <c r="AE232" s="83" t="s">
        <v>17</v>
      </c>
      <c r="AF232" s="83">
        <v>4</v>
      </c>
      <c r="AG232" s="83" t="s">
        <v>0</v>
      </c>
      <c r="AH232" s="83">
        <v>1</v>
      </c>
      <c r="AI232" s="83" t="s">
        <v>952</v>
      </c>
      <c r="AJ232" s="90">
        <f t="shared" si="34"/>
        <v>0</v>
      </c>
      <c r="AK232" s="90">
        <f>VLOOKUP($A232,'3PL_15_19'!$A$1:$D$387,2,FALSE)</f>
        <v>1.46557363771794</v>
      </c>
      <c r="AL232" s="90">
        <f>VLOOKUP($A232,'3PL_15_19'!$A$1:$D$387,3,FALSE)</f>
        <v>-2.0026253488624399</v>
      </c>
      <c r="AM232" s="90">
        <f>VLOOKUP($A232,'3PL_15_19'!$A$1:$D$387,4,FALSE)</f>
        <v>0.43987321903863302</v>
      </c>
      <c r="AO232" s="90" t="str">
        <f>VLOOKUP($A232,'3PL_11_15'!$A$1:$D$387,2,FALSE)</f>
        <v>1.4369445680946</v>
      </c>
      <c r="AP232" s="90" t="str">
        <f>VLOOKUP($A232,'3PL_11_15'!$A$1:$D$387,3,FALSE)</f>
        <v>-1.25111636077764</v>
      </c>
      <c r="AQ232" s="90" t="str">
        <f>VLOOKUP($A232,'3PL_11_15'!$A$1:$D$387,4,FALSE)</f>
        <v>0.433345252318111</v>
      </c>
      <c r="AS232" s="90">
        <f>VLOOKUP($A232,'3PL_15_19_IRTpars'!$A$1:$D$387,2,FALSE)</f>
        <v>1.46557363771794</v>
      </c>
      <c r="AT232" s="90">
        <f>VLOOKUP($A232,'3PL_15_19_IRTpars'!$A$1:$D$387,3,FALSE)</f>
        <v>1.36644471306181</v>
      </c>
      <c r="AU232" s="90">
        <f>VLOOKUP($A232,'3PL_15_19_IRTpars'!$A$1:$D$387,4,FALSE)</f>
        <v>0.43987321903863302</v>
      </c>
    </row>
    <row r="233" spans="1:47" s="90" customFormat="1">
      <c r="A233" s="83" t="s">
        <v>953</v>
      </c>
      <c r="B233" s="89" t="str">
        <f t="shared" si="38"/>
        <v/>
      </c>
      <c r="C233" s="89">
        <f t="shared" si="33"/>
        <v>0</v>
      </c>
      <c r="D233" s="89">
        <f t="shared" si="39"/>
        <v>1</v>
      </c>
      <c r="E233" s="82" t="s">
        <v>53</v>
      </c>
      <c r="F233" s="82" t="s">
        <v>19</v>
      </c>
      <c r="G233" s="83">
        <v>8</v>
      </c>
      <c r="H233" s="83" t="s">
        <v>46</v>
      </c>
      <c r="I233" s="82" t="s">
        <v>1169</v>
      </c>
      <c r="J233" s="83" t="s">
        <v>1156</v>
      </c>
      <c r="K233" s="83" t="s">
        <v>85</v>
      </c>
      <c r="L233" s="83" t="s">
        <v>606</v>
      </c>
      <c r="M233" s="83" t="s">
        <v>1168</v>
      </c>
      <c r="N233" s="83"/>
      <c r="O233" s="83"/>
      <c r="P233" s="81">
        <f t="shared" si="40"/>
        <v>0</v>
      </c>
      <c r="Q233" s="81">
        <f t="shared" si="40"/>
        <v>0</v>
      </c>
      <c r="R233" s="81">
        <f t="shared" si="40"/>
        <v>0</v>
      </c>
      <c r="S233" s="81">
        <f t="shared" si="40"/>
        <v>0</v>
      </c>
      <c r="T233" s="81">
        <f t="shared" si="40"/>
        <v>0</v>
      </c>
      <c r="U233" s="81">
        <f t="shared" si="40"/>
        <v>0</v>
      </c>
      <c r="V233" s="81">
        <f t="shared" si="40"/>
        <v>0</v>
      </c>
      <c r="W233" s="81">
        <f t="shared" si="40"/>
        <v>0</v>
      </c>
      <c r="X233" s="81">
        <f t="shared" si="40"/>
        <v>0</v>
      </c>
      <c r="Y233" s="81">
        <f t="shared" si="40"/>
        <v>1</v>
      </c>
      <c r="Z233" s="81">
        <f t="shared" si="40"/>
        <v>0</v>
      </c>
      <c r="AA233" s="81">
        <f t="shared" si="40"/>
        <v>0</v>
      </c>
      <c r="AB233" s="83" t="s">
        <v>1219</v>
      </c>
      <c r="AD233" s="82" t="s">
        <v>4</v>
      </c>
      <c r="AE233" s="83" t="s">
        <v>17</v>
      </c>
      <c r="AF233" s="83">
        <v>4</v>
      </c>
      <c r="AG233" s="83" t="s">
        <v>3</v>
      </c>
      <c r="AH233" s="83">
        <v>1</v>
      </c>
      <c r="AI233" s="83" t="s">
        <v>954</v>
      </c>
      <c r="AJ233" s="90">
        <f t="shared" si="34"/>
        <v>0</v>
      </c>
      <c r="AK233" s="90">
        <f>VLOOKUP($A233,'3PL_15_19'!$A$1:$D$387,2,FALSE)</f>
        <v>1.2690528989640799</v>
      </c>
      <c r="AL233" s="90">
        <f>VLOOKUP($A233,'3PL_15_19'!$A$1:$D$387,3,FALSE)</f>
        <v>-0.18460016933568599</v>
      </c>
      <c r="AM233" s="90">
        <f>VLOOKUP($A233,'3PL_15_19'!$A$1:$D$387,4,FALSE)</f>
        <v>0.24856485617259499</v>
      </c>
      <c r="AO233" s="90" t="str">
        <f>VLOOKUP($A233,'3PL_11_15'!$A$1:$D$387,2,FALSE)</f>
        <v>1.05575995707998</v>
      </c>
      <c r="AP233" s="90" t="str">
        <f>VLOOKUP($A233,'3PL_11_15'!$A$1:$D$387,3,FALSE)</f>
        <v>0.296141663013223</v>
      </c>
      <c r="AQ233" s="90" t="str">
        <f>VLOOKUP($A233,'3PL_11_15'!$A$1:$D$387,4,FALSE)</f>
        <v>0.145918832139246</v>
      </c>
      <c r="AS233" s="90">
        <f>VLOOKUP($A233,'3PL_15_19_IRTpars'!$A$1:$D$387,2,FALSE)</f>
        <v>1.2690528989640799</v>
      </c>
      <c r="AT233" s="90">
        <f>VLOOKUP($A233,'3PL_15_19_IRTpars'!$A$1:$D$387,3,FALSE)</f>
        <v>0.145462942865797</v>
      </c>
      <c r="AU233" s="90">
        <f>VLOOKUP($A233,'3PL_15_19_IRTpars'!$A$1:$D$387,4,FALSE)</f>
        <v>0.24856485617259499</v>
      </c>
    </row>
    <row r="234" spans="1:47" s="90" customFormat="1">
      <c r="A234" s="81" t="s">
        <v>900</v>
      </c>
      <c r="B234" s="89" t="str">
        <f t="shared" si="38"/>
        <v/>
      </c>
      <c r="C234" s="89">
        <f t="shared" si="33"/>
        <v>0</v>
      </c>
      <c r="D234" s="89">
        <f t="shared" si="39"/>
        <v>1</v>
      </c>
      <c r="E234" s="80" t="s">
        <v>52</v>
      </c>
      <c r="F234" s="80" t="s">
        <v>30</v>
      </c>
      <c r="G234" s="81">
        <v>8</v>
      </c>
      <c r="H234" s="81" t="s">
        <v>46</v>
      </c>
      <c r="I234" s="80" t="s">
        <v>1169</v>
      </c>
      <c r="J234" s="81" t="s">
        <v>1156</v>
      </c>
      <c r="K234" s="81" t="s">
        <v>85</v>
      </c>
      <c r="L234" s="81" t="s">
        <v>606</v>
      </c>
      <c r="M234" s="81" t="s">
        <v>1168</v>
      </c>
      <c r="N234" s="81"/>
      <c r="O234" s="81"/>
      <c r="P234" s="81">
        <f t="shared" si="40"/>
        <v>0</v>
      </c>
      <c r="Q234" s="81">
        <f t="shared" si="40"/>
        <v>0</v>
      </c>
      <c r="R234" s="81">
        <f t="shared" si="40"/>
        <v>0</v>
      </c>
      <c r="S234" s="81">
        <f t="shared" si="40"/>
        <v>0</v>
      </c>
      <c r="T234" s="81">
        <f t="shared" si="40"/>
        <v>0</v>
      </c>
      <c r="U234" s="81">
        <f t="shared" si="40"/>
        <v>0</v>
      </c>
      <c r="V234" s="81">
        <f t="shared" si="40"/>
        <v>0</v>
      </c>
      <c r="W234" s="81">
        <f t="shared" si="40"/>
        <v>0</v>
      </c>
      <c r="X234" s="81">
        <f t="shared" si="40"/>
        <v>0</v>
      </c>
      <c r="Y234" s="81">
        <f t="shared" si="40"/>
        <v>1</v>
      </c>
      <c r="Z234" s="81">
        <f t="shared" si="40"/>
        <v>0</v>
      </c>
      <c r="AA234" s="81">
        <f t="shared" si="40"/>
        <v>0</v>
      </c>
      <c r="AB234" s="81" t="s">
        <v>1186</v>
      </c>
      <c r="AD234" s="80" t="s">
        <v>4</v>
      </c>
      <c r="AE234" s="81" t="s">
        <v>25</v>
      </c>
      <c r="AF234" s="81" t="s">
        <v>1184</v>
      </c>
      <c r="AG234" s="81" t="s">
        <v>1184</v>
      </c>
      <c r="AH234" s="81">
        <v>1</v>
      </c>
      <c r="AI234" s="81" t="s">
        <v>901</v>
      </c>
      <c r="AJ234" s="90">
        <f t="shared" si="34"/>
        <v>0</v>
      </c>
      <c r="AK234" s="90">
        <f>VLOOKUP($A234,'3PL_15_19'!$A$1:$D$387,2,FALSE)</f>
        <v>1.3709333235835</v>
      </c>
      <c r="AL234" s="90">
        <f>VLOOKUP($A234,'3PL_15_19'!$A$1:$D$387,3,FALSE)</f>
        <v>-1.1500269835810499</v>
      </c>
      <c r="AM234" s="90">
        <f>VLOOKUP($A234,'3PL_15_19'!$A$1:$D$387,4,FALSE)</f>
        <v>5.9762141327991E-2</v>
      </c>
      <c r="AO234" s="90" t="str">
        <f>VLOOKUP($A234,'3PL_11_15'!$A$1:$D$387,2,FALSE)</f>
        <v>1.5836198735974</v>
      </c>
      <c r="AP234" s="90" t="str">
        <f>VLOOKUP($A234,'3PL_11_15'!$A$1:$D$387,3,FALSE)</f>
        <v>-1.17726748776108</v>
      </c>
      <c r="AQ234" s="90" t="str">
        <f>VLOOKUP($A234,'3PL_11_15'!$A$1:$D$387,4,FALSE)</f>
        <v>0.0751869807650958</v>
      </c>
      <c r="AS234" s="90">
        <f>VLOOKUP($A234,'3PL_15_19_IRTpars'!$A$1:$D$387,2,FALSE)</f>
        <v>1.3709333235835</v>
      </c>
      <c r="AT234" s="90">
        <f>VLOOKUP($A234,'3PL_15_19_IRTpars'!$A$1:$D$387,3,FALSE)</f>
        <v>0.83886427136731601</v>
      </c>
      <c r="AU234" s="90">
        <f>VLOOKUP($A234,'3PL_15_19_IRTpars'!$A$1:$D$387,4,FALSE)</f>
        <v>5.9762141327991E-2</v>
      </c>
    </row>
    <row r="235" spans="1:47" s="90" customFormat="1">
      <c r="A235" s="81" t="s">
        <v>746</v>
      </c>
      <c r="B235" s="89" t="str">
        <f t="shared" si="38"/>
        <v/>
      </c>
      <c r="C235" s="89">
        <f t="shared" si="33"/>
        <v>0</v>
      </c>
      <c r="D235" s="89">
        <f t="shared" si="39"/>
        <v>1</v>
      </c>
      <c r="E235" s="80" t="s">
        <v>58</v>
      </c>
      <c r="F235" s="80" t="s">
        <v>26</v>
      </c>
      <c r="G235" s="81">
        <v>8</v>
      </c>
      <c r="H235" s="81" t="s">
        <v>46</v>
      </c>
      <c r="I235" s="80" t="s">
        <v>1169</v>
      </c>
      <c r="J235" s="81" t="s">
        <v>1157</v>
      </c>
      <c r="K235" s="81" t="s">
        <v>85</v>
      </c>
      <c r="L235" s="81" t="s">
        <v>606</v>
      </c>
      <c r="M235" s="81" t="s">
        <v>1168</v>
      </c>
      <c r="N235" s="81"/>
      <c r="O235" s="81"/>
      <c r="P235" s="81">
        <f t="shared" si="40"/>
        <v>0</v>
      </c>
      <c r="Q235" s="81">
        <f t="shared" si="40"/>
        <v>0</v>
      </c>
      <c r="R235" s="81">
        <f t="shared" si="40"/>
        <v>0</v>
      </c>
      <c r="S235" s="81">
        <f t="shared" si="40"/>
        <v>0</v>
      </c>
      <c r="T235" s="81">
        <f t="shared" si="40"/>
        <v>0</v>
      </c>
      <c r="U235" s="81">
        <f t="shared" si="40"/>
        <v>0</v>
      </c>
      <c r="V235" s="81">
        <f t="shared" si="40"/>
        <v>0</v>
      </c>
      <c r="W235" s="81">
        <f t="shared" si="40"/>
        <v>0</v>
      </c>
      <c r="X235" s="81">
        <f t="shared" si="40"/>
        <v>0</v>
      </c>
      <c r="Y235" s="81">
        <f t="shared" si="40"/>
        <v>0</v>
      </c>
      <c r="Z235" s="81">
        <f t="shared" si="40"/>
        <v>0</v>
      </c>
      <c r="AA235" s="81">
        <f t="shared" si="40"/>
        <v>1</v>
      </c>
      <c r="AB235" s="81" t="s">
        <v>1190</v>
      </c>
      <c r="AD235" s="80" t="s">
        <v>28</v>
      </c>
      <c r="AE235" s="81" t="s">
        <v>25</v>
      </c>
      <c r="AF235" s="81" t="s">
        <v>1184</v>
      </c>
      <c r="AG235" s="81" t="s">
        <v>1184</v>
      </c>
      <c r="AH235" s="81">
        <v>1</v>
      </c>
      <c r="AI235" s="81" t="s">
        <v>747</v>
      </c>
      <c r="AJ235" s="90">
        <f t="shared" si="34"/>
        <v>0</v>
      </c>
      <c r="AK235" s="90">
        <f>VLOOKUP($A235,'3PL_15_19'!$A$1:$D$387,2,FALSE)</f>
        <v>1.55313449186841</v>
      </c>
      <c r="AL235" s="90">
        <f>VLOOKUP($A235,'3PL_15_19'!$A$1:$D$387,3,FALSE)</f>
        <v>-2.8714711426533999</v>
      </c>
      <c r="AM235" s="90">
        <f>VLOOKUP($A235,'3PL_15_19'!$A$1:$D$387,4,FALSE)</f>
        <v>1.1463911019745201E-2</v>
      </c>
      <c r="AO235" s="90" t="str">
        <f>VLOOKUP($A235,'3PL_11_15'!$A$1:$D$387,2,FALSE)</f>
        <v>1.73575722488323</v>
      </c>
      <c r="AP235" s="90" t="str">
        <f>VLOOKUP($A235,'3PL_11_15'!$A$1:$D$387,3,FALSE)</f>
        <v>-2.76463671110172</v>
      </c>
      <c r="AQ235" s="90" t="str">
        <f>VLOOKUP($A235,'3PL_11_15'!$A$1:$D$387,4,FALSE)</f>
        <v>0.000448553333555399</v>
      </c>
      <c r="AS235" s="90">
        <f>VLOOKUP($A235,'3PL_15_19_IRTpars'!$A$1:$D$387,2,FALSE)</f>
        <v>1.55313449186841</v>
      </c>
      <c r="AT235" s="90">
        <f>VLOOKUP($A235,'3PL_15_19_IRTpars'!$A$1:$D$387,3,FALSE)</f>
        <v>1.84882323951163</v>
      </c>
      <c r="AU235" s="90">
        <f>VLOOKUP($A235,'3PL_15_19_IRTpars'!$A$1:$D$387,4,FALSE)</f>
        <v>1.1463911019745201E-2</v>
      </c>
    </row>
    <row r="236" spans="1:47" s="90" customFormat="1" hidden="1">
      <c r="A236" s="84" t="s">
        <v>676</v>
      </c>
      <c r="B236" s="84"/>
      <c r="C236" s="89">
        <f t="shared" si="33"/>
        <v>0</v>
      </c>
      <c r="D236" s="89"/>
      <c r="E236" s="84" t="s">
        <v>50</v>
      </c>
      <c r="F236" s="84" t="s">
        <v>20</v>
      </c>
      <c r="G236" s="84">
        <v>8</v>
      </c>
      <c r="H236" s="84" t="s">
        <v>46</v>
      </c>
      <c r="I236" s="85">
        <v>6</v>
      </c>
      <c r="J236" s="84" t="s">
        <v>1156</v>
      </c>
      <c r="K236" s="84" t="s">
        <v>85</v>
      </c>
      <c r="L236" s="84" t="s">
        <v>49</v>
      </c>
      <c r="M236" s="84" t="s">
        <v>677</v>
      </c>
      <c r="N236" s="84"/>
      <c r="O236" s="84"/>
      <c r="P236" s="81">
        <f t="shared" si="40"/>
        <v>0</v>
      </c>
      <c r="Q236" s="81">
        <f t="shared" si="40"/>
        <v>0</v>
      </c>
      <c r="R236" s="81">
        <f t="shared" si="40"/>
        <v>0</v>
      </c>
      <c r="S236" s="81">
        <f t="shared" si="40"/>
        <v>0</v>
      </c>
      <c r="T236" s="81">
        <f t="shared" si="40"/>
        <v>0</v>
      </c>
      <c r="U236" s="81">
        <f t="shared" si="40"/>
        <v>0</v>
      </c>
      <c r="V236" s="81">
        <f t="shared" si="40"/>
        <v>0</v>
      </c>
      <c r="W236" s="81">
        <f t="shared" si="40"/>
        <v>1</v>
      </c>
      <c r="X236" s="81">
        <f t="shared" si="40"/>
        <v>0</v>
      </c>
      <c r="Y236" s="81">
        <f t="shared" si="40"/>
        <v>0</v>
      </c>
      <c r="Z236" s="81">
        <f t="shared" si="40"/>
        <v>0</v>
      </c>
      <c r="AA236" s="81">
        <f t="shared" si="40"/>
        <v>0</v>
      </c>
      <c r="AB236" s="84">
        <v>1</v>
      </c>
      <c r="AC236" s="84" t="s">
        <v>0</v>
      </c>
      <c r="AD236" s="84" t="s">
        <v>5</v>
      </c>
      <c r="AE236" s="84" t="s">
        <v>17</v>
      </c>
      <c r="AF236" s="84">
        <v>4</v>
      </c>
      <c r="AG236" s="84" t="s">
        <v>3</v>
      </c>
      <c r="AH236" s="84">
        <v>1</v>
      </c>
      <c r="AI236" s="84" t="s">
        <v>678</v>
      </c>
      <c r="AJ236" s="90">
        <f t="shared" si="34"/>
        <v>0</v>
      </c>
      <c r="AK236" s="90">
        <f>VLOOKUP($A236,'3PL_15_19'!$A$1:$D$387,2,FALSE)</f>
        <v>0.71227591931623901</v>
      </c>
      <c r="AL236" s="90">
        <f>VLOOKUP($A236,'3PL_15_19'!$A$1:$D$387,3,FALSE)</f>
        <v>0.71182715986053202</v>
      </c>
      <c r="AM236" s="90">
        <f>VLOOKUP($A236,'3PL_15_19'!$A$1:$D$387,4,FALSE)</f>
        <v>0.5</v>
      </c>
      <c r="AO236" s="90" t="str">
        <f>VLOOKUP($A236,'3PL_11_15'!$A$1:$D$387,2,FALSE)</f>
        <v>0.716677078033634</v>
      </c>
      <c r="AP236" s="90" t="str">
        <f>VLOOKUP($A236,'3PL_11_15'!$A$1:$D$387,3,FALSE)</f>
        <v>0.712482026428833</v>
      </c>
      <c r="AQ236" s="90" t="str">
        <f>VLOOKUP($A236,'3PL_11_15'!$A$1:$D$387,4,FALSE)</f>
        <v>0.5</v>
      </c>
      <c r="AS236" s="90" t="e">
        <f>VLOOKUP($A236,'3PL_15_19_IRTpars'!$A$1:$D$387,2,FALSE)</f>
        <v>#N/A</v>
      </c>
      <c r="AT236" s="90" t="e">
        <f>VLOOKUP($A236,'3PL_15_19_IRTpars'!$A$1:$D$387,3,FALSE)</f>
        <v>#N/A</v>
      </c>
      <c r="AU236" s="90" t="e">
        <f>VLOOKUP($A236,'3PL_15_19_IRTpars'!$A$1:$D$387,4,FALSE)</f>
        <v>#N/A</v>
      </c>
    </row>
    <row r="237" spans="1:47" s="90" customFormat="1">
      <c r="A237" s="81" t="s">
        <v>906</v>
      </c>
      <c r="B237" s="89" t="str">
        <f>IF(LEN(A237)&gt;7,MID(A237,1,7),"")</f>
        <v/>
      </c>
      <c r="C237" s="89">
        <f t="shared" si="33"/>
        <v>0</v>
      </c>
      <c r="D237" s="89">
        <f>IF(I237&gt;5,1,0)</f>
        <v>1</v>
      </c>
      <c r="E237" s="80" t="s">
        <v>52</v>
      </c>
      <c r="F237" s="80" t="s">
        <v>36</v>
      </c>
      <c r="G237" s="81">
        <v>8</v>
      </c>
      <c r="H237" s="81" t="s">
        <v>46</v>
      </c>
      <c r="I237" s="80" t="s">
        <v>1169</v>
      </c>
      <c r="J237" s="81" t="s">
        <v>1156</v>
      </c>
      <c r="K237" s="81" t="s">
        <v>85</v>
      </c>
      <c r="L237" s="81" t="s">
        <v>49</v>
      </c>
      <c r="M237" s="81" t="s">
        <v>677</v>
      </c>
      <c r="N237" s="81"/>
      <c r="O237" s="81"/>
      <c r="P237" s="81">
        <f t="shared" si="40"/>
        <v>0</v>
      </c>
      <c r="Q237" s="81">
        <f t="shared" si="40"/>
        <v>0</v>
      </c>
      <c r="R237" s="81">
        <f t="shared" si="40"/>
        <v>0</v>
      </c>
      <c r="S237" s="81">
        <f t="shared" si="40"/>
        <v>0</v>
      </c>
      <c r="T237" s="81">
        <f t="shared" si="40"/>
        <v>0</v>
      </c>
      <c r="U237" s="81">
        <f t="shared" si="40"/>
        <v>0</v>
      </c>
      <c r="V237" s="81">
        <f t="shared" si="40"/>
        <v>0</v>
      </c>
      <c r="W237" s="81">
        <f t="shared" si="40"/>
        <v>1</v>
      </c>
      <c r="X237" s="81">
        <f t="shared" si="40"/>
        <v>0</v>
      </c>
      <c r="Y237" s="81">
        <f t="shared" si="40"/>
        <v>0</v>
      </c>
      <c r="Z237" s="81">
        <f t="shared" si="40"/>
        <v>0</v>
      </c>
      <c r="AA237" s="81">
        <f t="shared" si="40"/>
        <v>0</v>
      </c>
      <c r="AB237" s="81" t="s">
        <v>1189</v>
      </c>
      <c r="AD237" s="80" t="s">
        <v>5</v>
      </c>
      <c r="AE237" s="81" t="s">
        <v>17</v>
      </c>
      <c r="AF237" s="81">
        <v>4</v>
      </c>
      <c r="AG237" s="81" t="s">
        <v>2</v>
      </c>
      <c r="AH237" s="81">
        <v>1</v>
      </c>
      <c r="AI237" s="81" t="s">
        <v>907</v>
      </c>
      <c r="AJ237" s="90">
        <f t="shared" si="34"/>
        <v>0</v>
      </c>
      <c r="AK237" s="90">
        <f>VLOOKUP($A237,'3PL_15_19'!$A$1:$D$387,2,FALSE)</f>
        <v>0.29322057190670803</v>
      </c>
      <c r="AL237" s="90">
        <f>VLOOKUP($A237,'3PL_15_19'!$A$1:$D$387,3,FALSE)</f>
        <v>0.19587052367091801</v>
      </c>
      <c r="AM237" s="90">
        <f>VLOOKUP($A237,'3PL_15_19'!$A$1:$D$387,4,FALSE)</f>
        <v>2.0093400961132601E-2</v>
      </c>
      <c r="AO237" s="90" t="str">
        <f>VLOOKUP($A237,'3PL_11_15'!$A$1:$D$387,2,FALSE)</f>
        <v>0.19615095234731</v>
      </c>
      <c r="AP237" s="90" t="str">
        <f>VLOOKUP($A237,'3PL_11_15'!$A$1:$D$387,3,FALSE)</f>
        <v>0.212314338032223</v>
      </c>
      <c r="AQ237" s="90" t="str">
        <f>VLOOKUP($A237,'3PL_11_15'!$A$1:$D$387,4,FALSE)</f>
        <v>0.0595844909454606</v>
      </c>
      <c r="AS237" s="90">
        <f>VLOOKUP($A237,'3PL_15_19_IRTpars'!$A$1:$D$387,2,FALSE)</f>
        <v>0.29322057190670803</v>
      </c>
      <c r="AT237" s="90">
        <f>VLOOKUP($A237,'3PL_15_19_IRTpars'!$A$1:$D$387,3,FALSE)</f>
        <v>-0.66799720905406601</v>
      </c>
      <c r="AU237" s="90">
        <f>VLOOKUP($A237,'3PL_15_19_IRTpars'!$A$1:$D$387,4,FALSE)</f>
        <v>2.0093400961132601E-2</v>
      </c>
    </row>
    <row r="238" spans="1:47" s="90" customFormat="1" hidden="1">
      <c r="A238" s="84" t="s">
        <v>963</v>
      </c>
      <c r="B238" s="84"/>
      <c r="C238" s="89">
        <f t="shared" si="33"/>
        <v>0</v>
      </c>
      <c r="D238" s="89"/>
      <c r="E238" s="84" t="s">
        <v>57</v>
      </c>
      <c r="F238" s="84" t="s">
        <v>36</v>
      </c>
      <c r="G238" s="84">
        <v>8</v>
      </c>
      <c r="H238" s="84" t="s">
        <v>46</v>
      </c>
      <c r="I238" s="85">
        <v>6</v>
      </c>
      <c r="J238" s="84" t="s">
        <v>1157</v>
      </c>
      <c r="K238" s="84" t="s">
        <v>86</v>
      </c>
      <c r="L238" s="84" t="s">
        <v>49</v>
      </c>
      <c r="M238" s="84" t="s">
        <v>677</v>
      </c>
      <c r="N238" s="84"/>
      <c r="O238" s="84"/>
      <c r="P238" s="81">
        <f t="shared" si="40"/>
        <v>0</v>
      </c>
      <c r="Q238" s="81">
        <f t="shared" si="40"/>
        <v>0</v>
      </c>
      <c r="R238" s="81">
        <f t="shared" si="40"/>
        <v>0</v>
      </c>
      <c r="S238" s="81">
        <f t="shared" si="40"/>
        <v>0</v>
      </c>
      <c r="T238" s="81">
        <f t="shared" si="40"/>
        <v>0</v>
      </c>
      <c r="U238" s="81">
        <f t="shared" si="40"/>
        <v>0</v>
      </c>
      <c r="V238" s="81">
        <f t="shared" si="40"/>
        <v>0</v>
      </c>
      <c r="W238" s="81">
        <f t="shared" si="40"/>
        <v>0</v>
      </c>
      <c r="X238" s="81">
        <f t="shared" si="40"/>
        <v>0</v>
      </c>
      <c r="Y238" s="81">
        <f t="shared" si="40"/>
        <v>0</v>
      </c>
      <c r="Z238" s="81">
        <f t="shared" si="40"/>
        <v>0</v>
      </c>
      <c r="AA238" s="81">
        <f t="shared" si="40"/>
        <v>0</v>
      </c>
      <c r="AB238" s="84">
        <v>3</v>
      </c>
      <c r="AC238" s="84" t="s">
        <v>2</v>
      </c>
      <c r="AD238" s="84">
        <v>0</v>
      </c>
      <c r="AE238" s="84">
        <v>0</v>
      </c>
      <c r="AF238" s="84">
        <v>0</v>
      </c>
      <c r="AG238" s="84">
        <v>0</v>
      </c>
      <c r="AH238" s="84">
        <v>0</v>
      </c>
      <c r="AI238" s="84" t="s">
        <v>964</v>
      </c>
      <c r="AJ238" s="90">
        <f t="shared" si="34"/>
        <v>0</v>
      </c>
      <c r="AK238" s="90" t="e">
        <f>VLOOKUP($A238,'3PL_15_19'!$A$1:$D$387,2,FALSE)</f>
        <v>#N/A</v>
      </c>
      <c r="AL238" s="90" t="e">
        <f>VLOOKUP($A238,'3PL_15_19'!$A$1:$D$387,3,FALSE)</f>
        <v>#N/A</v>
      </c>
      <c r="AM238" s="90" t="e">
        <f>VLOOKUP($A238,'3PL_15_19'!$A$1:$D$387,4,FALSE)</f>
        <v>#N/A</v>
      </c>
      <c r="AO238" s="90" t="e">
        <f>VLOOKUP($A238,'3PL_11_15'!$A$1:$D$387,2,FALSE)</f>
        <v>#N/A</v>
      </c>
      <c r="AP238" s="90" t="e">
        <f>VLOOKUP($A238,'3PL_11_15'!$A$1:$D$387,3,FALSE)</f>
        <v>#N/A</v>
      </c>
      <c r="AQ238" s="90" t="e">
        <f>VLOOKUP($A238,'3PL_11_15'!$A$1:$D$387,4,FALSE)</f>
        <v>#N/A</v>
      </c>
      <c r="AS238" s="90" t="e">
        <f>VLOOKUP($A238,'3PL_15_19_IRTpars'!$A$1:$D$387,2,FALSE)</f>
        <v>#N/A</v>
      </c>
      <c r="AT238" s="90" t="e">
        <f>VLOOKUP($A238,'3PL_15_19_IRTpars'!$A$1:$D$387,3,FALSE)</f>
        <v>#N/A</v>
      </c>
      <c r="AU238" s="90" t="e">
        <f>VLOOKUP($A238,'3PL_15_19_IRTpars'!$A$1:$D$387,4,FALSE)</f>
        <v>#N/A</v>
      </c>
    </row>
    <row r="239" spans="1:47" s="90" customFormat="1" hidden="1">
      <c r="A239" s="83" t="s">
        <v>965</v>
      </c>
      <c r="B239" s="83"/>
      <c r="C239" s="89">
        <f t="shared" si="33"/>
        <v>0</v>
      </c>
      <c r="D239" s="89"/>
      <c r="E239" s="82" t="s">
        <v>53</v>
      </c>
      <c r="F239" s="82" t="s">
        <v>81</v>
      </c>
      <c r="G239" s="83">
        <v>8</v>
      </c>
      <c r="H239" s="83" t="s">
        <v>46</v>
      </c>
      <c r="I239" s="82" t="s">
        <v>1169</v>
      </c>
      <c r="J239" s="83" t="s">
        <v>1156</v>
      </c>
      <c r="K239" s="83" t="s">
        <v>85</v>
      </c>
      <c r="L239" s="83" t="s">
        <v>49</v>
      </c>
      <c r="M239" s="83" t="s">
        <v>677</v>
      </c>
      <c r="N239" s="83"/>
      <c r="O239" s="83"/>
      <c r="P239" s="81">
        <f t="shared" si="40"/>
        <v>0</v>
      </c>
      <c r="Q239" s="81">
        <f t="shared" si="40"/>
        <v>0</v>
      </c>
      <c r="R239" s="81">
        <f t="shared" si="40"/>
        <v>0</v>
      </c>
      <c r="S239" s="81">
        <f t="shared" si="40"/>
        <v>0</v>
      </c>
      <c r="T239" s="81">
        <f t="shared" si="40"/>
        <v>0</v>
      </c>
      <c r="U239" s="81">
        <f t="shared" si="40"/>
        <v>0</v>
      </c>
      <c r="V239" s="81">
        <f t="shared" si="40"/>
        <v>1</v>
      </c>
      <c r="W239" s="81">
        <f t="shared" si="40"/>
        <v>0</v>
      </c>
      <c r="X239" s="81">
        <f t="shared" si="40"/>
        <v>0</v>
      </c>
      <c r="Y239" s="81">
        <f t="shared" si="40"/>
        <v>0</v>
      </c>
      <c r="Z239" s="81">
        <f t="shared" si="40"/>
        <v>0</v>
      </c>
      <c r="AA239" s="81">
        <f t="shared" si="40"/>
        <v>0</v>
      </c>
      <c r="AB239" s="83" t="s">
        <v>1187</v>
      </c>
      <c r="AD239" s="82" t="s">
        <v>4</v>
      </c>
      <c r="AE239" s="83" t="s">
        <v>25</v>
      </c>
      <c r="AF239" s="83" t="s">
        <v>1184</v>
      </c>
      <c r="AG239" s="83" t="s">
        <v>1184</v>
      </c>
      <c r="AH239" s="83">
        <v>1</v>
      </c>
      <c r="AI239" s="83" t="s">
        <v>966</v>
      </c>
      <c r="AJ239" s="90">
        <f t="shared" si="34"/>
        <v>1</v>
      </c>
      <c r="AK239" s="90" t="e">
        <f>VLOOKUP($A239,'3PL_15_19'!$A$1:$D$387,2,FALSE)</f>
        <v>#N/A</v>
      </c>
      <c r="AL239" s="90" t="e">
        <f>VLOOKUP($A239,'3PL_15_19'!$A$1:$D$387,3,FALSE)</f>
        <v>#N/A</v>
      </c>
      <c r="AM239" s="90" t="e">
        <f>VLOOKUP($A239,'3PL_15_19'!$A$1:$D$387,4,FALSE)</f>
        <v>#N/A</v>
      </c>
      <c r="AO239" s="90" t="e">
        <f>VLOOKUP($A239,'3PL_11_15'!$A$1:$D$387,2,FALSE)</f>
        <v>#N/A</v>
      </c>
      <c r="AP239" s="90" t="e">
        <f>VLOOKUP($A239,'3PL_11_15'!$A$1:$D$387,3,FALSE)</f>
        <v>#N/A</v>
      </c>
      <c r="AQ239" s="90" t="e">
        <f>VLOOKUP($A239,'3PL_11_15'!$A$1:$D$387,4,FALSE)</f>
        <v>#N/A</v>
      </c>
      <c r="AS239" s="90" t="e">
        <f>VLOOKUP($A239,'3PL_15_19_IRTpars'!$A$1:$D$387,2,FALSE)</f>
        <v>#N/A</v>
      </c>
      <c r="AT239" s="90" t="e">
        <f>VLOOKUP($A239,'3PL_15_19_IRTpars'!$A$1:$D$387,3,FALSE)</f>
        <v>#N/A</v>
      </c>
      <c r="AU239" s="90" t="e">
        <f>VLOOKUP($A239,'3PL_15_19_IRTpars'!$A$1:$D$387,4,FALSE)</f>
        <v>#N/A</v>
      </c>
    </row>
    <row r="240" spans="1:47" s="90" customFormat="1" hidden="1">
      <c r="A240" s="83" t="s">
        <v>967</v>
      </c>
      <c r="B240" s="83"/>
      <c r="C240" s="89">
        <f t="shared" si="33"/>
        <v>0</v>
      </c>
      <c r="D240" s="89"/>
      <c r="E240" s="82" t="s">
        <v>53</v>
      </c>
      <c r="F240" s="82" t="s">
        <v>968</v>
      </c>
      <c r="G240" s="83">
        <v>8</v>
      </c>
      <c r="H240" s="83" t="s">
        <v>46</v>
      </c>
      <c r="I240" s="82" t="s">
        <v>1169</v>
      </c>
      <c r="J240" s="83" t="s">
        <v>1156</v>
      </c>
      <c r="K240" s="83" t="s">
        <v>86</v>
      </c>
      <c r="L240" s="83" t="s">
        <v>49</v>
      </c>
      <c r="M240" s="83" t="s">
        <v>677</v>
      </c>
      <c r="N240" s="83"/>
      <c r="O240" s="83"/>
      <c r="P240" s="81">
        <f t="shared" si="40"/>
        <v>0</v>
      </c>
      <c r="Q240" s="81">
        <f t="shared" si="40"/>
        <v>0</v>
      </c>
      <c r="R240" s="81">
        <f t="shared" si="40"/>
        <v>0</v>
      </c>
      <c r="S240" s="81">
        <f t="shared" si="40"/>
        <v>0</v>
      </c>
      <c r="T240" s="81">
        <f t="shared" si="40"/>
        <v>0</v>
      </c>
      <c r="U240" s="81">
        <f t="shared" si="40"/>
        <v>0</v>
      </c>
      <c r="V240" s="81">
        <f t="shared" si="40"/>
        <v>1</v>
      </c>
      <c r="W240" s="81">
        <f t="shared" si="40"/>
        <v>0</v>
      </c>
      <c r="X240" s="81">
        <f t="shared" si="40"/>
        <v>0</v>
      </c>
      <c r="Y240" s="81">
        <f t="shared" si="40"/>
        <v>0</v>
      </c>
      <c r="Z240" s="81">
        <f t="shared" si="40"/>
        <v>0</v>
      </c>
      <c r="AA240" s="81">
        <f t="shared" si="40"/>
        <v>0</v>
      </c>
      <c r="AB240" s="83" t="s">
        <v>1187</v>
      </c>
      <c r="AD240" s="82" t="s">
        <v>4</v>
      </c>
      <c r="AE240" s="83" t="s">
        <v>17</v>
      </c>
      <c r="AF240" s="83">
        <v>2</v>
      </c>
      <c r="AG240" s="83" t="s">
        <v>1</v>
      </c>
      <c r="AH240" s="83">
        <v>1</v>
      </c>
      <c r="AI240" s="83" t="s">
        <v>969</v>
      </c>
      <c r="AJ240" s="90">
        <f t="shared" si="34"/>
        <v>0</v>
      </c>
      <c r="AK240" s="90">
        <f>VLOOKUP($A240,'3PL_15_19'!$A$1:$D$387,2,FALSE)</f>
        <v>1.5922856472842599</v>
      </c>
      <c r="AL240" s="90">
        <f>VLOOKUP($A240,'3PL_15_19'!$A$1:$D$387,3,FALSE)</f>
        <v>0.39216402482825502</v>
      </c>
      <c r="AM240" s="90">
        <f>VLOOKUP($A240,'3PL_15_19'!$A$1:$D$387,4,FALSE)</f>
        <v>0.5</v>
      </c>
      <c r="AO240" s="90" t="str">
        <f>VLOOKUP($A240,'3PL_11_15'!$A$1:$D$387,2,FALSE)</f>
        <v>2.26173066798131</v>
      </c>
      <c r="AP240" s="90" t="str">
        <f>VLOOKUP($A240,'3PL_11_15'!$A$1:$D$387,3,FALSE)</f>
        <v>0.652852596810105</v>
      </c>
      <c r="AQ240" s="90" t="str">
        <f>VLOOKUP($A240,'3PL_11_15'!$A$1:$D$387,4,FALSE)</f>
        <v>0.5</v>
      </c>
      <c r="AS240" s="90" t="e">
        <f>VLOOKUP($A240,'3PL_15_19_IRTpars'!$A$1:$D$387,2,FALSE)</f>
        <v>#N/A</v>
      </c>
      <c r="AT240" s="90" t="e">
        <f>VLOOKUP($A240,'3PL_15_19_IRTpars'!$A$1:$D$387,3,FALSE)</f>
        <v>#N/A</v>
      </c>
      <c r="AU240" s="90" t="e">
        <f>VLOOKUP($A240,'3PL_15_19_IRTpars'!$A$1:$D$387,4,FALSE)</f>
        <v>#N/A</v>
      </c>
    </row>
    <row r="241" spans="1:47" s="90" customFormat="1" hidden="1">
      <c r="A241" s="83" t="s">
        <v>970</v>
      </c>
      <c r="B241" s="83"/>
      <c r="C241" s="89">
        <f t="shared" si="33"/>
        <v>0</v>
      </c>
      <c r="D241" s="89"/>
      <c r="E241" s="82" t="s">
        <v>53</v>
      </c>
      <c r="F241" s="82" t="s">
        <v>971</v>
      </c>
      <c r="G241" s="83">
        <v>8</v>
      </c>
      <c r="H241" s="83" t="s">
        <v>46</v>
      </c>
      <c r="I241" s="82" t="s">
        <v>1169</v>
      </c>
      <c r="J241" s="83" t="s">
        <v>1156</v>
      </c>
      <c r="K241" s="83" t="s">
        <v>86</v>
      </c>
      <c r="L241" s="83" t="s">
        <v>49</v>
      </c>
      <c r="M241" s="83" t="s">
        <v>677</v>
      </c>
      <c r="N241" s="83"/>
      <c r="O241" s="83"/>
      <c r="P241" s="81">
        <f t="shared" si="40"/>
        <v>0</v>
      </c>
      <c r="Q241" s="81">
        <f t="shared" si="40"/>
        <v>0</v>
      </c>
      <c r="R241" s="81">
        <f t="shared" si="40"/>
        <v>0</v>
      </c>
      <c r="S241" s="81">
        <f t="shared" si="40"/>
        <v>0</v>
      </c>
      <c r="T241" s="81">
        <f t="shared" si="40"/>
        <v>0</v>
      </c>
      <c r="U241" s="81">
        <f t="shared" si="40"/>
        <v>0</v>
      </c>
      <c r="V241" s="81">
        <f t="shared" si="40"/>
        <v>1</v>
      </c>
      <c r="W241" s="81">
        <f t="shared" si="40"/>
        <v>0</v>
      </c>
      <c r="X241" s="81">
        <f t="shared" si="40"/>
        <v>0</v>
      </c>
      <c r="Y241" s="81">
        <f t="shared" si="40"/>
        <v>0</v>
      </c>
      <c r="Z241" s="81">
        <f t="shared" si="40"/>
        <v>0</v>
      </c>
      <c r="AA241" s="81">
        <f t="shared" si="40"/>
        <v>0</v>
      </c>
      <c r="AB241" s="83" t="s">
        <v>1187</v>
      </c>
      <c r="AD241" s="82" t="s">
        <v>4</v>
      </c>
      <c r="AE241" s="83" t="s">
        <v>17</v>
      </c>
      <c r="AF241" s="83">
        <v>2</v>
      </c>
      <c r="AG241" s="83" t="s">
        <v>0</v>
      </c>
      <c r="AH241" s="83">
        <v>1</v>
      </c>
      <c r="AI241" s="83" t="s">
        <v>972</v>
      </c>
      <c r="AJ241" s="90">
        <f t="shared" si="34"/>
        <v>0</v>
      </c>
      <c r="AK241" s="90">
        <f>VLOOKUP($A241,'3PL_15_19'!$A$1:$D$387,2,FALSE)</f>
        <v>1.6072329613543199</v>
      </c>
      <c r="AL241" s="90">
        <f>VLOOKUP($A241,'3PL_15_19'!$A$1:$D$387,3,FALSE)</f>
        <v>1.15068187905133</v>
      </c>
      <c r="AM241" s="90">
        <f>VLOOKUP($A241,'3PL_15_19'!$A$1:$D$387,4,FALSE)</f>
        <v>0.5</v>
      </c>
      <c r="AO241" s="90" t="str">
        <f>VLOOKUP($A241,'3PL_11_15'!$A$1:$D$387,2,FALSE)</f>
        <v>2.37782858150168</v>
      </c>
      <c r="AP241" s="90" t="str">
        <f>VLOOKUP($A241,'3PL_11_15'!$A$1:$D$387,3,FALSE)</f>
        <v>1.89649572583844</v>
      </c>
      <c r="AQ241" s="90" t="str">
        <f>VLOOKUP($A241,'3PL_11_15'!$A$1:$D$387,4,FALSE)</f>
        <v>0.5</v>
      </c>
      <c r="AS241" s="90" t="e">
        <f>VLOOKUP($A241,'3PL_15_19_IRTpars'!$A$1:$D$387,2,FALSE)</f>
        <v>#N/A</v>
      </c>
      <c r="AT241" s="90" t="e">
        <f>VLOOKUP($A241,'3PL_15_19_IRTpars'!$A$1:$D$387,3,FALSE)</f>
        <v>#N/A</v>
      </c>
      <c r="AU241" s="90" t="e">
        <f>VLOOKUP($A241,'3PL_15_19_IRTpars'!$A$1:$D$387,4,FALSE)</f>
        <v>#N/A</v>
      </c>
    </row>
    <row r="242" spans="1:47" s="90" customFormat="1" hidden="1">
      <c r="A242" s="83" t="s">
        <v>973</v>
      </c>
      <c r="B242" s="83"/>
      <c r="C242" s="89">
        <f t="shared" si="33"/>
        <v>0</v>
      </c>
      <c r="D242" s="89"/>
      <c r="E242" s="82" t="s">
        <v>53</v>
      </c>
      <c r="F242" s="82" t="s">
        <v>974</v>
      </c>
      <c r="G242" s="83">
        <v>8</v>
      </c>
      <c r="H242" s="83" t="s">
        <v>46</v>
      </c>
      <c r="I242" s="82" t="s">
        <v>1169</v>
      </c>
      <c r="J242" s="83" t="s">
        <v>1156</v>
      </c>
      <c r="K242" s="83" t="s">
        <v>86</v>
      </c>
      <c r="L242" s="83" t="s">
        <v>49</v>
      </c>
      <c r="M242" s="83" t="s">
        <v>677</v>
      </c>
      <c r="N242" s="83"/>
      <c r="O242" s="83"/>
      <c r="P242" s="81">
        <f t="shared" si="40"/>
        <v>0</v>
      </c>
      <c r="Q242" s="81">
        <f t="shared" si="40"/>
        <v>0</v>
      </c>
      <c r="R242" s="81">
        <f t="shared" si="40"/>
        <v>0</v>
      </c>
      <c r="S242" s="81">
        <f t="shared" si="40"/>
        <v>0</v>
      </c>
      <c r="T242" s="81">
        <f t="shared" si="40"/>
        <v>0</v>
      </c>
      <c r="U242" s="81">
        <f t="shared" si="40"/>
        <v>0</v>
      </c>
      <c r="V242" s="81">
        <f t="shared" si="40"/>
        <v>1</v>
      </c>
      <c r="W242" s="81">
        <f t="shared" si="40"/>
        <v>0</v>
      </c>
      <c r="X242" s="81">
        <f t="shared" si="40"/>
        <v>0</v>
      </c>
      <c r="Y242" s="81">
        <f t="shared" si="40"/>
        <v>0</v>
      </c>
      <c r="Z242" s="81">
        <f t="shared" si="40"/>
        <v>0</v>
      </c>
      <c r="AA242" s="81">
        <f t="shared" si="40"/>
        <v>0</v>
      </c>
      <c r="AB242" s="83" t="s">
        <v>1187</v>
      </c>
      <c r="AD242" s="82" t="s">
        <v>4</v>
      </c>
      <c r="AE242" s="83" t="s">
        <v>17</v>
      </c>
      <c r="AF242" s="83">
        <v>2</v>
      </c>
      <c r="AG242" s="83" t="s">
        <v>1</v>
      </c>
      <c r="AH242" s="83">
        <v>1</v>
      </c>
      <c r="AI242" s="83" t="s">
        <v>975</v>
      </c>
      <c r="AJ242" s="90">
        <f t="shared" si="34"/>
        <v>0</v>
      </c>
      <c r="AK242" s="90">
        <f>VLOOKUP($A242,'3PL_15_19'!$A$1:$D$387,2,FALSE)</f>
        <v>1.6718469632397599</v>
      </c>
      <c r="AL242" s="90">
        <f>VLOOKUP($A242,'3PL_15_19'!$A$1:$D$387,3,FALSE)</f>
        <v>0.83582470531531705</v>
      </c>
      <c r="AM242" s="90">
        <f>VLOOKUP($A242,'3PL_15_19'!$A$1:$D$387,4,FALSE)</f>
        <v>0.5</v>
      </c>
      <c r="AO242" s="90" t="str">
        <f>VLOOKUP($A242,'3PL_11_15'!$A$1:$D$387,2,FALSE)</f>
        <v>1.76572827187105</v>
      </c>
      <c r="AP242" s="90" t="str">
        <f>VLOOKUP($A242,'3PL_11_15'!$A$1:$D$387,3,FALSE)</f>
        <v>1.03569656385765</v>
      </c>
      <c r="AQ242" s="90" t="str">
        <f>VLOOKUP($A242,'3PL_11_15'!$A$1:$D$387,4,FALSE)</f>
        <v>0.5</v>
      </c>
      <c r="AS242" s="90" t="e">
        <f>VLOOKUP($A242,'3PL_15_19_IRTpars'!$A$1:$D$387,2,FALSE)</f>
        <v>#N/A</v>
      </c>
      <c r="AT242" s="90" t="e">
        <f>VLOOKUP($A242,'3PL_15_19_IRTpars'!$A$1:$D$387,3,FALSE)</f>
        <v>#N/A</v>
      </c>
      <c r="AU242" s="90" t="e">
        <f>VLOOKUP($A242,'3PL_15_19_IRTpars'!$A$1:$D$387,4,FALSE)</f>
        <v>#N/A</v>
      </c>
    </row>
    <row r="243" spans="1:47" s="90" customFormat="1" hidden="1">
      <c r="A243" s="83" t="s">
        <v>976</v>
      </c>
      <c r="B243" s="83"/>
      <c r="C243" s="89">
        <f t="shared" si="33"/>
        <v>0</v>
      </c>
      <c r="D243" s="89"/>
      <c r="E243" s="82" t="s">
        <v>53</v>
      </c>
      <c r="F243" s="82" t="s">
        <v>977</v>
      </c>
      <c r="G243" s="83">
        <v>8</v>
      </c>
      <c r="H243" s="83" t="s">
        <v>46</v>
      </c>
      <c r="I243" s="82" t="s">
        <v>1169</v>
      </c>
      <c r="J243" s="83" t="s">
        <v>1156</v>
      </c>
      <c r="K243" s="83" t="s">
        <v>86</v>
      </c>
      <c r="L243" s="83" t="s">
        <v>49</v>
      </c>
      <c r="M243" s="83" t="s">
        <v>677</v>
      </c>
      <c r="N243" s="83"/>
      <c r="O243" s="83"/>
      <c r="P243" s="81">
        <f t="shared" si="40"/>
        <v>0</v>
      </c>
      <c r="Q243" s="81">
        <f t="shared" si="40"/>
        <v>0</v>
      </c>
      <c r="R243" s="81">
        <f t="shared" si="40"/>
        <v>0</v>
      </c>
      <c r="S243" s="81">
        <f t="shared" si="40"/>
        <v>0</v>
      </c>
      <c r="T243" s="81">
        <f t="shared" si="40"/>
        <v>0</v>
      </c>
      <c r="U243" s="81">
        <f t="shared" si="40"/>
        <v>0</v>
      </c>
      <c r="V243" s="81">
        <f t="shared" si="40"/>
        <v>1</v>
      </c>
      <c r="W243" s="81">
        <f t="shared" si="40"/>
        <v>0</v>
      </c>
      <c r="X243" s="81">
        <f t="shared" si="40"/>
        <v>0</v>
      </c>
      <c r="Y243" s="81">
        <f t="shared" si="40"/>
        <v>0</v>
      </c>
      <c r="Z243" s="81">
        <f t="shared" si="40"/>
        <v>0</v>
      </c>
      <c r="AA243" s="81">
        <f t="shared" si="40"/>
        <v>0</v>
      </c>
      <c r="AB243" s="83" t="s">
        <v>1187</v>
      </c>
      <c r="AD243" s="82" t="s">
        <v>4</v>
      </c>
      <c r="AE243" s="83" t="s">
        <v>17</v>
      </c>
      <c r="AF243" s="83">
        <v>2</v>
      </c>
      <c r="AG243" s="83" t="s">
        <v>0</v>
      </c>
      <c r="AH243" s="83">
        <v>1</v>
      </c>
      <c r="AI243" s="83" t="s">
        <v>978</v>
      </c>
      <c r="AJ243" s="90">
        <f t="shared" si="34"/>
        <v>0</v>
      </c>
      <c r="AK243" s="90">
        <f>VLOOKUP($A243,'3PL_15_19'!$A$1:$D$387,2,FALSE)</f>
        <v>2.33867180888757</v>
      </c>
      <c r="AL243" s="90">
        <f>VLOOKUP($A243,'3PL_15_19'!$A$1:$D$387,3,FALSE)</f>
        <v>-0.60984426613911502</v>
      </c>
      <c r="AM243" s="90">
        <f>VLOOKUP($A243,'3PL_15_19'!$A$1:$D$387,4,FALSE)</f>
        <v>0.5</v>
      </c>
      <c r="AO243" s="90" t="str">
        <f>VLOOKUP($A243,'3PL_11_15'!$A$1:$D$387,2,FALSE)</f>
        <v>2.28229325597615</v>
      </c>
      <c r="AP243" s="90" t="str">
        <f>VLOOKUP($A243,'3PL_11_15'!$A$1:$D$387,3,FALSE)</f>
        <v>-0.290007073722042</v>
      </c>
      <c r="AQ243" s="90" t="str">
        <f>VLOOKUP($A243,'3PL_11_15'!$A$1:$D$387,4,FALSE)</f>
        <v>0.497345837749473</v>
      </c>
      <c r="AS243" s="90" t="e">
        <f>VLOOKUP($A243,'3PL_15_19_IRTpars'!$A$1:$D$387,2,FALSE)</f>
        <v>#N/A</v>
      </c>
      <c r="AT243" s="90" t="e">
        <f>VLOOKUP($A243,'3PL_15_19_IRTpars'!$A$1:$D$387,3,FALSE)</f>
        <v>#N/A</v>
      </c>
      <c r="AU243" s="90" t="e">
        <f>VLOOKUP($A243,'3PL_15_19_IRTpars'!$A$1:$D$387,4,FALSE)</f>
        <v>#N/A</v>
      </c>
    </row>
    <row r="244" spans="1:47" s="90" customFormat="1">
      <c r="A244" s="83" t="s">
        <v>979</v>
      </c>
      <c r="B244" s="89"/>
      <c r="C244" s="89">
        <f t="shared" si="33"/>
        <v>0</v>
      </c>
      <c r="D244" s="89">
        <f>IF(I244&gt;5,1,0)</f>
        <v>1</v>
      </c>
      <c r="E244" s="82" t="s">
        <v>53</v>
      </c>
      <c r="F244" s="82" t="s">
        <v>82</v>
      </c>
      <c r="G244" s="83">
        <v>8</v>
      </c>
      <c r="H244" s="83" t="s">
        <v>46</v>
      </c>
      <c r="I244" s="82" t="s">
        <v>1169</v>
      </c>
      <c r="J244" s="83" t="s">
        <v>1156</v>
      </c>
      <c r="K244" s="83" t="s">
        <v>85</v>
      </c>
      <c r="L244" s="83" t="s">
        <v>49</v>
      </c>
      <c r="M244" s="83" t="s">
        <v>677</v>
      </c>
      <c r="N244" s="83"/>
      <c r="O244" s="83"/>
      <c r="P244" s="81">
        <f t="shared" si="40"/>
        <v>0</v>
      </c>
      <c r="Q244" s="81">
        <f t="shared" si="40"/>
        <v>0</v>
      </c>
      <c r="R244" s="81">
        <f t="shared" si="40"/>
        <v>0</v>
      </c>
      <c r="S244" s="81">
        <f t="shared" si="40"/>
        <v>0</v>
      </c>
      <c r="T244" s="81">
        <f t="shared" si="40"/>
        <v>0</v>
      </c>
      <c r="U244" s="81">
        <f t="shared" si="40"/>
        <v>0</v>
      </c>
      <c r="V244" s="81">
        <f t="shared" si="40"/>
        <v>0</v>
      </c>
      <c r="W244" s="81">
        <f t="shared" si="40"/>
        <v>0</v>
      </c>
      <c r="X244" s="81">
        <f t="shared" si="40"/>
        <v>1</v>
      </c>
      <c r="Y244" s="81">
        <f t="shared" si="40"/>
        <v>0</v>
      </c>
      <c r="Z244" s="81">
        <f t="shared" si="40"/>
        <v>0</v>
      </c>
      <c r="AA244" s="81">
        <f t="shared" si="40"/>
        <v>0</v>
      </c>
      <c r="AB244" s="83" t="s">
        <v>1190</v>
      </c>
      <c r="AD244" s="82" t="s">
        <v>28</v>
      </c>
      <c r="AE244" s="83" t="s">
        <v>17</v>
      </c>
      <c r="AF244" s="83">
        <v>4</v>
      </c>
      <c r="AG244" s="83" t="s">
        <v>1</v>
      </c>
      <c r="AH244" s="83">
        <v>1</v>
      </c>
      <c r="AI244" s="83" t="s">
        <v>980</v>
      </c>
      <c r="AJ244" s="90">
        <f t="shared" si="34"/>
        <v>0</v>
      </c>
      <c r="AK244" s="90">
        <f>VLOOKUP($A244,'3PL_15_19'!$A$1:$D$387,2,FALSE)</f>
        <v>1.3329285823025201</v>
      </c>
      <c r="AL244" s="90">
        <f>VLOOKUP($A244,'3PL_15_19'!$A$1:$D$387,3,FALSE)</f>
        <v>-0.93510031011077299</v>
      </c>
      <c r="AM244" s="90">
        <f>VLOOKUP($A244,'3PL_15_19'!$A$1:$D$387,4,FALSE)</f>
        <v>0.19646187604916801</v>
      </c>
      <c r="AO244" s="90" t="str">
        <f>VLOOKUP($A244,'3PL_11_15'!$A$1:$D$387,2,FALSE)</f>
        <v>1.24623150541927</v>
      </c>
      <c r="AP244" s="90" t="str">
        <f>VLOOKUP($A244,'3PL_11_15'!$A$1:$D$387,3,FALSE)</f>
        <v>-0.646814942347869</v>
      </c>
      <c r="AQ244" s="90" t="str">
        <f>VLOOKUP($A244,'3PL_11_15'!$A$1:$D$387,4,FALSE)</f>
        <v>0.217516965429298</v>
      </c>
      <c r="AS244" s="90">
        <f>VLOOKUP($A244,'3PL_15_19_IRTpars'!$A$1:$D$387,2,FALSE)</f>
        <v>1.3329285823025201</v>
      </c>
      <c r="AT244" s="90">
        <f>VLOOKUP($A244,'3PL_15_19_IRTpars'!$A$1:$D$387,3,FALSE)</f>
        <v>0.70153819381340599</v>
      </c>
      <c r="AU244" s="90">
        <f>VLOOKUP($A244,'3PL_15_19_IRTpars'!$A$1:$D$387,4,FALSE)</f>
        <v>0.19646187604916801</v>
      </c>
    </row>
    <row r="245" spans="1:47" s="90" customFormat="1">
      <c r="A245" s="83" t="s">
        <v>961</v>
      </c>
      <c r="B245" s="89" t="str">
        <f>IF(LEN(A245)&gt;7,MID(A245,1,7),"")</f>
        <v/>
      </c>
      <c r="C245" s="89">
        <f t="shared" si="33"/>
        <v>0</v>
      </c>
      <c r="D245" s="89">
        <f>IF(I245&gt;5,1,0)</f>
        <v>1</v>
      </c>
      <c r="E245" s="82" t="s">
        <v>53</v>
      </c>
      <c r="F245" s="82" t="s">
        <v>20</v>
      </c>
      <c r="G245" s="83">
        <v>8</v>
      </c>
      <c r="H245" s="83" t="s">
        <v>46</v>
      </c>
      <c r="I245" s="82" t="s">
        <v>1169</v>
      </c>
      <c r="J245" s="83" t="s">
        <v>1156</v>
      </c>
      <c r="K245" s="83" t="s">
        <v>85</v>
      </c>
      <c r="L245" s="83" t="s">
        <v>49</v>
      </c>
      <c r="M245" s="83" t="s">
        <v>631</v>
      </c>
      <c r="N245" s="83"/>
      <c r="O245" s="83"/>
      <c r="P245" s="81">
        <f t="shared" si="40"/>
        <v>0</v>
      </c>
      <c r="Q245" s="81">
        <f t="shared" si="40"/>
        <v>0</v>
      </c>
      <c r="R245" s="81">
        <f t="shared" si="40"/>
        <v>0</v>
      </c>
      <c r="S245" s="81">
        <f t="shared" si="40"/>
        <v>0</v>
      </c>
      <c r="T245" s="81">
        <f t="shared" si="40"/>
        <v>0</v>
      </c>
      <c r="U245" s="81">
        <f t="shared" si="40"/>
        <v>0</v>
      </c>
      <c r="V245" s="81">
        <f t="shared" si="40"/>
        <v>0</v>
      </c>
      <c r="W245" s="81">
        <f t="shared" si="40"/>
        <v>0</v>
      </c>
      <c r="X245" s="81">
        <f t="shared" si="40"/>
        <v>1</v>
      </c>
      <c r="Y245" s="81">
        <f t="shared" si="40"/>
        <v>0</v>
      </c>
      <c r="Z245" s="81">
        <f t="shared" si="40"/>
        <v>0</v>
      </c>
      <c r="AA245" s="81">
        <f t="shared" si="40"/>
        <v>0</v>
      </c>
      <c r="AB245" s="83" t="s">
        <v>1183</v>
      </c>
      <c r="AD245" s="82" t="s">
        <v>28</v>
      </c>
      <c r="AE245" s="83" t="s">
        <v>25</v>
      </c>
      <c r="AF245" s="83" t="s">
        <v>1184</v>
      </c>
      <c r="AG245" s="83" t="s">
        <v>1184</v>
      </c>
      <c r="AH245" s="83">
        <v>1</v>
      </c>
      <c r="AI245" s="83" t="s">
        <v>962</v>
      </c>
      <c r="AJ245" s="90">
        <f t="shared" si="34"/>
        <v>0</v>
      </c>
      <c r="AK245" s="90">
        <f>VLOOKUP($A245,'3PL_15_19'!$A$1:$D$387,2,FALSE)</f>
        <v>0.70353081769597903</v>
      </c>
      <c r="AL245" s="90">
        <f>VLOOKUP($A245,'3PL_15_19'!$A$1:$D$387,3,FALSE)</f>
        <v>-0.36637689343290802</v>
      </c>
      <c r="AM245" s="90">
        <f>VLOOKUP($A245,'3PL_15_19'!$A$1:$D$387,4,FALSE)</f>
        <v>0.30825775103110098</v>
      </c>
      <c r="AO245" s="90" t="str">
        <f>VLOOKUP($A245,'3PL_11_15'!$A$1:$D$387,2,FALSE)</f>
        <v>0.383350206778288</v>
      </c>
      <c r="AP245" s="90" t="str">
        <f>VLOOKUP($A245,'3PL_11_15'!$A$1:$D$387,3,FALSE)</f>
        <v>0.448661833238876</v>
      </c>
      <c r="AQ245" s="90" t="str">
        <f>VLOOKUP($A245,'3PL_11_15'!$A$1:$D$387,4,FALSE)</f>
        <v>0.113008872179783</v>
      </c>
      <c r="AS245" s="90">
        <f>VLOOKUP($A245,'3PL_15_19_IRTpars'!$A$1:$D$387,2,FALSE)</f>
        <v>0.70353081769597903</v>
      </c>
      <c r="AT245" s="90">
        <f>VLOOKUP($A245,'3PL_15_19_IRTpars'!$A$1:$D$387,3,FALSE)</f>
        <v>0.52076879109968499</v>
      </c>
      <c r="AU245" s="90">
        <f>VLOOKUP($A245,'3PL_15_19_IRTpars'!$A$1:$D$387,4,FALSE)</f>
        <v>0.30825775103110098</v>
      </c>
    </row>
    <row r="246" spans="1:47" s="90" customFormat="1">
      <c r="A246" s="81" t="s">
        <v>1040</v>
      </c>
      <c r="B246" s="89" t="str">
        <f>IF(LEN(A246)&gt;7,MID(A246,1,7),"")</f>
        <v/>
      </c>
      <c r="C246" s="89">
        <f t="shared" si="33"/>
        <v>0</v>
      </c>
      <c r="D246" s="89">
        <f>IF(I246&gt;5,1,0)</f>
        <v>1</v>
      </c>
      <c r="E246" s="80" t="s">
        <v>1509</v>
      </c>
      <c r="F246" s="80" t="s">
        <v>6</v>
      </c>
      <c r="G246" s="81">
        <v>8</v>
      </c>
      <c r="H246" s="81" t="s">
        <v>46</v>
      </c>
      <c r="I246" s="80" t="s">
        <v>1169</v>
      </c>
      <c r="J246" s="81" t="s">
        <v>1157</v>
      </c>
      <c r="K246" s="81" t="s">
        <v>85</v>
      </c>
      <c r="L246" s="81" t="s">
        <v>49</v>
      </c>
      <c r="M246" s="81" t="s">
        <v>677</v>
      </c>
      <c r="N246" s="81"/>
      <c r="O246" s="81"/>
      <c r="P246" s="81">
        <f t="shared" si="40"/>
        <v>0</v>
      </c>
      <c r="Q246" s="81">
        <f t="shared" si="40"/>
        <v>0</v>
      </c>
      <c r="R246" s="81">
        <f t="shared" si="40"/>
        <v>0</v>
      </c>
      <c r="S246" s="81">
        <f t="shared" si="40"/>
        <v>0</v>
      </c>
      <c r="T246" s="81">
        <f t="shared" si="40"/>
        <v>0</v>
      </c>
      <c r="U246" s="81">
        <f t="shared" si="40"/>
        <v>0</v>
      </c>
      <c r="V246" s="81">
        <f t="shared" si="40"/>
        <v>0</v>
      </c>
      <c r="W246" s="81">
        <f t="shared" si="40"/>
        <v>1</v>
      </c>
      <c r="X246" s="81">
        <f t="shared" si="40"/>
        <v>0</v>
      </c>
      <c r="Y246" s="81">
        <f t="shared" si="40"/>
        <v>0</v>
      </c>
      <c r="Z246" s="81">
        <f t="shared" si="40"/>
        <v>0</v>
      </c>
      <c r="AA246" s="81">
        <f t="shared" si="40"/>
        <v>0</v>
      </c>
      <c r="AB246" s="81" t="s">
        <v>1185</v>
      </c>
      <c r="AD246" s="80" t="s">
        <v>5</v>
      </c>
      <c r="AE246" s="81" t="s">
        <v>17</v>
      </c>
      <c r="AF246" s="81">
        <v>4</v>
      </c>
      <c r="AG246" s="81" t="s">
        <v>3</v>
      </c>
      <c r="AH246" s="81">
        <v>1</v>
      </c>
      <c r="AI246" s="81" t="s">
        <v>1041</v>
      </c>
      <c r="AJ246" s="90">
        <f t="shared" si="34"/>
        <v>0</v>
      </c>
      <c r="AK246" s="90">
        <f>VLOOKUP($A246,'3PL_15_19'!$A$1:$D$387,2,FALSE)</f>
        <v>0.94712360291689601</v>
      </c>
      <c r="AL246" s="90">
        <f>VLOOKUP($A246,'3PL_15_19'!$A$1:$D$387,3,FALSE)</f>
        <v>-2.50490526463212E-2</v>
      </c>
      <c r="AM246" s="90">
        <f>VLOOKUP($A246,'3PL_15_19'!$A$1:$D$387,4,FALSE)</f>
        <v>2.8950415880051001E-2</v>
      </c>
      <c r="AO246" s="90" t="str">
        <f>VLOOKUP($A246,'3PL_11_15'!$A$1:$D$387,2,FALSE)</f>
        <v>1.00274590732476</v>
      </c>
      <c r="AP246" s="90" t="str">
        <f>VLOOKUP($A246,'3PL_11_15'!$A$1:$D$387,3,FALSE)</f>
        <v>0.118400978183746</v>
      </c>
      <c r="AQ246" s="90" t="str">
        <f>VLOOKUP($A246,'3PL_11_15'!$A$1:$D$387,4,FALSE)</f>
        <v>0.00348982893103959</v>
      </c>
      <c r="AS246" s="90">
        <f>VLOOKUP($A246,'3PL_15_19_IRTpars'!$A$1:$D$387,2,FALSE)</f>
        <v>0.94712360291689601</v>
      </c>
      <c r="AT246" s="90">
        <f>VLOOKUP($A246,'3PL_15_19_IRTpars'!$A$1:$D$387,3,FALSE)</f>
        <v>2.64475012228358E-2</v>
      </c>
      <c r="AU246" s="90">
        <f>VLOOKUP($A246,'3PL_15_19_IRTpars'!$A$1:$D$387,4,FALSE)</f>
        <v>2.8950415880051001E-2</v>
      </c>
    </row>
    <row r="247" spans="1:47" s="90" customFormat="1">
      <c r="A247" s="81" t="s">
        <v>1139</v>
      </c>
      <c r="B247" s="89" t="str">
        <f>IF(LEN(A247)&gt;7,MID(A247,1,7),"")</f>
        <v/>
      </c>
      <c r="C247" s="89">
        <f t="shared" si="33"/>
        <v>0</v>
      </c>
      <c r="D247" s="89">
        <f>IF(I247&gt;5,1,0)</f>
        <v>1</v>
      </c>
      <c r="E247" s="80" t="s">
        <v>1544</v>
      </c>
      <c r="F247" s="80" t="s">
        <v>36</v>
      </c>
      <c r="G247" s="81">
        <v>8</v>
      </c>
      <c r="H247" s="81" t="s">
        <v>46</v>
      </c>
      <c r="I247" s="80" t="s">
        <v>1169</v>
      </c>
      <c r="J247" s="81" t="s">
        <v>1157</v>
      </c>
      <c r="K247" s="81" t="s">
        <v>85</v>
      </c>
      <c r="L247" s="81" t="s">
        <v>49</v>
      </c>
      <c r="M247" s="81" t="s">
        <v>677</v>
      </c>
      <c r="N247" s="81"/>
      <c r="O247" s="81"/>
      <c r="P247" s="81">
        <f t="shared" si="40"/>
        <v>0</v>
      </c>
      <c r="Q247" s="81">
        <f t="shared" si="40"/>
        <v>0</v>
      </c>
      <c r="R247" s="81">
        <f t="shared" si="40"/>
        <v>0</v>
      </c>
      <c r="S247" s="81">
        <f t="shared" si="40"/>
        <v>0</v>
      </c>
      <c r="T247" s="81">
        <f t="shared" si="40"/>
        <v>0</v>
      </c>
      <c r="U247" s="81">
        <f t="shared" si="40"/>
        <v>0</v>
      </c>
      <c r="V247" s="81">
        <f t="shared" si="40"/>
        <v>1</v>
      </c>
      <c r="W247" s="81">
        <f t="shared" si="40"/>
        <v>0</v>
      </c>
      <c r="X247" s="81">
        <f t="shared" si="40"/>
        <v>0</v>
      </c>
      <c r="Y247" s="81">
        <f t="shared" si="40"/>
        <v>0</v>
      </c>
      <c r="Z247" s="81">
        <f t="shared" si="40"/>
        <v>0</v>
      </c>
      <c r="AA247" s="81">
        <f t="shared" si="40"/>
        <v>0</v>
      </c>
      <c r="AB247" s="81" t="s">
        <v>1219</v>
      </c>
      <c r="AD247" s="80" t="s">
        <v>4</v>
      </c>
      <c r="AE247" s="81" t="s">
        <v>17</v>
      </c>
      <c r="AF247" s="81">
        <v>4</v>
      </c>
      <c r="AG247" s="81" t="s">
        <v>1</v>
      </c>
      <c r="AH247" s="81">
        <v>1</v>
      </c>
      <c r="AI247" s="81" t="s">
        <v>1140</v>
      </c>
      <c r="AJ247" s="90">
        <f t="shared" si="34"/>
        <v>0</v>
      </c>
      <c r="AK247" s="90">
        <f>VLOOKUP($A247,'3PL_15_19'!$A$1:$D$387,2,FALSE)</f>
        <v>1.5831043401759</v>
      </c>
      <c r="AL247" s="90">
        <f>VLOOKUP($A247,'3PL_15_19'!$A$1:$D$387,3,FALSE)</f>
        <v>-0.53434275234934903</v>
      </c>
      <c r="AM247" s="90">
        <f>VLOOKUP($A247,'3PL_15_19'!$A$1:$D$387,4,FALSE)</f>
        <v>0.26714502301958798</v>
      </c>
      <c r="AO247" s="90" t="str">
        <f>VLOOKUP($A247,'3PL_11_15'!$A$1:$D$387,2,FALSE)</f>
        <v>1.67906438784893</v>
      </c>
      <c r="AP247" s="90" t="str">
        <f>VLOOKUP($A247,'3PL_11_15'!$A$1:$D$387,3,FALSE)</f>
        <v>-0.615082356112143</v>
      </c>
      <c r="AQ247" s="90" t="str">
        <f>VLOOKUP($A247,'3PL_11_15'!$A$1:$D$387,4,FALSE)</f>
        <v>0.298683067251464</v>
      </c>
      <c r="AS247" s="90">
        <f>VLOOKUP($A247,'3PL_15_19_IRTpars'!$A$1:$D$387,2,FALSE)</f>
        <v>1.5831043401759</v>
      </c>
      <c r="AT247" s="90">
        <f>VLOOKUP($A247,'3PL_15_19_IRTpars'!$A$1:$D$387,3,FALSE)</f>
        <v>0.33752844887657701</v>
      </c>
      <c r="AU247" s="90">
        <f>VLOOKUP($A247,'3PL_15_19_IRTpars'!$A$1:$D$387,4,FALSE)</f>
        <v>0.26714502301958798</v>
      </c>
    </row>
    <row r="248" spans="1:47" s="90" customFormat="1">
      <c r="A248" s="81" t="s">
        <v>1042</v>
      </c>
      <c r="B248" s="81"/>
      <c r="C248" s="89">
        <f t="shared" si="33"/>
        <v>0</v>
      </c>
      <c r="D248" s="89"/>
      <c r="E248" s="80" t="s">
        <v>1509</v>
      </c>
      <c r="F248" s="80" t="s">
        <v>30</v>
      </c>
      <c r="G248" s="81">
        <v>8</v>
      </c>
      <c r="H248" s="81" t="s">
        <v>46</v>
      </c>
      <c r="I248" s="80" t="s">
        <v>1169</v>
      </c>
      <c r="J248" s="81" t="s">
        <v>1157</v>
      </c>
      <c r="K248" s="81" t="s">
        <v>85</v>
      </c>
      <c r="L248" s="81" t="s">
        <v>49</v>
      </c>
      <c r="M248" s="81" t="s">
        <v>730</v>
      </c>
      <c r="N248" s="81"/>
      <c r="O248" s="81"/>
      <c r="P248" s="81">
        <f t="shared" si="40"/>
        <v>0</v>
      </c>
      <c r="Q248" s="81">
        <f t="shared" si="40"/>
        <v>0</v>
      </c>
      <c r="R248" s="81">
        <f t="shared" si="40"/>
        <v>0</v>
      </c>
      <c r="S248" s="81">
        <f t="shared" si="40"/>
        <v>0</v>
      </c>
      <c r="T248" s="81">
        <f t="shared" si="40"/>
        <v>0</v>
      </c>
      <c r="U248" s="81">
        <f t="shared" si="40"/>
        <v>0</v>
      </c>
      <c r="V248" s="81">
        <f t="shared" si="40"/>
        <v>0</v>
      </c>
      <c r="W248" s="81">
        <f t="shared" si="40"/>
        <v>1</v>
      </c>
      <c r="X248" s="81">
        <f t="shared" si="40"/>
        <v>0</v>
      </c>
      <c r="Y248" s="81">
        <f t="shared" si="40"/>
        <v>0</v>
      </c>
      <c r="Z248" s="81">
        <f t="shared" si="40"/>
        <v>0</v>
      </c>
      <c r="AA248" s="81">
        <f t="shared" si="40"/>
        <v>0</v>
      </c>
      <c r="AB248" s="81" t="s">
        <v>1188</v>
      </c>
      <c r="AD248" s="80" t="s">
        <v>5</v>
      </c>
      <c r="AE248" s="81" t="s">
        <v>17</v>
      </c>
      <c r="AF248" s="81">
        <v>4</v>
      </c>
      <c r="AG248" s="81" t="s">
        <v>0</v>
      </c>
      <c r="AH248" s="81">
        <v>1</v>
      </c>
      <c r="AI248" s="81" t="s">
        <v>1043</v>
      </c>
      <c r="AJ248" s="90">
        <f t="shared" si="34"/>
        <v>0</v>
      </c>
      <c r="AK248" s="90">
        <f>VLOOKUP($A248,'3PL_15_19'!$A$1:$D$387,2,FALSE)</f>
        <v>2.0281129352688398</v>
      </c>
      <c r="AL248" s="90">
        <f>VLOOKUP($A248,'3PL_15_19'!$A$1:$D$387,3,FALSE)</f>
        <v>-3.5957829017232199</v>
      </c>
      <c r="AM248" s="90">
        <f>VLOOKUP($A248,'3PL_15_19'!$A$1:$D$387,4,FALSE)</f>
        <v>0.231774339857925</v>
      </c>
      <c r="AO248" s="90" t="str">
        <f>VLOOKUP($A248,'3PL_11_15'!$A$1:$D$387,2,FALSE)</f>
        <v>1.72248431080658</v>
      </c>
      <c r="AP248" s="90" t="str">
        <f>VLOOKUP($A248,'3PL_11_15'!$A$1:$D$387,3,FALSE)</f>
        <v>-2.79420950855946</v>
      </c>
      <c r="AQ248" s="90" t="str">
        <f>VLOOKUP($A248,'3PL_11_15'!$A$1:$D$387,4,FALSE)</f>
        <v>0.227385534105714</v>
      </c>
      <c r="AS248" s="90">
        <f>VLOOKUP($A248,'3PL_15_19_IRTpars'!$A$1:$D$387,2,FALSE)</f>
        <v>2.0281129352688398</v>
      </c>
      <c r="AT248" s="90">
        <f>VLOOKUP($A248,'3PL_15_19_IRTpars'!$A$1:$D$387,3,FALSE)</f>
        <v>1.7729697588298099</v>
      </c>
      <c r="AU248" s="90">
        <f>VLOOKUP($A248,'3PL_15_19_IRTpars'!$A$1:$D$387,4,FALSE)</f>
        <v>0.231774339857925</v>
      </c>
    </row>
    <row r="249" spans="1:47" s="90" customFormat="1" hidden="1">
      <c r="A249" s="84" t="s">
        <v>630</v>
      </c>
      <c r="B249" s="84"/>
      <c r="C249" s="89">
        <f t="shared" si="33"/>
        <v>0</v>
      </c>
      <c r="D249" s="89"/>
      <c r="E249" s="84" t="s">
        <v>50</v>
      </c>
      <c r="F249" s="84" t="s">
        <v>24</v>
      </c>
      <c r="G249" s="84">
        <v>8</v>
      </c>
      <c r="H249" s="84" t="s">
        <v>46</v>
      </c>
      <c r="I249" s="85">
        <v>6</v>
      </c>
      <c r="J249" s="84" t="s">
        <v>1156</v>
      </c>
      <c r="K249" s="84" t="s">
        <v>85</v>
      </c>
      <c r="L249" s="84" t="s">
        <v>49</v>
      </c>
      <c r="M249" s="84" t="s">
        <v>631</v>
      </c>
      <c r="N249" s="84"/>
      <c r="O249" s="84"/>
      <c r="P249" s="81">
        <f t="shared" si="40"/>
        <v>0</v>
      </c>
      <c r="Q249" s="81">
        <f t="shared" si="40"/>
        <v>0</v>
      </c>
      <c r="R249" s="81">
        <f t="shared" si="40"/>
        <v>0</v>
      </c>
      <c r="S249" s="81">
        <f t="shared" si="40"/>
        <v>0</v>
      </c>
      <c r="T249" s="81">
        <f t="shared" si="40"/>
        <v>0</v>
      </c>
      <c r="U249" s="81">
        <f t="shared" si="40"/>
        <v>0</v>
      </c>
      <c r="V249" s="81">
        <f t="shared" si="40"/>
        <v>0</v>
      </c>
      <c r="W249" s="81">
        <f t="shared" si="40"/>
        <v>1</v>
      </c>
      <c r="X249" s="81">
        <f t="shared" si="40"/>
        <v>0</v>
      </c>
      <c r="Y249" s="81">
        <f t="shared" si="40"/>
        <v>0</v>
      </c>
      <c r="Z249" s="81">
        <f t="shared" si="40"/>
        <v>0</v>
      </c>
      <c r="AA249" s="81">
        <f t="shared" si="40"/>
        <v>0</v>
      </c>
      <c r="AB249" s="84">
        <v>1</v>
      </c>
      <c r="AC249" s="84" t="s">
        <v>2</v>
      </c>
      <c r="AD249" s="84" t="s">
        <v>5</v>
      </c>
      <c r="AE249" s="84" t="s">
        <v>25</v>
      </c>
      <c r="AF249" s="84" t="s">
        <v>66</v>
      </c>
      <c r="AG249" s="84" t="s">
        <v>66</v>
      </c>
      <c r="AH249" s="84">
        <v>2</v>
      </c>
      <c r="AI249" s="84" t="s">
        <v>632</v>
      </c>
      <c r="AJ249" s="90">
        <f t="shared" si="34"/>
        <v>1</v>
      </c>
      <c r="AK249" s="90" t="e">
        <f>VLOOKUP($A249,'3PL_15_19'!$A$1:$D$387,2,FALSE)</f>
        <v>#N/A</v>
      </c>
      <c r="AL249" s="90" t="e">
        <f>VLOOKUP($A249,'3PL_15_19'!$A$1:$D$387,3,FALSE)</f>
        <v>#N/A</v>
      </c>
      <c r="AM249" s="90" t="e">
        <f>VLOOKUP($A249,'3PL_15_19'!$A$1:$D$387,4,FALSE)</f>
        <v>#N/A</v>
      </c>
      <c r="AO249" s="90" t="e">
        <f>VLOOKUP($A249,'3PL_11_15'!$A$1:$D$387,2,FALSE)</f>
        <v>#N/A</v>
      </c>
      <c r="AP249" s="90" t="e">
        <f>VLOOKUP($A249,'3PL_11_15'!$A$1:$D$387,3,FALSE)</f>
        <v>#N/A</v>
      </c>
      <c r="AQ249" s="90" t="e">
        <f>VLOOKUP($A249,'3PL_11_15'!$A$1:$D$387,4,FALSE)</f>
        <v>#N/A</v>
      </c>
      <c r="AS249" s="90" t="e">
        <f>VLOOKUP($A249,'3PL_15_19_IRTpars'!$A$1:$D$387,2,FALSE)</f>
        <v>#N/A</v>
      </c>
      <c r="AT249" s="90" t="e">
        <f>VLOOKUP($A249,'3PL_15_19_IRTpars'!$A$1:$D$387,3,FALSE)</f>
        <v>#N/A</v>
      </c>
      <c r="AU249" s="90" t="e">
        <f>VLOOKUP($A249,'3PL_15_19_IRTpars'!$A$1:$D$387,4,FALSE)</f>
        <v>#N/A</v>
      </c>
    </row>
    <row r="250" spans="1:47" s="90" customFormat="1">
      <c r="A250" s="84" t="s">
        <v>633</v>
      </c>
      <c r="B250" s="89" t="str">
        <f>IF(LEN(A250)&gt;7,MID(A250,1,7),"")</f>
        <v>S062189</v>
      </c>
      <c r="C250" s="89">
        <f t="shared" si="33"/>
        <v>0</v>
      </c>
      <c r="D250" s="89">
        <f>IF(I250&gt;5,1,0)</f>
        <v>1</v>
      </c>
      <c r="E250" s="84" t="s">
        <v>50</v>
      </c>
      <c r="F250" s="84" t="s">
        <v>68</v>
      </c>
      <c r="G250" s="84">
        <v>8</v>
      </c>
      <c r="H250" s="84" t="s">
        <v>46</v>
      </c>
      <c r="I250" s="85">
        <v>6</v>
      </c>
      <c r="J250" s="84" t="s">
        <v>1156</v>
      </c>
      <c r="K250" s="84" t="s">
        <v>86</v>
      </c>
      <c r="L250" s="84" t="s">
        <v>49</v>
      </c>
      <c r="M250" s="84" t="s">
        <v>631</v>
      </c>
      <c r="N250" s="84"/>
      <c r="O250" s="84"/>
      <c r="P250" s="81">
        <f t="shared" si="40"/>
        <v>0</v>
      </c>
      <c r="Q250" s="81">
        <f t="shared" si="40"/>
        <v>0</v>
      </c>
      <c r="R250" s="81">
        <f t="shared" si="40"/>
        <v>0</v>
      </c>
      <c r="S250" s="81">
        <f t="shared" si="40"/>
        <v>0</v>
      </c>
      <c r="T250" s="81">
        <f t="shared" si="40"/>
        <v>0</v>
      </c>
      <c r="U250" s="81">
        <f t="shared" si="40"/>
        <v>0</v>
      </c>
      <c r="V250" s="81">
        <f t="shared" si="40"/>
        <v>0</v>
      </c>
      <c r="W250" s="81">
        <f t="shared" si="40"/>
        <v>1</v>
      </c>
      <c r="X250" s="81">
        <f t="shared" si="40"/>
        <v>0</v>
      </c>
      <c r="Y250" s="81">
        <f t="shared" si="40"/>
        <v>0</v>
      </c>
      <c r="Z250" s="81">
        <f t="shared" si="40"/>
        <v>0</v>
      </c>
      <c r="AA250" s="81">
        <f t="shared" si="40"/>
        <v>0</v>
      </c>
      <c r="AB250" s="84">
        <v>1</v>
      </c>
      <c r="AC250" s="84" t="s">
        <v>2</v>
      </c>
      <c r="AD250" s="84" t="s">
        <v>5</v>
      </c>
      <c r="AE250" s="84" t="s">
        <v>17</v>
      </c>
      <c r="AF250" s="84">
        <v>2</v>
      </c>
      <c r="AG250" s="84" t="s">
        <v>1</v>
      </c>
      <c r="AH250" s="84">
        <v>1</v>
      </c>
      <c r="AI250" s="84" t="s">
        <v>634</v>
      </c>
      <c r="AJ250" s="90">
        <f t="shared" si="34"/>
        <v>0</v>
      </c>
      <c r="AK250" s="90">
        <f>VLOOKUP($A250,'3PL_15_19'!$A$1:$D$387,2,FALSE)</f>
        <v>0.66860396661013299</v>
      </c>
      <c r="AL250" s="90">
        <f>VLOOKUP($A250,'3PL_15_19'!$A$1:$D$387,3,FALSE)</f>
        <v>1.44632907219054</v>
      </c>
      <c r="AM250" s="90">
        <f>VLOOKUP($A250,'3PL_15_19'!$A$1:$D$387,4,FALSE)</f>
        <v>0.40677009124216501</v>
      </c>
      <c r="AO250" s="90" t="str">
        <f>VLOOKUP($A250,'3PL_11_15'!$A$1:$D$387,2,FALSE)</f>
        <v>0.727122815130015</v>
      </c>
      <c r="AP250" s="90" t="str">
        <f>VLOOKUP($A250,'3PL_11_15'!$A$1:$D$387,3,FALSE)</f>
        <v>1.22092151006092</v>
      </c>
      <c r="AQ250" s="90" t="str">
        <f>VLOOKUP($A250,'3PL_11_15'!$A$1:$D$387,4,FALSE)</f>
        <v>0.5</v>
      </c>
      <c r="AS250" s="90">
        <f>VLOOKUP($A250,'3PL_15_19_IRTpars'!$A$1:$D$387,2,FALSE)</f>
        <v>0.66860396661013299</v>
      </c>
      <c r="AT250" s="90">
        <f>VLOOKUP($A250,'3PL_15_19_IRTpars'!$A$1:$D$387,3,FALSE)</f>
        <v>-2.1632074358211302</v>
      </c>
      <c r="AU250" s="90">
        <f>VLOOKUP($A250,'3PL_15_19_IRTpars'!$A$1:$D$387,4,FALSE)</f>
        <v>0.40677009124216501</v>
      </c>
    </row>
    <row r="251" spans="1:47" s="90" customFormat="1">
      <c r="A251" s="84" t="s">
        <v>635</v>
      </c>
      <c r="B251" s="89" t="str">
        <f>IF(LEN(A251)&gt;7,MID(A251,1,7),"")</f>
        <v>S062189</v>
      </c>
      <c r="C251" s="89">
        <f t="shared" si="33"/>
        <v>0</v>
      </c>
      <c r="D251" s="89">
        <f>IF(I251&gt;5,1,0)</f>
        <v>1</v>
      </c>
      <c r="E251" s="84" t="s">
        <v>50</v>
      </c>
      <c r="F251" s="84" t="s">
        <v>69</v>
      </c>
      <c r="G251" s="84">
        <v>8</v>
      </c>
      <c r="H251" s="84" t="s">
        <v>46</v>
      </c>
      <c r="I251" s="85">
        <v>6</v>
      </c>
      <c r="J251" s="84" t="s">
        <v>1156</v>
      </c>
      <c r="K251" s="84" t="s">
        <v>86</v>
      </c>
      <c r="L251" s="84" t="s">
        <v>49</v>
      </c>
      <c r="M251" s="84" t="s">
        <v>631</v>
      </c>
      <c r="N251" s="84"/>
      <c r="O251" s="84"/>
      <c r="P251" s="81">
        <f t="shared" si="40"/>
        <v>0</v>
      </c>
      <c r="Q251" s="81">
        <f t="shared" si="40"/>
        <v>0</v>
      </c>
      <c r="R251" s="81">
        <f t="shared" si="40"/>
        <v>0</v>
      </c>
      <c r="S251" s="81">
        <f t="shared" si="40"/>
        <v>0</v>
      </c>
      <c r="T251" s="81">
        <f t="shared" si="40"/>
        <v>0</v>
      </c>
      <c r="U251" s="81">
        <f t="shared" si="40"/>
        <v>0</v>
      </c>
      <c r="V251" s="81">
        <f t="shared" si="40"/>
        <v>0</v>
      </c>
      <c r="W251" s="81">
        <f t="shared" si="40"/>
        <v>1</v>
      </c>
      <c r="X251" s="81">
        <f t="shared" si="40"/>
        <v>0</v>
      </c>
      <c r="Y251" s="81">
        <f t="shared" si="40"/>
        <v>0</v>
      </c>
      <c r="Z251" s="81">
        <f t="shared" si="40"/>
        <v>0</v>
      </c>
      <c r="AA251" s="81">
        <f t="shared" si="40"/>
        <v>0</v>
      </c>
      <c r="AB251" s="84">
        <v>1</v>
      </c>
      <c r="AC251" s="84" t="s">
        <v>2</v>
      </c>
      <c r="AD251" s="84" t="s">
        <v>5</v>
      </c>
      <c r="AE251" s="84" t="s">
        <v>17</v>
      </c>
      <c r="AF251" s="84">
        <v>2</v>
      </c>
      <c r="AG251" s="84" t="s">
        <v>0</v>
      </c>
      <c r="AH251" s="84">
        <v>1</v>
      </c>
      <c r="AI251" s="84" t="s">
        <v>636</v>
      </c>
      <c r="AJ251" s="90">
        <f t="shared" si="34"/>
        <v>0</v>
      </c>
      <c r="AK251" s="90">
        <f>VLOOKUP($A251,'3PL_15_19'!$A$1:$D$387,2,FALSE)</f>
        <v>1.19703120140863</v>
      </c>
      <c r="AL251" s="90">
        <f>VLOOKUP($A251,'3PL_15_19'!$A$1:$D$387,3,FALSE)</f>
        <v>2.7123937347451199</v>
      </c>
      <c r="AM251" s="90">
        <f>VLOOKUP($A251,'3PL_15_19'!$A$1:$D$387,4,FALSE)</f>
        <v>2.3804244785150901E-2</v>
      </c>
      <c r="AO251" s="90" t="str">
        <f>VLOOKUP($A251,'3PL_11_15'!$A$1:$D$387,2,FALSE)</f>
        <v>1.2007461124546</v>
      </c>
      <c r="AP251" s="90" t="str">
        <f>VLOOKUP($A251,'3PL_11_15'!$A$1:$D$387,3,FALSE)</f>
        <v>2.69217658779508</v>
      </c>
      <c r="AQ251" s="90" t="str">
        <f>VLOOKUP($A251,'3PL_11_15'!$A$1:$D$387,4,FALSE)</f>
        <v>0.0383341543449266</v>
      </c>
      <c r="AS251" s="90">
        <f>VLOOKUP($A251,'3PL_15_19_IRTpars'!$A$1:$D$387,2,FALSE)</f>
        <v>1.19703120140863</v>
      </c>
      <c r="AT251" s="90">
        <f>VLOOKUP($A251,'3PL_15_19_IRTpars'!$A$1:$D$387,3,FALSE)</f>
        <v>-2.2659340304189701</v>
      </c>
      <c r="AU251" s="90">
        <f>VLOOKUP($A251,'3PL_15_19_IRTpars'!$A$1:$D$387,4,FALSE)</f>
        <v>2.3804244785150901E-2</v>
      </c>
    </row>
    <row r="252" spans="1:47" s="90" customFormat="1" hidden="1">
      <c r="A252" s="84" t="s">
        <v>637</v>
      </c>
      <c r="B252" s="84"/>
      <c r="C252" s="89">
        <f t="shared" si="33"/>
        <v>0</v>
      </c>
      <c r="D252" s="89"/>
      <c r="E252" s="84" t="s">
        <v>50</v>
      </c>
      <c r="F252" s="84" t="s">
        <v>70</v>
      </c>
      <c r="G252" s="84">
        <v>8</v>
      </c>
      <c r="H252" s="84" t="s">
        <v>46</v>
      </c>
      <c r="I252" s="85">
        <v>6</v>
      </c>
      <c r="J252" s="84" t="s">
        <v>1156</v>
      </c>
      <c r="K252" s="84" t="s">
        <v>86</v>
      </c>
      <c r="L252" s="84" t="s">
        <v>49</v>
      </c>
      <c r="M252" s="84" t="s">
        <v>631</v>
      </c>
      <c r="N252" s="84"/>
      <c r="O252" s="84"/>
      <c r="P252" s="81">
        <f t="shared" si="40"/>
        <v>0</v>
      </c>
      <c r="Q252" s="81">
        <f t="shared" si="40"/>
        <v>0</v>
      </c>
      <c r="R252" s="81">
        <f t="shared" si="40"/>
        <v>0</v>
      </c>
      <c r="S252" s="81">
        <f t="shared" si="40"/>
        <v>0</v>
      </c>
      <c r="T252" s="81">
        <f t="shared" si="40"/>
        <v>0</v>
      </c>
      <c r="U252" s="81">
        <f t="shared" si="40"/>
        <v>0</v>
      </c>
      <c r="V252" s="81">
        <f t="shared" si="40"/>
        <v>0</v>
      </c>
      <c r="W252" s="81">
        <f t="shared" si="40"/>
        <v>1</v>
      </c>
      <c r="X252" s="81">
        <f t="shared" si="40"/>
        <v>0</v>
      </c>
      <c r="Y252" s="81">
        <f t="shared" si="40"/>
        <v>0</v>
      </c>
      <c r="Z252" s="81">
        <f t="shared" si="40"/>
        <v>0</v>
      </c>
      <c r="AA252" s="81">
        <f t="shared" si="40"/>
        <v>0</v>
      </c>
      <c r="AB252" s="84">
        <v>1</v>
      </c>
      <c r="AC252" s="84" t="s">
        <v>2</v>
      </c>
      <c r="AD252" s="84" t="s">
        <v>5</v>
      </c>
      <c r="AE252" s="84" t="s">
        <v>17</v>
      </c>
      <c r="AF252" s="84">
        <v>2</v>
      </c>
      <c r="AG252" s="84" t="s">
        <v>0</v>
      </c>
      <c r="AH252" s="84">
        <v>1</v>
      </c>
      <c r="AI252" s="84" t="s">
        <v>638</v>
      </c>
      <c r="AJ252" s="90">
        <f t="shared" si="34"/>
        <v>0</v>
      </c>
      <c r="AK252" s="90" t="e">
        <f>VLOOKUP($A252,'3PL_15_19'!$A$1:$D$387,2,FALSE)</f>
        <v>#N/A</v>
      </c>
      <c r="AL252" s="90" t="e">
        <f>VLOOKUP($A252,'3PL_15_19'!$A$1:$D$387,3,FALSE)</f>
        <v>#N/A</v>
      </c>
      <c r="AM252" s="90" t="e">
        <f>VLOOKUP($A252,'3PL_15_19'!$A$1:$D$387,4,FALSE)</f>
        <v>#N/A</v>
      </c>
      <c r="AO252" s="90" t="e">
        <f>VLOOKUP($A252,'3PL_11_15'!$A$1:$D$387,2,FALSE)</f>
        <v>#N/A</v>
      </c>
      <c r="AP252" s="90" t="e">
        <f>VLOOKUP($A252,'3PL_11_15'!$A$1:$D$387,3,FALSE)</f>
        <v>#N/A</v>
      </c>
      <c r="AQ252" s="90" t="e">
        <f>VLOOKUP($A252,'3PL_11_15'!$A$1:$D$387,4,FALSE)</f>
        <v>#N/A</v>
      </c>
      <c r="AS252" s="90" t="e">
        <f>VLOOKUP($A252,'3PL_15_19_IRTpars'!$A$1:$D$387,2,FALSE)</f>
        <v>#N/A</v>
      </c>
      <c r="AT252" s="90" t="e">
        <f>VLOOKUP($A252,'3PL_15_19_IRTpars'!$A$1:$D$387,3,FALSE)</f>
        <v>#N/A</v>
      </c>
      <c r="AU252" s="90" t="e">
        <f>VLOOKUP($A252,'3PL_15_19_IRTpars'!$A$1:$D$387,4,FALSE)</f>
        <v>#N/A</v>
      </c>
    </row>
    <row r="253" spans="1:47" s="90" customFormat="1" hidden="1">
      <c r="A253" s="84" t="s">
        <v>639</v>
      </c>
      <c r="B253" s="84"/>
      <c r="C253" s="89">
        <f t="shared" si="33"/>
        <v>0</v>
      </c>
      <c r="D253" s="89"/>
      <c r="E253" s="84" t="s">
        <v>50</v>
      </c>
      <c r="F253" s="84" t="s">
        <v>106</v>
      </c>
      <c r="G253" s="84">
        <v>8</v>
      </c>
      <c r="H253" s="84" t="s">
        <v>46</v>
      </c>
      <c r="I253" s="85">
        <v>6</v>
      </c>
      <c r="J253" s="84" t="s">
        <v>1156</v>
      </c>
      <c r="K253" s="84" t="s">
        <v>86</v>
      </c>
      <c r="L253" s="84" t="s">
        <v>49</v>
      </c>
      <c r="M253" s="84" t="s">
        <v>631</v>
      </c>
      <c r="N253" s="84"/>
      <c r="O253" s="84"/>
      <c r="P253" s="81">
        <f t="shared" si="40"/>
        <v>0</v>
      </c>
      <c r="Q253" s="81">
        <f t="shared" si="40"/>
        <v>0</v>
      </c>
      <c r="R253" s="81">
        <f t="shared" si="40"/>
        <v>0</v>
      </c>
      <c r="S253" s="81">
        <f t="shared" si="40"/>
        <v>0</v>
      </c>
      <c r="T253" s="81">
        <f t="shared" si="40"/>
        <v>0</v>
      </c>
      <c r="U253" s="81">
        <f t="shared" si="40"/>
        <v>0</v>
      </c>
      <c r="V253" s="81">
        <f t="shared" si="40"/>
        <v>0</v>
      </c>
      <c r="W253" s="81">
        <f t="shared" si="40"/>
        <v>1</v>
      </c>
      <c r="X253" s="81">
        <f t="shared" si="40"/>
        <v>0</v>
      </c>
      <c r="Y253" s="81">
        <f t="shared" ref="P253:AA316" si="41">IF(AND($L253=Y$1,$AD253=Y$2),1,0)</f>
        <v>0</v>
      </c>
      <c r="Z253" s="81">
        <f t="shared" si="41"/>
        <v>0</v>
      </c>
      <c r="AA253" s="81">
        <f t="shared" si="41"/>
        <v>0</v>
      </c>
      <c r="AB253" s="84">
        <v>1</v>
      </c>
      <c r="AC253" s="84" t="s">
        <v>2</v>
      </c>
      <c r="AD253" s="84" t="s">
        <v>5</v>
      </c>
      <c r="AE253" s="84" t="s">
        <v>17</v>
      </c>
      <c r="AF253" s="84">
        <v>2</v>
      </c>
      <c r="AG253" s="84" t="s">
        <v>1</v>
      </c>
      <c r="AH253" s="84">
        <v>1</v>
      </c>
      <c r="AI253" s="84" t="s">
        <v>640</v>
      </c>
      <c r="AJ253" s="90">
        <f t="shared" si="34"/>
        <v>0</v>
      </c>
      <c r="AK253" s="90">
        <f>VLOOKUP($A253,'3PL_15_19'!$A$1:$D$387,2,FALSE)</f>
        <v>0.464524362136707</v>
      </c>
      <c r="AL253" s="90">
        <f>VLOOKUP($A253,'3PL_15_19'!$A$1:$D$387,3,FALSE)</f>
        <v>-1.0528184640420699</v>
      </c>
      <c r="AM253" s="90">
        <f>VLOOKUP($A253,'3PL_15_19'!$A$1:$D$387,4,FALSE)</f>
        <v>0.5</v>
      </c>
      <c r="AO253" s="90" t="str">
        <f>VLOOKUP($A253,'3PL_11_15'!$A$1:$D$387,2,FALSE)</f>
        <v>0.465188830053773</v>
      </c>
      <c r="AP253" s="90" t="str">
        <f>VLOOKUP($A253,'3PL_11_15'!$A$1:$D$387,3,FALSE)</f>
        <v>-1.05033489091691</v>
      </c>
      <c r="AQ253" s="90" t="str">
        <f>VLOOKUP($A253,'3PL_11_15'!$A$1:$D$387,4,FALSE)</f>
        <v>0.5</v>
      </c>
      <c r="AS253" s="90" t="e">
        <f>VLOOKUP($A253,'3PL_15_19_IRTpars'!$A$1:$D$387,2,FALSE)</f>
        <v>#N/A</v>
      </c>
      <c r="AT253" s="90" t="e">
        <f>VLOOKUP($A253,'3PL_15_19_IRTpars'!$A$1:$D$387,3,FALSE)</f>
        <v>#N/A</v>
      </c>
      <c r="AU253" s="90" t="e">
        <f>VLOOKUP($A253,'3PL_15_19_IRTpars'!$A$1:$D$387,4,FALSE)</f>
        <v>#N/A</v>
      </c>
    </row>
    <row r="254" spans="1:47" s="90" customFormat="1" hidden="1">
      <c r="A254" s="84" t="s">
        <v>641</v>
      </c>
      <c r="B254" s="89" t="str">
        <f>IF(LEN(A254)&gt;7,MID(A254,1,7),"")</f>
        <v>S062189</v>
      </c>
      <c r="C254" s="89">
        <f t="shared" si="33"/>
        <v>0</v>
      </c>
      <c r="D254" s="89">
        <f>IF(I254&gt;5,1,0)</f>
        <v>1</v>
      </c>
      <c r="E254" s="84" t="s">
        <v>50</v>
      </c>
      <c r="F254" s="84" t="s">
        <v>642</v>
      </c>
      <c r="G254" s="84">
        <v>8</v>
      </c>
      <c r="H254" s="84" t="s">
        <v>46</v>
      </c>
      <c r="I254" s="85">
        <v>6</v>
      </c>
      <c r="J254" s="84" t="s">
        <v>1156</v>
      </c>
      <c r="K254" s="84" t="s">
        <v>86</v>
      </c>
      <c r="L254" s="84" t="s">
        <v>49</v>
      </c>
      <c r="M254" s="84" t="s">
        <v>631</v>
      </c>
      <c r="N254" s="84"/>
      <c r="O254" s="84"/>
      <c r="P254" s="81">
        <f t="shared" si="41"/>
        <v>0</v>
      </c>
      <c r="Q254" s="81">
        <f t="shared" si="41"/>
        <v>0</v>
      </c>
      <c r="R254" s="81">
        <f t="shared" si="41"/>
        <v>0</v>
      </c>
      <c r="S254" s="81">
        <f t="shared" si="41"/>
        <v>0</v>
      </c>
      <c r="T254" s="81">
        <f t="shared" si="41"/>
        <v>0</v>
      </c>
      <c r="U254" s="81">
        <f t="shared" si="41"/>
        <v>0</v>
      </c>
      <c r="V254" s="81">
        <f t="shared" si="41"/>
        <v>0</v>
      </c>
      <c r="W254" s="81">
        <f t="shared" si="41"/>
        <v>1</v>
      </c>
      <c r="X254" s="81">
        <f t="shared" si="41"/>
        <v>0</v>
      </c>
      <c r="Y254" s="81">
        <f t="shared" si="41"/>
        <v>0</v>
      </c>
      <c r="Z254" s="81">
        <f t="shared" si="41"/>
        <v>0</v>
      </c>
      <c r="AA254" s="81">
        <f t="shared" si="41"/>
        <v>0</v>
      </c>
      <c r="AB254" s="84">
        <v>1</v>
      </c>
      <c r="AC254" s="84" t="s">
        <v>2</v>
      </c>
      <c r="AD254" s="84" t="s">
        <v>5</v>
      </c>
      <c r="AE254" s="84" t="s">
        <v>17</v>
      </c>
      <c r="AF254" s="84">
        <v>2</v>
      </c>
      <c r="AG254" s="84" t="s">
        <v>1</v>
      </c>
      <c r="AH254" s="84">
        <v>1</v>
      </c>
      <c r="AI254" s="84" t="s">
        <v>643</v>
      </c>
      <c r="AJ254" s="90">
        <f t="shared" si="34"/>
        <v>0</v>
      </c>
      <c r="AK254" s="90">
        <f>VLOOKUP($A254,'3PL_15_19'!$A$1:$D$387,2,FALSE)</f>
        <v>0.51833631715930195</v>
      </c>
      <c r="AL254" s="90">
        <f>VLOOKUP($A254,'3PL_15_19'!$A$1:$D$387,3,FALSE)</f>
        <v>1.62160612129129</v>
      </c>
      <c r="AM254" s="90">
        <f>VLOOKUP($A254,'3PL_15_19'!$A$1:$D$387,4,FALSE)</f>
        <v>0.11625233591405</v>
      </c>
      <c r="AO254" s="90" t="str">
        <f>VLOOKUP($A254,'3PL_11_15'!$A$1:$D$387,2,FALSE)</f>
        <v>0.528252064738437</v>
      </c>
      <c r="AP254" s="90" t="str">
        <f>VLOOKUP($A254,'3PL_11_15'!$A$1:$D$387,3,FALSE)</f>
        <v>1.62569317829012</v>
      </c>
      <c r="AQ254" s="90" t="str">
        <f>VLOOKUP($A254,'3PL_11_15'!$A$1:$D$387,4,FALSE)</f>
        <v>0.115640750644379</v>
      </c>
      <c r="AS254" s="90" t="e">
        <f>VLOOKUP($A254,'3PL_15_19_IRTpars'!$A$1:$D$387,2,FALSE)</f>
        <v>#N/A</v>
      </c>
      <c r="AT254" s="90" t="e">
        <f>VLOOKUP($A254,'3PL_15_19_IRTpars'!$A$1:$D$387,3,FALSE)</f>
        <v>#N/A</v>
      </c>
      <c r="AU254" s="90" t="e">
        <f>VLOOKUP($A254,'3PL_15_19_IRTpars'!$A$1:$D$387,4,FALSE)</f>
        <v>#N/A</v>
      </c>
    </row>
    <row r="255" spans="1:47" s="90" customFormat="1">
      <c r="A255" s="81" t="s">
        <v>770</v>
      </c>
      <c r="B255" s="89" t="str">
        <f>IF(LEN(A255)&gt;7,MID(A255,1,7),"")</f>
        <v/>
      </c>
      <c r="C255" s="89">
        <f t="shared" si="33"/>
        <v>0</v>
      </c>
      <c r="D255" s="89">
        <f>IF(I255&gt;5,1,0)</f>
        <v>1</v>
      </c>
      <c r="E255" s="80" t="s">
        <v>58</v>
      </c>
      <c r="F255" s="80" t="s">
        <v>36</v>
      </c>
      <c r="G255" s="81">
        <v>8</v>
      </c>
      <c r="H255" s="81" t="s">
        <v>46</v>
      </c>
      <c r="I255" s="80" t="s">
        <v>1169</v>
      </c>
      <c r="J255" s="81" t="s">
        <v>1157</v>
      </c>
      <c r="K255" s="81" t="s">
        <v>85</v>
      </c>
      <c r="L255" s="81" t="s">
        <v>49</v>
      </c>
      <c r="M255" s="81" t="s">
        <v>631</v>
      </c>
      <c r="N255" s="81"/>
      <c r="O255" s="81"/>
      <c r="P255" s="81">
        <f t="shared" si="41"/>
        <v>0</v>
      </c>
      <c r="Q255" s="81">
        <f t="shared" si="41"/>
        <v>0</v>
      </c>
      <c r="R255" s="81">
        <f t="shared" si="41"/>
        <v>0</v>
      </c>
      <c r="S255" s="81">
        <f t="shared" si="41"/>
        <v>0</v>
      </c>
      <c r="T255" s="81">
        <f t="shared" si="41"/>
        <v>0</v>
      </c>
      <c r="U255" s="81">
        <f t="shared" si="41"/>
        <v>0</v>
      </c>
      <c r="V255" s="81">
        <f t="shared" si="41"/>
        <v>0</v>
      </c>
      <c r="W255" s="81">
        <f t="shared" si="41"/>
        <v>1</v>
      </c>
      <c r="X255" s="81">
        <f t="shared" si="41"/>
        <v>0</v>
      </c>
      <c r="Y255" s="81">
        <f t="shared" si="41"/>
        <v>0</v>
      </c>
      <c r="Z255" s="81">
        <f t="shared" si="41"/>
        <v>0</v>
      </c>
      <c r="AA255" s="81">
        <f t="shared" si="41"/>
        <v>0</v>
      </c>
      <c r="AB255" s="81" t="s">
        <v>1183</v>
      </c>
      <c r="AD255" s="80" t="s">
        <v>5</v>
      </c>
      <c r="AE255" s="81" t="s">
        <v>17</v>
      </c>
      <c r="AF255" s="81">
        <v>4</v>
      </c>
      <c r="AG255" s="81" t="s">
        <v>3</v>
      </c>
      <c r="AH255" s="81">
        <v>1</v>
      </c>
      <c r="AI255" s="81" t="s">
        <v>771</v>
      </c>
      <c r="AJ255" s="90">
        <f t="shared" si="34"/>
        <v>0</v>
      </c>
      <c r="AK255" s="90">
        <f>VLOOKUP($A255,'3PL_15_19'!$A$1:$D$387,2,FALSE)</f>
        <v>0.93176094823280298</v>
      </c>
      <c r="AL255" s="90">
        <f>VLOOKUP($A255,'3PL_15_19'!$A$1:$D$387,3,FALSE)</f>
        <v>0.59235167981585402</v>
      </c>
      <c r="AM255" s="90">
        <f>VLOOKUP($A255,'3PL_15_19'!$A$1:$D$387,4,FALSE)</f>
        <v>9.1182016200381608E-3</v>
      </c>
      <c r="AO255" s="90" t="str">
        <f>VLOOKUP($A255,'3PL_11_15'!$A$1:$D$387,2,FALSE)</f>
        <v>0.848841828883981</v>
      </c>
      <c r="AP255" s="90" t="str">
        <f>VLOOKUP($A255,'3PL_11_15'!$A$1:$D$387,3,FALSE)</f>
        <v>0.557761235220121</v>
      </c>
      <c r="AQ255" s="90" t="str">
        <f>VLOOKUP($A255,'3PL_11_15'!$A$1:$D$387,4,FALSE)</f>
        <v>0.0101826450027451</v>
      </c>
      <c r="AS255" s="90">
        <f>VLOOKUP($A255,'3PL_15_19_IRTpars'!$A$1:$D$387,2,FALSE)</f>
        <v>0.93176094823280298</v>
      </c>
      <c r="AT255" s="90">
        <f>VLOOKUP($A255,'3PL_15_19_IRTpars'!$A$1:$D$387,3,FALSE)</f>
        <v>-0.63573353330521098</v>
      </c>
      <c r="AU255" s="90">
        <f>VLOOKUP($A255,'3PL_15_19_IRTpars'!$A$1:$D$387,4,FALSE)</f>
        <v>9.1182016200381608E-3</v>
      </c>
    </row>
    <row r="256" spans="1:47" s="90" customFormat="1">
      <c r="A256" s="81" t="s">
        <v>768</v>
      </c>
      <c r="B256" s="89" t="str">
        <f>IF(LEN(A256)&gt;7,MID(A256,1,7),"")</f>
        <v/>
      </c>
      <c r="C256" s="89">
        <f t="shared" si="33"/>
        <v>0</v>
      </c>
      <c r="D256" s="89">
        <f>IF(I256&gt;5,1,0)</f>
        <v>1</v>
      </c>
      <c r="E256" s="80" t="s">
        <v>58</v>
      </c>
      <c r="F256" s="80" t="s">
        <v>20</v>
      </c>
      <c r="G256" s="81">
        <v>8</v>
      </c>
      <c r="H256" s="81" t="s">
        <v>46</v>
      </c>
      <c r="I256" s="80" t="s">
        <v>1169</v>
      </c>
      <c r="J256" s="81" t="s">
        <v>1157</v>
      </c>
      <c r="K256" s="81" t="s">
        <v>85</v>
      </c>
      <c r="L256" s="81" t="s">
        <v>49</v>
      </c>
      <c r="M256" s="81" t="s">
        <v>730</v>
      </c>
      <c r="N256" s="81"/>
      <c r="O256" s="81"/>
      <c r="P256" s="81">
        <f t="shared" si="41"/>
        <v>0</v>
      </c>
      <c r="Q256" s="81">
        <f t="shared" si="41"/>
        <v>0</v>
      </c>
      <c r="R256" s="81">
        <f t="shared" si="41"/>
        <v>0</v>
      </c>
      <c r="S256" s="81">
        <f t="shared" si="41"/>
        <v>0</v>
      </c>
      <c r="T256" s="81">
        <f t="shared" si="41"/>
        <v>0</v>
      </c>
      <c r="U256" s="81">
        <f t="shared" si="41"/>
        <v>0</v>
      </c>
      <c r="V256" s="81">
        <f t="shared" si="41"/>
        <v>0</v>
      </c>
      <c r="W256" s="81">
        <f t="shared" si="41"/>
        <v>1</v>
      </c>
      <c r="X256" s="81">
        <f t="shared" si="41"/>
        <v>0</v>
      </c>
      <c r="Y256" s="81">
        <f t="shared" si="41"/>
        <v>0</v>
      </c>
      <c r="Z256" s="81">
        <f t="shared" si="41"/>
        <v>0</v>
      </c>
      <c r="AA256" s="81">
        <f t="shared" si="41"/>
        <v>0</v>
      </c>
      <c r="AB256" s="81" t="s">
        <v>1188</v>
      </c>
      <c r="AD256" s="80" t="s">
        <v>5</v>
      </c>
      <c r="AE256" s="81" t="s">
        <v>17</v>
      </c>
      <c r="AF256" s="81">
        <v>4</v>
      </c>
      <c r="AG256" s="81" t="s">
        <v>1</v>
      </c>
      <c r="AH256" s="81">
        <v>1</v>
      </c>
      <c r="AI256" s="81" t="s">
        <v>769</v>
      </c>
      <c r="AJ256" s="90">
        <f t="shared" si="34"/>
        <v>0</v>
      </c>
      <c r="AK256" s="90">
        <f>VLOOKUP($A256,'3PL_15_19'!$A$1:$D$387,2,FALSE)</f>
        <v>0.850180075266038</v>
      </c>
      <c r="AL256" s="90">
        <f>VLOOKUP($A256,'3PL_15_19'!$A$1:$D$387,3,FALSE)</f>
        <v>-0.66721411715993795</v>
      </c>
      <c r="AM256" s="90">
        <f>VLOOKUP($A256,'3PL_15_19'!$A$1:$D$387,4,FALSE)</f>
        <v>2.88288836356725E-2</v>
      </c>
      <c r="AO256" s="90" t="str">
        <f>VLOOKUP($A256,'3PL_11_15'!$A$1:$D$387,2,FALSE)</f>
        <v>0.924069296881865</v>
      </c>
      <c r="AP256" s="90" t="str">
        <f>VLOOKUP($A256,'3PL_11_15'!$A$1:$D$387,3,FALSE)</f>
        <v>-0.767897998666001</v>
      </c>
      <c r="AQ256" s="90" t="str">
        <f>VLOOKUP($A256,'3PL_11_15'!$A$1:$D$387,4,FALSE)</f>
        <v>0.059093844795925</v>
      </c>
      <c r="AS256" s="90">
        <f>VLOOKUP($A256,'3PL_15_19_IRTpars'!$A$1:$D$387,2,FALSE)</f>
        <v>0.850180075266038</v>
      </c>
      <c r="AT256" s="90">
        <f>VLOOKUP($A256,'3PL_15_19_IRTpars'!$A$1:$D$387,3,FALSE)</f>
        <v>0.78479152425579202</v>
      </c>
      <c r="AU256" s="90">
        <f>VLOOKUP($A256,'3PL_15_19_IRTpars'!$A$1:$D$387,4,FALSE)</f>
        <v>2.88288836356725E-2</v>
      </c>
    </row>
    <row r="257" spans="1:47" s="90" customFormat="1">
      <c r="A257" s="81" t="s">
        <v>1044</v>
      </c>
      <c r="B257" s="89"/>
      <c r="C257" s="89">
        <f t="shared" si="33"/>
        <v>0</v>
      </c>
      <c r="D257" s="89">
        <f>IF(I257&gt;5,1,0)</f>
        <v>1</v>
      </c>
      <c r="E257" s="80" t="s">
        <v>1509</v>
      </c>
      <c r="F257" s="80" t="s">
        <v>79</v>
      </c>
      <c r="G257" s="81">
        <v>8</v>
      </c>
      <c r="H257" s="81" t="s">
        <v>46</v>
      </c>
      <c r="I257" s="80" t="s">
        <v>1169</v>
      </c>
      <c r="J257" s="81" t="s">
        <v>1157</v>
      </c>
      <c r="K257" s="81" t="s">
        <v>85</v>
      </c>
      <c r="L257" s="81" t="s">
        <v>49</v>
      </c>
      <c r="M257" s="81" t="s">
        <v>677</v>
      </c>
      <c r="N257" s="81"/>
      <c r="O257" s="81"/>
      <c r="P257" s="81">
        <f t="shared" si="41"/>
        <v>0</v>
      </c>
      <c r="Q257" s="81">
        <f t="shared" si="41"/>
        <v>0</v>
      </c>
      <c r="R257" s="81">
        <f t="shared" si="41"/>
        <v>0</v>
      </c>
      <c r="S257" s="81">
        <f t="shared" si="41"/>
        <v>0</v>
      </c>
      <c r="T257" s="81">
        <f t="shared" si="41"/>
        <v>0</v>
      </c>
      <c r="U257" s="81">
        <f t="shared" si="41"/>
        <v>0</v>
      </c>
      <c r="V257" s="81">
        <f t="shared" si="41"/>
        <v>1</v>
      </c>
      <c r="W257" s="81">
        <f t="shared" si="41"/>
        <v>0</v>
      </c>
      <c r="X257" s="81">
        <f t="shared" si="41"/>
        <v>0</v>
      </c>
      <c r="Y257" s="81">
        <f t="shared" si="41"/>
        <v>0</v>
      </c>
      <c r="Z257" s="81">
        <f t="shared" si="41"/>
        <v>0</v>
      </c>
      <c r="AA257" s="81">
        <f t="shared" si="41"/>
        <v>0</v>
      </c>
      <c r="AB257" s="81" t="s">
        <v>1187</v>
      </c>
      <c r="AD257" s="80" t="s">
        <v>4</v>
      </c>
      <c r="AE257" s="81" t="s">
        <v>25</v>
      </c>
      <c r="AF257" s="81" t="s">
        <v>1184</v>
      </c>
      <c r="AG257" s="81" t="s">
        <v>1184</v>
      </c>
      <c r="AH257" s="81">
        <v>1</v>
      </c>
      <c r="AI257" s="81" t="s">
        <v>1045</v>
      </c>
      <c r="AJ257" s="90">
        <f t="shared" si="34"/>
        <v>0</v>
      </c>
      <c r="AK257" s="90">
        <f>VLOOKUP($A257,'3PL_15_19'!$A$1:$D$387,2,FALSE)</f>
        <v>1.0315741434200101</v>
      </c>
      <c r="AL257" s="90">
        <f>VLOOKUP($A257,'3PL_15_19'!$A$1:$D$387,3,FALSE)</f>
        <v>-0.788977380148005</v>
      </c>
      <c r="AM257" s="90">
        <f>VLOOKUP($A257,'3PL_15_19'!$A$1:$D$387,4,FALSE)</f>
        <v>7.8554431183253295E-2</v>
      </c>
      <c r="AO257" s="90" t="str">
        <f>VLOOKUP($A257,'3PL_11_15'!$A$1:$D$387,2,FALSE)</f>
        <v>0.968891803405284</v>
      </c>
      <c r="AP257" s="90" t="str">
        <f>VLOOKUP($A257,'3PL_11_15'!$A$1:$D$387,3,FALSE)</f>
        <v>-0.654620938535598</v>
      </c>
      <c r="AQ257" s="90" t="str">
        <f>VLOOKUP($A257,'3PL_11_15'!$A$1:$D$387,4,FALSE)</f>
        <v>0.121481109320707</v>
      </c>
      <c r="AS257" s="90">
        <f>VLOOKUP($A257,'3PL_15_19_IRTpars'!$A$1:$D$387,2,FALSE)</f>
        <v>1.0315741434200101</v>
      </c>
      <c r="AT257" s="90">
        <f>VLOOKUP($A257,'3PL_15_19_IRTpars'!$A$1:$D$387,3,FALSE)</f>
        <v>0.76482857308955698</v>
      </c>
      <c r="AU257" s="90">
        <f>VLOOKUP($A257,'3PL_15_19_IRTpars'!$A$1:$D$387,4,FALSE)</f>
        <v>7.8554431183253295E-2</v>
      </c>
    </row>
    <row r="258" spans="1:47" s="90" customFormat="1">
      <c r="A258" s="81" t="s">
        <v>1046</v>
      </c>
      <c r="B258" s="81"/>
      <c r="C258" s="89">
        <f t="shared" si="33"/>
        <v>0</v>
      </c>
      <c r="D258" s="89"/>
      <c r="E258" s="80" t="s">
        <v>1509</v>
      </c>
      <c r="F258" s="80" t="s">
        <v>80</v>
      </c>
      <c r="G258" s="81">
        <v>8</v>
      </c>
      <c r="H258" s="81" t="s">
        <v>46</v>
      </c>
      <c r="I258" s="80" t="s">
        <v>1169</v>
      </c>
      <c r="J258" s="81" t="s">
        <v>1157</v>
      </c>
      <c r="K258" s="81" t="s">
        <v>85</v>
      </c>
      <c r="L258" s="81" t="s">
        <v>49</v>
      </c>
      <c r="M258" s="81" t="s">
        <v>677</v>
      </c>
      <c r="N258" s="81"/>
      <c r="O258" s="81"/>
      <c r="P258" s="81">
        <f t="shared" si="41"/>
        <v>0</v>
      </c>
      <c r="Q258" s="81">
        <f t="shared" si="41"/>
        <v>0</v>
      </c>
      <c r="R258" s="81">
        <f t="shared" si="41"/>
        <v>0</v>
      </c>
      <c r="S258" s="81">
        <f t="shared" si="41"/>
        <v>0</v>
      </c>
      <c r="T258" s="81">
        <f t="shared" si="41"/>
        <v>0</v>
      </c>
      <c r="U258" s="81">
        <f t="shared" si="41"/>
        <v>0</v>
      </c>
      <c r="V258" s="81">
        <f t="shared" si="41"/>
        <v>0</v>
      </c>
      <c r="W258" s="81">
        <f t="shared" si="41"/>
        <v>0</v>
      </c>
      <c r="X258" s="81">
        <f t="shared" si="41"/>
        <v>1</v>
      </c>
      <c r="Y258" s="81">
        <f t="shared" si="41"/>
        <v>0</v>
      </c>
      <c r="Z258" s="81">
        <f t="shared" si="41"/>
        <v>0</v>
      </c>
      <c r="AA258" s="81">
        <f t="shared" si="41"/>
        <v>0</v>
      </c>
      <c r="AB258" s="81" t="s">
        <v>1186</v>
      </c>
      <c r="AD258" s="80" t="s">
        <v>28</v>
      </c>
      <c r="AE258" s="81" t="s">
        <v>25</v>
      </c>
      <c r="AF258" s="81" t="s">
        <v>1184</v>
      </c>
      <c r="AG258" s="81" t="s">
        <v>1184</v>
      </c>
      <c r="AH258" s="81">
        <v>1</v>
      </c>
      <c r="AI258" s="81" t="s">
        <v>1047</v>
      </c>
      <c r="AJ258" s="90">
        <f t="shared" si="34"/>
        <v>0</v>
      </c>
      <c r="AK258" s="90">
        <f>VLOOKUP($A258,'3PL_15_19'!$A$1:$D$387,2,FALSE)</f>
        <v>1.36645876157679</v>
      </c>
      <c r="AL258" s="90">
        <f>VLOOKUP($A258,'3PL_15_19'!$A$1:$D$387,3,FALSE)</f>
        <v>-4</v>
      </c>
      <c r="AM258" s="90">
        <f>VLOOKUP($A258,'3PL_15_19'!$A$1:$D$387,4,FALSE)</f>
        <v>1.06571730687345E-4</v>
      </c>
      <c r="AO258" s="90" t="str">
        <f>VLOOKUP($A258,'3PL_11_15'!$A$1:$D$387,2,FALSE)</f>
        <v>1.56584788730563</v>
      </c>
      <c r="AP258" s="90" t="str">
        <f>VLOOKUP($A258,'3PL_11_15'!$A$1:$D$387,3,FALSE)</f>
        <v>-4</v>
      </c>
      <c r="AQ258" s="90" t="str">
        <f>VLOOKUP($A258,'3PL_11_15'!$A$1:$D$387,4,FALSE)</f>
        <v>0.000240750049798221</v>
      </c>
      <c r="AS258" s="90">
        <f>VLOOKUP($A258,'3PL_15_19_IRTpars'!$A$1:$D$387,2,FALSE)</f>
        <v>1.36645876157679</v>
      </c>
      <c r="AT258" s="90">
        <f>VLOOKUP($A258,'3PL_15_19_IRTpars'!$A$1:$D$387,3,FALSE)</f>
        <v>2.9272745819158801</v>
      </c>
      <c r="AU258" s="90">
        <f>VLOOKUP($A258,'3PL_15_19_IRTpars'!$A$1:$D$387,4,FALSE)</f>
        <v>1.06571730687345E-4</v>
      </c>
    </row>
    <row r="259" spans="1:47" s="90" customFormat="1">
      <c r="A259" s="81" t="s">
        <v>884</v>
      </c>
      <c r="B259" s="89" t="str">
        <f>IF(LEN(A259)&gt;7,MID(A259,1,7),"")</f>
        <v/>
      </c>
      <c r="C259" s="89">
        <f t="shared" si="33"/>
        <v>0</v>
      </c>
      <c r="D259" s="89">
        <f>IF(I259&gt;5,1,0)</f>
        <v>1</v>
      </c>
      <c r="E259" s="80" t="s">
        <v>52</v>
      </c>
      <c r="F259" s="80" t="s">
        <v>22</v>
      </c>
      <c r="G259" s="81">
        <v>8</v>
      </c>
      <c r="H259" s="81" t="s">
        <v>46</v>
      </c>
      <c r="I259" s="80" t="s">
        <v>1169</v>
      </c>
      <c r="J259" s="81" t="s">
        <v>1156</v>
      </c>
      <c r="K259" s="81" t="s">
        <v>85</v>
      </c>
      <c r="L259" s="81" t="s">
        <v>585</v>
      </c>
      <c r="M259" s="81" t="s">
        <v>647</v>
      </c>
      <c r="N259" s="81"/>
      <c r="O259" s="81"/>
      <c r="P259" s="81">
        <f t="shared" si="41"/>
        <v>1</v>
      </c>
      <c r="Q259" s="81">
        <f t="shared" si="41"/>
        <v>0</v>
      </c>
      <c r="R259" s="81">
        <f t="shared" si="41"/>
        <v>0</v>
      </c>
      <c r="S259" s="81">
        <f t="shared" si="41"/>
        <v>0</v>
      </c>
      <c r="T259" s="81">
        <f t="shared" si="41"/>
        <v>0</v>
      </c>
      <c r="U259" s="81">
        <f t="shared" si="41"/>
        <v>0</v>
      </c>
      <c r="V259" s="81">
        <f t="shared" si="41"/>
        <v>0</v>
      </c>
      <c r="W259" s="81">
        <f t="shared" si="41"/>
        <v>0</v>
      </c>
      <c r="X259" s="81">
        <f t="shared" si="41"/>
        <v>0</v>
      </c>
      <c r="Y259" s="81">
        <f t="shared" si="41"/>
        <v>0</v>
      </c>
      <c r="Z259" s="81">
        <f t="shared" si="41"/>
        <v>0</v>
      </c>
      <c r="AA259" s="81">
        <f t="shared" si="41"/>
        <v>0</v>
      </c>
      <c r="AB259" s="81" t="s">
        <v>1189</v>
      </c>
      <c r="AD259" s="80" t="s">
        <v>4</v>
      </c>
      <c r="AE259" s="81" t="s">
        <v>17</v>
      </c>
      <c r="AF259" s="81">
        <v>4</v>
      </c>
      <c r="AG259" s="81" t="s">
        <v>1</v>
      </c>
      <c r="AH259" s="81">
        <v>1</v>
      </c>
      <c r="AI259" s="81" t="s">
        <v>885</v>
      </c>
      <c r="AJ259" s="90">
        <f t="shared" si="34"/>
        <v>0</v>
      </c>
      <c r="AK259" s="90">
        <f>VLOOKUP($A259,'3PL_15_19'!$A$1:$D$387,2,FALSE)</f>
        <v>0.60116982239835703</v>
      </c>
      <c r="AL259" s="90">
        <f>VLOOKUP($A259,'3PL_15_19'!$A$1:$D$387,3,FALSE)</f>
        <v>-1.2625854550397799</v>
      </c>
      <c r="AM259" s="90">
        <f>VLOOKUP($A259,'3PL_15_19'!$A$1:$D$387,4,FALSE)</f>
        <v>0.37261595863049002</v>
      </c>
      <c r="AO259" s="90" t="str">
        <f>VLOOKUP($A259,'3PL_11_15'!$A$1:$D$387,2,FALSE)</f>
        <v>0.606154434202106</v>
      </c>
      <c r="AP259" s="90" t="str">
        <f>VLOOKUP($A259,'3PL_11_15'!$A$1:$D$387,3,FALSE)</f>
        <v>-1.09241271054681</v>
      </c>
      <c r="AQ259" s="90" t="str">
        <f>VLOOKUP($A259,'3PL_11_15'!$A$1:$D$387,4,FALSE)</f>
        <v>0.353520724130854</v>
      </c>
      <c r="AS259" s="90">
        <f>VLOOKUP($A259,'3PL_15_19_IRTpars'!$A$1:$D$387,2,FALSE)</f>
        <v>0.60116982239835703</v>
      </c>
      <c r="AT259" s="90">
        <f>VLOOKUP($A259,'3PL_15_19_IRTpars'!$A$1:$D$387,3,FALSE)</f>
        <v>2.10021429552588</v>
      </c>
      <c r="AU259" s="90">
        <f>VLOOKUP($A259,'3PL_15_19_IRTpars'!$A$1:$D$387,4,FALSE)</f>
        <v>0.37261595863049002</v>
      </c>
    </row>
    <row r="260" spans="1:47" s="90" customFormat="1">
      <c r="A260" s="81" t="s">
        <v>902</v>
      </c>
      <c r="B260" s="89" t="str">
        <f>IF(LEN(A260)&gt;7,MID(A260,1,7),"")</f>
        <v/>
      </c>
      <c r="C260" s="89">
        <f t="shared" ref="C260:C323" si="42">IF(COUNTIF(A:A,A260)&gt;1,1,0)</f>
        <v>0</v>
      </c>
      <c r="D260" s="89">
        <f>IF(I260&gt;5,1,0)</f>
        <v>1</v>
      </c>
      <c r="E260" s="80" t="s">
        <v>52</v>
      </c>
      <c r="F260" s="80" t="s">
        <v>16</v>
      </c>
      <c r="G260" s="81">
        <v>8</v>
      </c>
      <c r="H260" s="81" t="s">
        <v>46</v>
      </c>
      <c r="I260" s="80" t="s">
        <v>1169</v>
      </c>
      <c r="J260" s="81" t="s">
        <v>1156</v>
      </c>
      <c r="K260" s="81" t="s">
        <v>85</v>
      </c>
      <c r="L260" s="81" t="s">
        <v>49</v>
      </c>
      <c r="M260" s="81" t="s">
        <v>730</v>
      </c>
      <c r="N260" s="81"/>
      <c r="O260" s="81"/>
      <c r="P260" s="81">
        <f t="shared" si="41"/>
        <v>0</v>
      </c>
      <c r="Q260" s="81">
        <f t="shared" si="41"/>
        <v>0</v>
      </c>
      <c r="R260" s="81">
        <f t="shared" si="41"/>
        <v>0</v>
      </c>
      <c r="S260" s="81">
        <f t="shared" si="41"/>
        <v>0</v>
      </c>
      <c r="T260" s="81">
        <f t="shared" si="41"/>
        <v>0</v>
      </c>
      <c r="U260" s="81">
        <f t="shared" si="41"/>
        <v>0</v>
      </c>
      <c r="V260" s="81">
        <f t="shared" si="41"/>
        <v>0</v>
      </c>
      <c r="W260" s="81">
        <f t="shared" si="41"/>
        <v>1</v>
      </c>
      <c r="X260" s="81">
        <f t="shared" si="41"/>
        <v>0</v>
      </c>
      <c r="Y260" s="81">
        <f t="shared" si="41"/>
        <v>0</v>
      </c>
      <c r="Z260" s="81">
        <f t="shared" si="41"/>
        <v>0</v>
      </c>
      <c r="AA260" s="81">
        <f t="shared" si="41"/>
        <v>0</v>
      </c>
      <c r="AB260" s="81" t="s">
        <v>1183</v>
      </c>
      <c r="AD260" s="80" t="s">
        <v>5</v>
      </c>
      <c r="AE260" s="81" t="s">
        <v>17</v>
      </c>
      <c r="AF260" s="81">
        <v>4</v>
      </c>
      <c r="AG260" s="81" t="s">
        <v>0</v>
      </c>
      <c r="AH260" s="81">
        <v>1</v>
      </c>
      <c r="AI260" s="81" t="s">
        <v>903</v>
      </c>
      <c r="AJ260" s="90">
        <f t="shared" ref="AJ260:AJ323" si="43">IF(IFERROR(FIND("DERIVED",AI260)&gt;0,0)=0,0,1)</f>
        <v>0</v>
      </c>
      <c r="AK260" s="90">
        <f>VLOOKUP($A260,'3PL_15_19'!$A$1:$D$387,2,FALSE)</f>
        <v>1.2962509574487699</v>
      </c>
      <c r="AL260" s="90">
        <f>VLOOKUP($A260,'3PL_15_19'!$A$1:$D$387,3,FALSE)</f>
        <v>-1.1208750221088399</v>
      </c>
      <c r="AM260" s="90">
        <f>VLOOKUP($A260,'3PL_15_19'!$A$1:$D$387,4,FALSE)</f>
        <v>0.28941365816850301</v>
      </c>
      <c r="AO260" s="90" t="str">
        <f>VLOOKUP($A260,'3PL_11_15'!$A$1:$D$387,2,FALSE)</f>
        <v>0.830503194743768</v>
      </c>
      <c r="AP260" s="90" t="str">
        <f>VLOOKUP($A260,'3PL_11_15'!$A$1:$D$387,3,FALSE)</f>
        <v>-0.409594644980818</v>
      </c>
      <c r="AQ260" s="90" t="str">
        <f>VLOOKUP($A260,'3PL_11_15'!$A$1:$D$387,4,FALSE)</f>
        <v>0.209136119454913</v>
      </c>
      <c r="AS260" s="90">
        <f>VLOOKUP($A260,'3PL_15_19_IRTpars'!$A$1:$D$387,2,FALSE)</f>
        <v>1.2962509574487699</v>
      </c>
      <c r="AT260" s="90">
        <f>VLOOKUP($A260,'3PL_15_19_IRTpars'!$A$1:$D$387,3,FALSE)</f>
        <v>0.86470526071194198</v>
      </c>
      <c r="AU260" s="90">
        <f>VLOOKUP($A260,'3PL_15_19_IRTpars'!$A$1:$D$387,4,FALSE)</f>
        <v>0.28941365816850301</v>
      </c>
    </row>
    <row r="261" spans="1:47" s="90" customFormat="1" hidden="1">
      <c r="A261" s="84" t="s">
        <v>679</v>
      </c>
      <c r="B261" s="84"/>
      <c r="C261" s="89">
        <f t="shared" si="42"/>
        <v>0</v>
      </c>
      <c r="D261" s="89"/>
      <c r="E261" s="84" t="s">
        <v>50</v>
      </c>
      <c r="F261" s="84" t="s">
        <v>36</v>
      </c>
      <c r="G261" s="84">
        <v>8</v>
      </c>
      <c r="H261" s="84" t="s">
        <v>46</v>
      </c>
      <c r="I261" s="85">
        <v>6</v>
      </c>
      <c r="J261" s="84" t="s">
        <v>1156</v>
      </c>
      <c r="K261" s="84" t="s">
        <v>85</v>
      </c>
      <c r="L261" s="84" t="s">
        <v>49</v>
      </c>
      <c r="M261" s="84" t="s">
        <v>631</v>
      </c>
      <c r="N261" s="84"/>
      <c r="O261" s="84"/>
      <c r="P261" s="81">
        <f t="shared" si="41"/>
        <v>0</v>
      </c>
      <c r="Q261" s="81">
        <f t="shared" si="41"/>
        <v>0</v>
      </c>
      <c r="R261" s="81">
        <f t="shared" si="41"/>
        <v>0</v>
      </c>
      <c r="S261" s="81">
        <f t="shared" si="41"/>
        <v>0</v>
      </c>
      <c r="T261" s="81">
        <f t="shared" si="41"/>
        <v>0</v>
      </c>
      <c r="U261" s="81">
        <f t="shared" si="41"/>
        <v>0</v>
      </c>
      <c r="V261" s="81">
        <f t="shared" si="41"/>
        <v>0</v>
      </c>
      <c r="W261" s="81">
        <f t="shared" si="41"/>
        <v>1</v>
      </c>
      <c r="X261" s="81">
        <f t="shared" si="41"/>
        <v>0</v>
      </c>
      <c r="Y261" s="81">
        <f t="shared" si="41"/>
        <v>0</v>
      </c>
      <c r="Z261" s="81">
        <f t="shared" si="41"/>
        <v>0</v>
      </c>
      <c r="AA261" s="81">
        <f t="shared" si="41"/>
        <v>0</v>
      </c>
      <c r="AB261" s="84">
        <v>1</v>
      </c>
      <c r="AC261" s="84" t="s">
        <v>3</v>
      </c>
      <c r="AD261" s="84" t="s">
        <v>5</v>
      </c>
      <c r="AE261" s="84" t="s">
        <v>25</v>
      </c>
      <c r="AF261" s="84" t="s">
        <v>66</v>
      </c>
      <c r="AG261" s="84" t="s">
        <v>66</v>
      </c>
      <c r="AH261" s="84">
        <v>2</v>
      </c>
      <c r="AI261" s="84" t="s">
        <v>680</v>
      </c>
      <c r="AJ261" s="90">
        <f t="shared" si="43"/>
        <v>0</v>
      </c>
      <c r="AK261" s="90" t="e">
        <f>VLOOKUP($A261,'3PL_15_19'!$A$1:$D$387,2,FALSE)</f>
        <v>#N/A</v>
      </c>
      <c r="AL261" s="90" t="e">
        <f>VLOOKUP($A261,'3PL_15_19'!$A$1:$D$387,3,FALSE)</f>
        <v>#N/A</v>
      </c>
      <c r="AM261" s="90" t="e">
        <f>VLOOKUP($A261,'3PL_15_19'!$A$1:$D$387,4,FALSE)</f>
        <v>#N/A</v>
      </c>
      <c r="AO261" s="90" t="e">
        <f>VLOOKUP($A261,'3PL_11_15'!$A$1:$D$387,2,FALSE)</f>
        <v>#N/A</v>
      </c>
      <c r="AP261" s="90" t="e">
        <f>VLOOKUP($A261,'3PL_11_15'!$A$1:$D$387,3,FALSE)</f>
        <v>#N/A</v>
      </c>
      <c r="AQ261" s="90" t="e">
        <f>VLOOKUP($A261,'3PL_11_15'!$A$1:$D$387,4,FALSE)</f>
        <v>#N/A</v>
      </c>
      <c r="AS261" s="90" t="e">
        <f>VLOOKUP($A261,'3PL_15_19_IRTpars'!$A$1:$D$387,2,FALSE)</f>
        <v>#N/A</v>
      </c>
      <c r="AT261" s="90" t="e">
        <f>VLOOKUP($A261,'3PL_15_19_IRTpars'!$A$1:$D$387,3,FALSE)</f>
        <v>#N/A</v>
      </c>
      <c r="AU261" s="90" t="e">
        <f>VLOOKUP($A261,'3PL_15_19_IRTpars'!$A$1:$D$387,4,FALSE)</f>
        <v>#N/A</v>
      </c>
    </row>
    <row r="262" spans="1:47" s="90" customFormat="1">
      <c r="A262" s="81" t="s">
        <v>1137</v>
      </c>
      <c r="B262" s="89" t="str">
        <f>IF(LEN(A262)&gt;7,MID(A262,1,7),"")</f>
        <v/>
      </c>
      <c r="C262" s="89">
        <f t="shared" si="42"/>
        <v>0</v>
      </c>
      <c r="D262" s="89">
        <f>IF(I262&gt;5,1,0)</f>
        <v>1</v>
      </c>
      <c r="E262" s="80" t="s">
        <v>1544</v>
      </c>
      <c r="F262" s="80" t="s">
        <v>20</v>
      </c>
      <c r="G262" s="81">
        <v>8</v>
      </c>
      <c r="H262" s="81" t="s">
        <v>46</v>
      </c>
      <c r="I262" s="80" t="s">
        <v>1169</v>
      </c>
      <c r="J262" s="81" t="s">
        <v>1157</v>
      </c>
      <c r="K262" s="81" t="s">
        <v>85</v>
      </c>
      <c r="L262" s="81" t="s">
        <v>49</v>
      </c>
      <c r="M262" s="81" t="s">
        <v>631</v>
      </c>
      <c r="N262" s="81"/>
      <c r="O262" s="81"/>
      <c r="P262" s="81">
        <f t="shared" si="41"/>
        <v>0</v>
      </c>
      <c r="Q262" s="81">
        <f t="shared" si="41"/>
        <v>0</v>
      </c>
      <c r="R262" s="81">
        <f t="shared" si="41"/>
        <v>0</v>
      </c>
      <c r="S262" s="81">
        <f t="shared" si="41"/>
        <v>0</v>
      </c>
      <c r="T262" s="81">
        <f t="shared" si="41"/>
        <v>0</v>
      </c>
      <c r="U262" s="81">
        <f t="shared" si="41"/>
        <v>0</v>
      </c>
      <c r="V262" s="81">
        <f t="shared" si="41"/>
        <v>0</v>
      </c>
      <c r="W262" s="81">
        <f t="shared" si="41"/>
        <v>1</v>
      </c>
      <c r="X262" s="81">
        <f t="shared" si="41"/>
        <v>0</v>
      </c>
      <c r="Y262" s="81">
        <f t="shared" si="41"/>
        <v>0</v>
      </c>
      <c r="Z262" s="81">
        <f t="shared" si="41"/>
        <v>0</v>
      </c>
      <c r="AA262" s="81">
        <f t="shared" si="41"/>
        <v>0</v>
      </c>
      <c r="AB262" s="81" t="s">
        <v>1188</v>
      </c>
      <c r="AD262" s="80" t="s">
        <v>5</v>
      </c>
      <c r="AE262" s="81" t="s">
        <v>17</v>
      </c>
      <c r="AF262" s="81">
        <v>4</v>
      </c>
      <c r="AG262" s="81" t="s">
        <v>1</v>
      </c>
      <c r="AH262" s="81">
        <v>1</v>
      </c>
      <c r="AI262" s="81" t="s">
        <v>1138</v>
      </c>
      <c r="AJ262" s="90">
        <f t="shared" si="43"/>
        <v>0</v>
      </c>
      <c r="AK262" s="90">
        <f>VLOOKUP($A262,'3PL_15_19'!$A$1:$D$387,2,FALSE)</f>
        <v>1.9950279173846599</v>
      </c>
      <c r="AL262" s="90">
        <f>VLOOKUP($A262,'3PL_15_19'!$A$1:$D$387,3,FALSE)</f>
        <v>-2.0250314119495201</v>
      </c>
      <c r="AM262" s="90">
        <f>VLOOKUP($A262,'3PL_15_19'!$A$1:$D$387,4,FALSE)</f>
        <v>0.2795111855031</v>
      </c>
      <c r="AO262" s="90" t="str">
        <f>VLOOKUP($A262,'3PL_11_15'!$A$1:$D$387,2,FALSE)</f>
        <v>1.35516828880049</v>
      </c>
      <c r="AP262" s="90" t="str">
        <f>VLOOKUP($A262,'3PL_11_15'!$A$1:$D$387,3,FALSE)</f>
        <v>-0.98720576923355</v>
      </c>
      <c r="AQ262" s="90" t="str">
        <f>VLOOKUP($A262,'3PL_11_15'!$A$1:$D$387,4,FALSE)</f>
        <v>0.212311364145066</v>
      </c>
      <c r="AS262" s="90">
        <f>VLOOKUP($A262,'3PL_15_19_IRTpars'!$A$1:$D$387,2,FALSE)</f>
        <v>1.9950279173846599</v>
      </c>
      <c r="AT262" s="90">
        <f>VLOOKUP($A262,'3PL_15_19_IRTpars'!$A$1:$D$387,3,FALSE)</f>
        <v>1.01503913519375</v>
      </c>
      <c r="AU262" s="90">
        <f>VLOOKUP($A262,'3PL_15_19_IRTpars'!$A$1:$D$387,4,FALSE)</f>
        <v>0.2795111855031</v>
      </c>
    </row>
    <row r="263" spans="1:47" s="90" customFormat="1" hidden="1">
      <c r="A263" s="81" t="s">
        <v>1054</v>
      </c>
      <c r="B263" s="81"/>
      <c r="C263" s="89">
        <f t="shared" si="42"/>
        <v>0</v>
      </c>
      <c r="D263" s="89"/>
      <c r="E263" s="80" t="s">
        <v>1509</v>
      </c>
      <c r="F263" s="80" t="s">
        <v>153</v>
      </c>
      <c r="G263" s="81">
        <v>8</v>
      </c>
      <c r="H263" s="81" t="s">
        <v>46</v>
      </c>
      <c r="I263" s="80" t="s">
        <v>1169</v>
      </c>
      <c r="J263" s="81" t="s">
        <v>1157</v>
      </c>
      <c r="K263" s="81" t="s">
        <v>85</v>
      </c>
      <c r="L263" s="81" t="s">
        <v>606</v>
      </c>
      <c r="M263" s="81" t="s">
        <v>619</v>
      </c>
      <c r="N263" s="81"/>
      <c r="O263" s="81"/>
      <c r="P263" s="81">
        <f t="shared" si="41"/>
        <v>0</v>
      </c>
      <c r="Q263" s="81">
        <f t="shared" si="41"/>
        <v>0</v>
      </c>
      <c r="R263" s="81">
        <f t="shared" si="41"/>
        <v>0</v>
      </c>
      <c r="S263" s="81">
        <f t="shared" si="41"/>
        <v>0</v>
      </c>
      <c r="T263" s="81">
        <f t="shared" si="41"/>
        <v>0</v>
      </c>
      <c r="U263" s="81">
        <f t="shared" si="41"/>
        <v>0</v>
      </c>
      <c r="V263" s="81">
        <f t="shared" si="41"/>
        <v>0</v>
      </c>
      <c r="W263" s="81">
        <f t="shared" si="41"/>
        <v>0</v>
      </c>
      <c r="X263" s="81">
        <f t="shared" si="41"/>
        <v>0</v>
      </c>
      <c r="Y263" s="81">
        <f t="shared" si="41"/>
        <v>1</v>
      </c>
      <c r="Z263" s="81">
        <f t="shared" si="41"/>
        <v>0</v>
      </c>
      <c r="AA263" s="81">
        <f t="shared" si="41"/>
        <v>0</v>
      </c>
      <c r="AB263" s="81" t="s">
        <v>1189</v>
      </c>
      <c r="AD263" s="80" t="s">
        <v>4</v>
      </c>
      <c r="AE263" s="81" t="s">
        <v>25</v>
      </c>
      <c r="AF263" s="81" t="s">
        <v>1184</v>
      </c>
      <c r="AG263" s="81" t="s">
        <v>1184</v>
      </c>
      <c r="AH263" s="81">
        <v>1</v>
      </c>
      <c r="AI263" s="81" t="s">
        <v>1055</v>
      </c>
      <c r="AJ263" s="90">
        <f t="shared" si="43"/>
        <v>1</v>
      </c>
      <c r="AK263" s="90" t="e">
        <f>VLOOKUP($A263,'3PL_15_19'!$A$1:$D$387,2,FALSE)</f>
        <v>#N/A</v>
      </c>
      <c r="AL263" s="90" t="e">
        <f>VLOOKUP($A263,'3PL_15_19'!$A$1:$D$387,3,FALSE)</f>
        <v>#N/A</v>
      </c>
      <c r="AM263" s="90" t="e">
        <f>VLOOKUP($A263,'3PL_15_19'!$A$1:$D$387,4,FALSE)</f>
        <v>#N/A</v>
      </c>
      <c r="AO263" s="90" t="e">
        <f>VLOOKUP($A263,'3PL_11_15'!$A$1:$D$387,2,FALSE)</f>
        <v>#N/A</v>
      </c>
      <c r="AP263" s="90" t="e">
        <f>VLOOKUP($A263,'3PL_11_15'!$A$1:$D$387,3,FALSE)</f>
        <v>#N/A</v>
      </c>
      <c r="AQ263" s="90" t="e">
        <f>VLOOKUP($A263,'3PL_11_15'!$A$1:$D$387,4,FALSE)</f>
        <v>#N/A</v>
      </c>
      <c r="AS263" s="90" t="e">
        <f>VLOOKUP($A263,'3PL_15_19_IRTpars'!$A$1:$D$387,2,FALSE)</f>
        <v>#N/A</v>
      </c>
      <c r="AT263" s="90" t="e">
        <f>VLOOKUP($A263,'3PL_15_19_IRTpars'!$A$1:$D$387,3,FALSE)</f>
        <v>#N/A</v>
      </c>
      <c r="AU263" s="90" t="e">
        <f>VLOOKUP($A263,'3PL_15_19_IRTpars'!$A$1:$D$387,4,FALSE)</f>
        <v>#N/A</v>
      </c>
    </row>
    <row r="264" spans="1:47" s="90" customFormat="1" hidden="1">
      <c r="A264" s="81" t="s">
        <v>1056</v>
      </c>
      <c r="B264" s="89" t="str">
        <f>IF(LEN(A264)&gt;7,MID(A264,1,7),"")</f>
        <v>S062242</v>
      </c>
      <c r="C264" s="89">
        <f t="shared" si="42"/>
        <v>0</v>
      </c>
      <c r="D264" s="89">
        <f>IF(I264&gt;5,1,0)</f>
        <v>1</v>
      </c>
      <c r="E264" s="80" t="s">
        <v>1509</v>
      </c>
      <c r="F264" s="80" t="s">
        <v>1057</v>
      </c>
      <c r="G264" s="81">
        <v>8</v>
      </c>
      <c r="H264" s="81" t="s">
        <v>46</v>
      </c>
      <c r="I264" s="80" t="s">
        <v>1169</v>
      </c>
      <c r="J264" s="81" t="s">
        <v>1157</v>
      </c>
      <c r="K264" s="81" t="s">
        <v>86</v>
      </c>
      <c r="L264" s="81" t="s">
        <v>606</v>
      </c>
      <c r="M264" s="81" t="s">
        <v>619</v>
      </c>
      <c r="N264" s="81"/>
      <c r="O264" s="81"/>
      <c r="P264" s="81">
        <f t="shared" si="41"/>
        <v>0</v>
      </c>
      <c r="Q264" s="81">
        <f t="shared" si="41"/>
        <v>0</v>
      </c>
      <c r="R264" s="81">
        <f t="shared" si="41"/>
        <v>0</v>
      </c>
      <c r="S264" s="81">
        <f t="shared" si="41"/>
        <v>0</v>
      </c>
      <c r="T264" s="81">
        <f t="shared" si="41"/>
        <v>0</v>
      </c>
      <c r="U264" s="81">
        <f t="shared" si="41"/>
        <v>0</v>
      </c>
      <c r="V264" s="81">
        <f t="shared" si="41"/>
        <v>0</v>
      </c>
      <c r="W264" s="81">
        <f t="shared" si="41"/>
        <v>0</v>
      </c>
      <c r="X264" s="81">
        <f t="shared" si="41"/>
        <v>0</v>
      </c>
      <c r="Y264" s="81">
        <f t="shared" si="41"/>
        <v>1</v>
      </c>
      <c r="Z264" s="81">
        <f t="shared" si="41"/>
        <v>0</v>
      </c>
      <c r="AA264" s="81">
        <f t="shared" si="41"/>
        <v>0</v>
      </c>
      <c r="AB264" s="81" t="s">
        <v>1189</v>
      </c>
      <c r="AD264" s="80" t="s">
        <v>4</v>
      </c>
      <c r="AE264" s="81" t="s">
        <v>17</v>
      </c>
      <c r="AF264" s="81">
        <v>2</v>
      </c>
      <c r="AG264" s="81" t="s">
        <v>1</v>
      </c>
      <c r="AH264" s="81">
        <v>1</v>
      </c>
      <c r="AI264" s="81" t="s">
        <v>1058</v>
      </c>
      <c r="AJ264" s="90">
        <f t="shared" si="43"/>
        <v>0</v>
      </c>
      <c r="AK264" s="90">
        <f>VLOOKUP($A264,'3PL_15_19'!$A$1:$D$387,2,FALSE)</f>
        <v>0.64980341435122402</v>
      </c>
      <c r="AL264" s="90">
        <f>VLOOKUP($A264,'3PL_15_19'!$A$1:$D$387,3,FALSE)</f>
        <v>2.3884844421979001</v>
      </c>
      <c r="AM264" s="90">
        <f>VLOOKUP($A264,'3PL_15_19'!$A$1:$D$387,4,FALSE)</f>
        <v>2.2777674488774501E-2</v>
      </c>
      <c r="AO264" s="90" t="str">
        <f>VLOOKUP($A264,'3PL_11_15'!$A$1:$D$387,2,FALSE)</f>
        <v>0.441761114877074</v>
      </c>
      <c r="AP264" s="90" t="str">
        <f>VLOOKUP($A264,'3PL_11_15'!$A$1:$D$387,3,FALSE)</f>
        <v>2.43662610739431</v>
      </c>
      <c r="AQ264" s="90" t="str">
        <f>VLOOKUP($A264,'3PL_11_15'!$A$1:$D$387,4,FALSE)</f>
        <v>0.0636265119144716</v>
      </c>
      <c r="AS264" s="90" t="e">
        <f>VLOOKUP($A264,'3PL_15_19_IRTpars'!$A$1:$D$387,2,FALSE)</f>
        <v>#N/A</v>
      </c>
      <c r="AT264" s="90" t="e">
        <f>VLOOKUP($A264,'3PL_15_19_IRTpars'!$A$1:$D$387,3,FALSE)</f>
        <v>#N/A</v>
      </c>
      <c r="AU264" s="90" t="e">
        <f>VLOOKUP($A264,'3PL_15_19_IRTpars'!$A$1:$D$387,4,FALSE)</f>
        <v>#N/A</v>
      </c>
    </row>
    <row r="265" spans="1:47" s="90" customFormat="1" hidden="1">
      <c r="A265" s="81" t="s">
        <v>1059</v>
      </c>
      <c r="B265" s="81"/>
      <c r="C265" s="89">
        <f t="shared" si="42"/>
        <v>0</v>
      </c>
      <c r="D265" s="89"/>
      <c r="E265" s="80" t="s">
        <v>1509</v>
      </c>
      <c r="F265" s="80" t="s">
        <v>1060</v>
      </c>
      <c r="G265" s="81">
        <v>8</v>
      </c>
      <c r="H265" s="81" t="s">
        <v>46</v>
      </c>
      <c r="I265" s="80" t="s">
        <v>1169</v>
      </c>
      <c r="J265" s="81" t="s">
        <v>1157</v>
      </c>
      <c r="K265" s="81" t="s">
        <v>86</v>
      </c>
      <c r="L265" s="81" t="s">
        <v>606</v>
      </c>
      <c r="M265" s="81" t="s">
        <v>619</v>
      </c>
      <c r="N265" s="81"/>
      <c r="O265" s="81"/>
      <c r="P265" s="81">
        <f t="shared" si="41"/>
        <v>0</v>
      </c>
      <c r="Q265" s="81">
        <f t="shared" si="41"/>
        <v>0</v>
      </c>
      <c r="R265" s="81">
        <f t="shared" si="41"/>
        <v>0</v>
      </c>
      <c r="S265" s="81">
        <f t="shared" si="41"/>
        <v>0</v>
      </c>
      <c r="T265" s="81">
        <f t="shared" si="41"/>
        <v>0</v>
      </c>
      <c r="U265" s="81">
        <f t="shared" si="41"/>
        <v>0</v>
      </c>
      <c r="V265" s="81">
        <f t="shared" si="41"/>
        <v>0</v>
      </c>
      <c r="W265" s="81">
        <f t="shared" si="41"/>
        <v>0</v>
      </c>
      <c r="X265" s="81">
        <f t="shared" si="41"/>
        <v>0</v>
      </c>
      <c r="Y265" s="81">
        <f t="shared" si="41"/>
        <v>1</v>
      </c>
      <c r="Z265" s="81">
        <f t="shared" si="41"/>
        <v>0</v>
      </c>
      <c r="AA265" s="81">
        <f t="shared" si="41"/>
        <v>0</v>
      </c>
      <c r="AB265" s="81" t="s">
        <v>1189</v>
      </c>
      <c r="AD265" s="80" t="s">
        <v>4</v>
      </c>
      <c r="AE265" s="81" t="s">
        <v>17</v>
      </c>
      <c r="AF265" s="81">
        <v>2</v>
      </c>
      <c r="AG265" s="81" t="s">
        <v>0</v>
      </c>
      <c r="AH265" s="81">
        <v>1</v>
      </c>
      <c r="AI265" s="81" t="s">
        <v>1061</v>
      </c>
      <c r="AJ265" s="90">
        <f t="shared" si="43"/>
        <v>0</v>
      </c>
      <c r="AK265" s="90">
        <f>VLOOKUP($A265,'3PL_15_19'!$A$1:$D$387,2,FALSE)</f>
        <v>3.18687200932869</v>
      </c>
      <c r="AL265" s="90">
        <f>VLOOKUP($A265,'3PL_15_19'!$A$1:$D$387,3,FALSE)</f>
        <v>4</v>
      </c>
      <c r="AM265" s="90">
        <f>VLOOKUP($A265,'3PL_15_19'!$A$1:$D$387,4,FALSE)</f>
        <v>0.5</v>
      </c>
      <c r="AO265" s="90" t="str">
        <f>VLOOKUP($A265,'3PL_11_15'!$A$1:$D$387,2,FALSE)</f>
        <v>2.27203804035389</v>
      </c>
      <c r="AP265" s="90" t="str">
        <f>VLOOKUP($A265,'3PL_11_15'!$A$1:$D$387,3,FALSE)</f>
        <v>4</v>
      </c>
      <c r="AQ265" s="90" t="str">
        <f>VLOOKUP($A265,'3PL_11_15'!$A$1:$D$387,4,FALSE)</f>
        <v>0.5</v>
      </c>
      <c r="AS265" s="90" t="e">
        <f>VLOOKUP($A265,'3PL_15_19_IRTpars'!$A$1:$D$387,2,FALSE)</f>
        <v>#N/A</v>
      </c>
      <c r="AT265" s="90" t="e">
        <f>VLOOKUP($A265,'3PL_15_19_IRTpars'!$A$1:$D$387,3,FALSE)</f>
        <v>#N/A</v>
      </c>
      <c r="AU265" s="90" t="e">
        <f>VLOOKUP($A265,'3PL_15_19_IRTpars'!$A$1:$D$387,4,FALSE)</f>
        <v>#N/A</v>
      </c>
    </row>
    <row r="266" spans="1:47" s="90" customFormat="1" hidden="1">
      <c r="A266" s="81" t="s">
        <v>1062</v>
      </c>
      <c r="B266" s="81"/>
      <c r="C266" s="89">
        <f t="shared" si="42"/>
        <v>0</v>
      </c>
      <c r="D266" s="89"/>
      <c r="E266" s="80" t="s">
        <v>1509</v>
      </c>
      <c r="F266" s="80" t="s">
        <v>1063</v>
      </c>
      <c r="G266" s="81">
        <v>8</v>
      </c>
      <c r="H266" s="81" t="s">
        <v>46</v>
      </c>
      <c r="I266" s="80" t="s">
        <v>1169</v>
      </c>
      <c r="J266" s="81" t="s">
        <v>1157</v>
      </c>
      <c r="K266" s="81" t="s">
        <v>86</v>
      </c>
      <c r="L266" s="81" t="s">
        <v>606</v>
      </c>
      <c r="M266" s="81" t="s">
        <v>619</v>
      </c>
      <c r="N266" s="81"/>
      <c r="O266" s="81"/>
      <c r="P266" s="81">
        <f t="shared" si="41"/>
        <v>0</v>
      </c>
      <c r="Q266" s="81">
        <f t="shared" si="41"/>
        <v>0</v>
      </c>
      <c r="R266" s="81">
        <f t="shared" si="41"/>
        <v>0</v>
      </c>
      <c r="S266" s="81">
        <f t="shared" si="41"/>
        <v>0</v>
      </c>
      <c r="T266" s="81">
        <f t="shared" si="41"/>
        <v>0</v>
      </c>
      <c r="U266" s="81">
        <f t="shared" si="41"/>
        <v>0</v>
      </c>
      <c r="V266" s="81">
        <f t="shared" si="41"/>
        <v>0</v>
      </c>
      <c r="W266" s="81">
        <f t="shared" si="41"/>
        <v>0</v>
      </c>
      <c r="X266" s="81">
        <f t="shared" si="41"/>
        <v>0</v>
      </c>
      <c r="Y266" s="81">
        <f t="shared" si="41"/>
        <v>1</v>
      </c>
      <c r="Z266" s="81">
        <f t="shared" si="41"/>
        <v>0</v>
      </c>
      <c r="AA266" s="81">
        <f t="shared" si="41"/>
        <v>0</v>
      </c>
      <c r="AB266" s="81" t="s">
        <v>1189</v>
      </c>
      <c r="AD266" s="80" t="s">
        <v>4</v>
      </c>
      <c r="AE266" s="81" t="s">
        <v>17</v>
      </c>
      <c r="AF266" s="81">
        <v>2</v>
      </c>
      <c r="AG266" s="81" t="s">
        <v>0</v>
      </c>
      <c r="AH266" s="81">
        <v>1</v>
      </c>
      <c r="AI266" s="81" t="s">
        <v>1064</v>
      </c>
      <c r="AJ266" s="90">
        <f t="shared" si="43"/>
        <v>0</v>
      </c>
      <c r="AK266" s="90" t="e">
        <f>VLOOKUP($A266,'3PL_15_19'!$A$1:$D$387,2,FALSE)</f>
        <v>#N/A</v>
      </c>
      <c r="AL266" s="90" t="e">
        <f>VLOOKUP($A266,'3PL_15_19'!$A$1:$D$387,3,FALSE)</f>
        <v>#N/A</v>
      </c>
      <c r="AM266" s="90" t="e">
        <f>VLOOKUP($A266,'3PL_15_19'!$A$1:$D$387,4,FALSE)</f>
        <v>#N/A</v>
      </c>
      <c r="AO266" s="90" t="e">
        <f>VLOOKUP($A266,'3PL_11_15'!$A$1:$D$387,2,FALSE)</f>
        <v>#N/A</v>
      </c>
      <c r="AP266" s="90" t="e">
        <f>VLOOKUP($A266,'3PL_11_15'!$A$1:$D$387,3,FALSE)</f>
        <v>#N/A</v>
      </c>
      <c r="AQ266" s="90" t="e">
        <f>VLOOKUP($A266,'3PL_11_15'!$A$1:$D$387,4,FALSE)</f>
        <v>#N/A</v>
      </c>
      <c r="AS266" s="90" t="e">
        <f>VLOOKUP($A266,'3PL_15_19_IRTpars'!$A$1:$D$387,2,FALSE)</f>
        <v>#N/A</v>
      </c>
      <c r="AT266" s="90" t="e">
        <f>VLOOKUP($A266,'3PL_15_19_IRTpars'!$A$1:$D$387,3,FALSE)</f>
        <v>#N/A</v>
      </c>
      <c r="AU266" s="90" t="e">
        <f>VLOOKUP($A266,'3PL_15_19_IRTpars'!$A$1:$D$387,4,FALSE)</f>
        <v>#N/A</v>
      </c>
    </row>
    <row r="267" spans="1:47" s="90" customFormat="1" hidden="1">
      <c r="A267" s="81" t="s">
        <v>1065</v>
      </c>
      <c r="B267" s="81"/>
      <c r="C267" s="89">
        <f t="shared" si="42"/>
        <v>0</v>
      </c>
      <c r="D267" s="89"/>
      <c r="E267" s="80" t="s">
        <v>1509</v>
      </c>
      <c r="F267" s="80" t="s">
        <v>1066</v>
      </c>
      <c r="G267" s="81">
        <v>8</v>
      </c>
      <c r="H267" s="81" t="s">
        <v>46</v>
      </c>
      <c r="I267" s="80" t="s">
        <v>1169</v>
      </c>
      <c r="J267" s="81" t="s">
        <v>1157</v>
      </c>
      <c r="K267" s="81" t="s">
        <v>86</v>
      </c>
      <c r="L267" s="81" t="s">
        <v>606</v>
      </c>
      <c r="M267" s="81" t="s">
        <v>619</v>
      </c>
      <c r="N267" s="81"/>
      <c r="O267" s="81"/>
      <c r="P267" s="81">
        <f t="shared" si="41"/>
        <v>0</v>
      </c>
      <c r="Q267" s="81">
        <f t="shared" si="41"/>
        <v>0</v>
      </c>
      <c r="R267" s="81">
        <f t="shared" si="41"/>
        <v>0</v>
      </c>
      <c r="S267" s="81">
        <f t="shared" si="41"/>
        <v>0</v>
      </c>
      <c r="T267" s="81">
        <f t="shared" si="41"/>
        <v>0</v>
      </c>
      <c r="U267" s="81">
        <f t="shared" si="41"/>
        <v>0</v>
      </c>
      <c r="V267" s="81">
        <f t="shared" si="41"/>
        <v>0</v>
      </c>
      <c r="W267" s="81">
        <f t="shared" si="41"/>
        <v>0</v>
      </c>
      <c r="X267" s="81">
        <f t="shared" si="41"/>
        <v>0</v>
      </c>
      <c r="Y267" s="81">
        <f t="shared" si="41"/>
        <v>1</v>
      </c>
      <c r="Z267" s="81">
        <f t="shared" si="41"/>
        <v>0</v>
      </c>
      <c r="AA267" s="81">
        <f t="shared" si="41"/>
        <v>0</v>
      </c>
      <c r="AB267" s="81" t="s">
        <v>1189</v>
      </c>
      <c r="AD267" s="80" t="s">
        <v>4</v>
      </c>
      <c r="AE267" s="81" t="s">
        <v>17</v>
      </c>
      <c r="AF267" s="81">
        <v>2</v>
      </c>
      <c r="AG267" s="81" t="s">
        <v>0</v>
      </c>
      <c r="AH267" s="81">
        <v>1</v>
      </c>
      <c r="AI267" s="81" t="s">
        <v>1067</v>
      </c>
      <c r="AJ267" s="90">
        <f t="shared" si="43"/>
        <v>0</v>
      </c>
      <c r="AK267" s="90">
        <f>VLOOKUP($A267,'3PL_15_19'!$A$1:$D$387,2,FALSE)</f>
        <v>3.75202620556031</v>
      </c>
      <c r="AL267" s="90">
        <f>VLOOKUP($A267,'3PL_15_19'!$A$1:$D$387,3,FALSE)</f>
        <v>4</v>
      </c>
      <c r="AM267" s="90">
        <f>VLOOKUP($A267,'3PL_15_19'!$A$1:$D$387,4,FALSE)</f>
        <v>0.5</v>
      </c>
      <c r="AO267" s="90" t="str">
        <f>VLOOKUP($A267,'3PL_11_15'!$A$1:$D$387,2,FALSE)</f>
        <v>2.59327844224324</v>
      </c>
      <c r="AP267" s="90" t="str">
        <f>VLOOKUP($A267,'3PL_11_15'!$A$1:$D$387,3,FALSE)</f>
        <v>4</v>
      </c>
      <c r="AQ267" s="90" t="str">
        <f>VLOOKUP($A267,'3PL_11_15'!$A$1:$D$387,4,FALSE)</f>
        <v>0.5</v>
      </c>
      <c r="AS267" s="90" t="e">
        <f>VLOOKUP($A267,'3PL_15_19_IRTpars'!$A$1:$D$387,2,FALSE)</f>
        <v>#N/A</v>
      </c>
      <c r="AT267" s="90" t="e">
        <f>VLOOKUP($A267,'3PL_15_19_IRTpars'!$A$1:$D$387,3,FALSE)</f>
        <v>#N/A</v>
      </c>
      <c r="AU267" s="90" t="e">
        <f>VLOOKUP($A267,'3PL_15_19_IRTpars'!$A$1:$D$387,4,FALSE)</f>
        <v>#N/A</v>
      </c>
    </row>
    <row r="268" spans="1:47" s="90" customFormat="1" hidden="1">
      <c r="A268" s="81" t="s">
        <v>1068</v>
      </c>
      <c r="B268" s="81"/>
      <c r="C268" s="89">
        <f t="shared" si="42"/>
        <v>0</v>
      </c>
      <c r="D268" s="89"/>
      <c r="E268" s="80" t="s">
        <v>1509</v>
      </c>
      <c r="F268" s="80" t="s">
        <v>1069</v>
      </c>
      <c r="G268" s="81">
        <v>8</v>
      </c>
      <c r="H268" s="81" t="s">
        <v>46</v>
      </c>
      <c r="I268" s="80" t="s">
        <v>1169</v>
      </c>
      <c r="J268" s="81" t="s">
        <v>1157</v>
      </c>
      <c r="K268" s="81" t="s">
        <v>86</v>
      </c>
      <c r="L268" s="81" t="s">
        <v>606</v>
      </c>
      <c r="M268" s="81" t="s">
        <v>619</v>
      </c>
      <c r="N268" s="81"/>
      <c r="O268" s="81"/>
      <c r="P268" s="81">
        <f t="shared" si="41"/>
        <v>0</v>
      </c>
      <c r="Q268" s="81">
        <f t="shared" si="41"/>
        <v>0</v>
      </c>
      <c r="R268" s="81">
        <f t="shared" si="41"/>
        <v>0</v>
      </c>
      <c r="S268" s="81">
        <f t="shared" si="41"/>
        <v>0</v>
      </c>
      <c r="T268" s="81">
        <f t="shared" si="41"/>
        <v>0</v>
      </c>
      <c r="U268" s="81">
        <f t="shared" si="41"/>
        <v>0</v>
      </c>
      <c r="V268" s="81">
        <f t="shared" si="41"/>
        <v>0</v>
      </c>
      <c r="W268" s="81">
        <f t="shared" si="41"/>
        <v>0</v>
      </c>
      <c r="X268" s="81">
        <f t="shared" si="41"/>
        <v>0</v>
      </c>
      <c r="Y268" s="81">
        <f t="shared" si="41"/>
        <v>1</v>
      </c>
      <c r="Z268" s="81">
        <f t="shared" si="41"/>
        <v>0</v>
      </c>
      <c r="AA268" s="81">
        <f t="shared" si="41"/>
        <v>0</v>
      </c>
      <c r="AB268" s="81" t="s">
        <v>1189</v>
      </c>
      <c r="AD268" s="80" t="s">
        <v>4</v>
      </c>
      <c r="AE268" s="81" t="s">
        <v>17</v>
      </c>
      <c r="AF268" s="81">
        <v>2</v>
      </c>
      <c r="AG268" s="81" t="s">
        <v>1</v>
      </c>
      <c r="AH268" s="81">
        <v>1</v>
      </c>
      <c r="AI268" s="81" t="s">
        <v>1070</v>
      </c>
      <c r="AJ268" s="90">
        <f t="shared" si="43"/>
        <v>0</v>
      </c>
      <c r="AK268" s="90">
        <f>VLOOKUP($A268,'3PL_15_19'!$A$1:$D$387,2,FALSE)</f>
        <v>3.5422060605125298</v>
      </c>
      <c r="AL268" s="90">
        <f>VLOOKUP($A268,'3PL_15_19'!$A$1:$D$387,3,FALSE)</f>
        <v>3.8163715367356299</v>
      </c>
      <c r="AM268" s="90">
        <f>VLOOKUP($A268,'3PL_15_19'!$A$1:$D$387,4,FALSE)</f>
        <v>0.5</v>
      </c>
      <c r="AO268" s="90" t="str">
        <f>VLOOKUP($A268,'3PL_11_15'!$A$1:$D$387,2,FALSE)</f>
        <v>2.270421905951</v>
      </c>
      <c r="AP268" s="90" t="str">
        <f>VLOOKUP($A268,'3PL_11_15'!$A$1:$D$387,3,FALSE)</f>
        <v>3.62636252883972</v>
      </c>
      <c r="AQ268" s="90" t="str">
        <f>VLOOKUP($A268,'3PL_11_15'!$A$1:$D$387,4,FALSE)</f>
        <v>0.5</v>
      </c>
      <c r="AS268" s="90" t="e">
        <f>VLOOKUP($A268,'3PL_15_19_IRTpars'!$A$1:$D$387,2,FALSE)</f>
        <v>#N/A</v>
      </c>
      <c r="AT268" s="90" t="e">
        <f>VLOOKUP($A268,'3PL_15_19_IRTpars'!$A$1:$D$387,3,FALSE)</f>
        <v>#N/A</v>
      </c>
      <c r="AU268" s="90" t="e">
        <f>VLOOKUP($A268,'3PL_15_19_IRTpars'!$A$1:$D$387,4,FALSE)</f>
        <v>#N/A</v>
      </c>
    </row>
    <row r="269" spans="1:47" s="90" customFormat="1" hidden="1">
      <c r="A269" s="81" t="s">
        <v>1153</v>
      </c>
      <c r="B269" s="81"/>
      <c r="C269" s="89">
        <f t="shared" si="42"/>
        <v>0</v>
      </c>
      <c r="D269" s="89"/>
      <c r="E269" s="80" t="s">
        <v>1544</v>
      </c>
      <c r="F269" s="80" t="s">
        <v>153</v>
      </c>
      <c r="G269" s="81">
        <v>8</v>
      </c>
      <c r="H269" s="81" t="s">
        <v>46</v>
      </c>
      <c r="I269" s="80" t="s">
        <v>1169</v>
      </c>
      <c r="J269" s="81" t="s">
        <v>1157</v>
      </c>
      <c r="K269" s="81" t="s">
        <v>85</v>
      </c>
      <c r="L269" s="81" t="s">
        <v>49</v>
      </c>
      <c r="M269" s="81" t="s">
        <v>677</v>
      </c>
      <c r="N269" s="81"/>
      <c r="O269" s="81"/>
      <c r="P269" s="81">
        <f t="shared" si="41"/>
        <v>0</v>
      </c>
      <c r="Q269" s="81">
        <f t="shared" si="41"/>
        <v>0</v>
      </c>
      <c r="R269" s="81">
        <f t="shared" si="41"/>
        <v>0</v>
      </c>
      <c r="S269" s="81">
        <f t="shared" si="41"/>
        <v>0</v>
      </c>
      <c r="T269" s="81">
        <f t="shared" si="41"/>
        <v>0</v>
      </c>
      <c r="U269" s="81">
        <f t="shared" si="41"/>
        <v>0</v>
      </c>
      <c r="V269" s="81">
        <f t="shared" si="41"/>
        <v>0</v>
      </c>
      <c r="W269" s="81">
        <f t="shared" si="41"/>
        <v>0</v>
      </c>
      <c r="X269" s="81">
        <f t="shared" si="41"/>
        <v>1</v>
      </c>
      <c r="Y269" s="81">
        <f t="shared" si="41"/>
        <v>0</v>
      </c>
      <c r="Z269" s="81">
        <f t="shared" si="41"/>
        <v>0</v>
      </c>
      <c r="AA269" s="81">
        <f t="shared" si="41"/>
        <v>0</v>
      </c>
      <c r="AB269" s="81" t="s">
        <v>1187</v>
      </c>
      <c r="AD269" s="80" t="s">
        <v>28</v>
      </c>
      <c r="AE269" s="81" t="s">
        <v>25</v>
      </c>
      <c r="AF269" s="81" t="s">
        <v>1184</v>
      </c>
      <c r="AG269" s="81" t="s">
        <v>1184</v>
      </c>
      <c r="AH269" s="81">
        <v>2</v>
      </c>
      <c r="AI269" s="81" t="s">
        <v>1364</v>
      </c>
      <c r="AJ269" s="90">
        <f t="shared" si="43"/>
        <v>1</v>
      </c>
      <c r="AK269" s="90" t="e">
        <f>VLOOKUP($A269,'3PL_15_19'!$A$1:$D$387,2,FALSE)</f>
        <v>#N/A</v>
      </c>
      <c r="AL269" s="90" t="e">
        <f>VLOOKUP($A269,'3PL_15_19'!$A$1:$D$387,3,FALSE)</f>
        <v>#N/A</v>
      </c>
      <c r="AM269" s="90" t="e">
        <f>VLOOKUP($A269,'3PL_15_19'!$A$1:$D$387,4,FALSE)</f>
        <v>#N/A</v>
      </c>
      <c r="AO269" s="90" t="e">
        <f>VLOOKUP($A269,'3PL_11_15'!$A$1:$D$387,2,FALSE)</f>
        <v>#N/A</v>
      </c>
      <c r="AP269" s="90" t="e">
        <f>VLOOKUP($A269,'3PL_11_15'!$A$1:$D$387,3,FALSE)</f>
        <v>#N/A</v>
      </c>
      <c r="AQ269" s="90" t="e">
        <f>VLOOKUP($A269,'3PL_11_15'!$A$1:$D$387,4,FALSE)</f>
        <v>#N/A</v>
      </c>
      <c r="AS269" s="90" t="e">
        <f>VLOOKUP($A269,'3PL_15_19_IRTpars'!$A$1:$D$387,2,FALSE)</f>
        <v>#N/A</v>
      </c>
      <c r="AT269" s="90" t="e">
        <f>VLOOKUP($A269,'3PL_15_19_IRTpars'!$A$1:$D$387,3,FALSE)</f>
        <v>#N/A</v>
      </c>
      <c r="AU269" s="90" t="e">
        <f>VLOOKUP($A269,'3PL_15_19_IRTpars'!$A$1:$D$387,4,FALSE)</f>
        <v>#N/A</v>
      </c>
    </row>
    <row r="270" spans="1:47" s="90" customFormat="1">
      <c r="A270" s="81" t="s">
        <v>1553</v>
      </c>
      <c r="B270" s="89" t="str">
        <f>IF(LEN(A270)&gt;7,MID(A270,1,7),"")</f>
        <v>S062243</v>
      </c>
      <c r="C270" s="89">
        <f t="shared" si="42"/>
        <v>0</v>
      </c>
      <c r="D270" s="89">
        <f>IF(I270&gt;5,1,0)</f>
        <v>1</v>
      </c>
      <c r="E270" s="80" t="s">
        <v>1544</v>
      </c>
      <c r="F270" s="80" t="s">
        <v>1057</v>
      </c>
      <c r="G270" s="81">
        <v>8</v>
      </c>
      <c r="H270" s="81" t="s">
        <v>46</v>
      </c>
      <c r="I270" s="80" t="s">
        <v>1169</v>
      </c>
      <c r="J270" s="81" t="s">
        <v>1157</v>
      </c>
      <c r="K270" s="81" t="s">
        <v>86</v>
      </c>
      <c r="L270" s="81" t="s">
        <v>49</v>
      </c>
      <c r="M270" s="81" t="s">
        <v>677</v>
      </c>
      <c r="N270" s="81"/>
      <c r="O270" s="81"/>
      <c r="P270" s="81">
        <f t="shared" si="41"/>
        <v>0</v>
      </c>
      <c r="Q270" s="81">
        <f t="shared" si="41"/>
        <v>0</v>
      </c>
      <c r="R270" s="81">
        <f t="shared" si="41"/>
        <v>0</v>
      </c>
      <c r="S270" s="81">
        <f t="shared" si="41"/>
        <v>0</v>
      </c>
      <c r="T270" s="81">
        <f t="shared" si="41"/>
        <v>0</v>
      </c>
      <c r="U270" s="81">
        <f t="shared" si="41"/>
        <v>0</v>
      </c>
      <c r="V270" s="81">
        <f t="shared" si="41"/>
        <v>0</v>
      </c>
      <c r="W270" s="81">
        <f t="shared" si="41"/>
        <v>0</v>
      </c>
      <c r="X270" s="81">
        <f t="shared" si="41"/>
        <v>1</v>
      </c>
      <c r="Y270" s="81">
        <f t="shared" si="41"/>
        <v>0</v>
      </c>
      <c r="Z270" s="81">
        <f t="shared" si="41"/>
        <v>0</v>
      </c>
      <c r="AA270" s="81">
        <f t="shared" si="41"/>
        <v>0</v>
      </c>
      <c r="AB270" s="81" t="s">
        <v>1187</v>
      </c>
      <c r="AD270" s="80" t="s">
        <v>28</v>
      </c>
      <c r="AE270" s="81" t="s">
        <v>17</v>
      </c>
      <c r="AF270" s="81">
        <v>4</v>
      </c>
      <c r="AG270" s="81" t="s">
        <v>2</v>
      </c>
      <c r="AH270" s="81">
        <v>1</v>
      </c>
      <c r="AI270" s="81" t="s">
        <v>1365</v>
      </c>
      <c r="AJ270" s="90">
        <f t="shared" si="43"/>
        <v>0</v>
      </c>
      <c r="AK270" s="90">
        <f>VLOOKUP($A270,'3PL_15_19'!$A$1:$D$387,2,FALSE)</f>
        <v>1.30257116840811</v>
      </c>
      <c r="AL270" s="90">
        <f>VLOOKUP($A270,'3PL_15_19'!$A$1:$D$387,3,FALSE)</f>
        <v>0.43005604002349201</v>
      </c>
      <c r="AM270" s="90">
        <f>VLOOKUP($A270,'3PL_15_19'!$A$1:$D$387,4,FALSE)</f>
        <v>1.47120165371236E-2</v>
      </c>
      <c r="AO270" s="90" t="e">
        <f>VLOOKUP($A270,'3PL_11_15'!$A$1:$D$387,2,FALSE)</f>
        <v>#N/A</v>
      </c>
      <c r="AP270" s="90" t="e">
        <f>VLOOKUP($A270,'3PL_11_15'!$A$1:$D$387,3,FALSE)</f>
        <v>#N/A</v>
      </c>
      <c r="AQ270" s="90" t="e">
        <f>VLOOKUP($A270,'3PL_11_15'!$A$1:$D$387,4,FALSE)</f>
        <v>#N/A</v>
      </c>
      <c r="AS270" s="90">
        <f>VLOOKUP($A270,'3PL_15_19_IRTpars'!$A$1:$D$387,2,FALSE)</f>
        <v>1.30257116840811</v>
      </c>
      <c r="AT270" s="90">
        <f>VLOOKUP($A270,'3PL_15_19_IRTpars'!$A$1:$D$387,3,FALSE)</f>
        <v>-0.33015934211799702</v>
      </c>
      <c r="AU270" s="90">
        <f>VLOOKUP($A270,'3PL_15_19_IRTpars'!$A$1:$D$387,4,FALSE)</f>
        <v>1.47120165371236E-2</v>
      </c>
    </row>
    <row r="271" spans="1:47" s="90" customFormat="1">
      <c r="A271" s="81" t="s">
        <v>1554</v>
      </c>
      <c r="B271" s="89" t="str">
        <f>IF(LEN(A271)&gt;7,MID(A271,1,7),"")</f>
        <v>S062243</v>
      </c>
      <c r="C271" s="89">
        <f t="shared" si="42"/>
        <v>0</v>
      </c>
      <c r="D271" s="89">
        <f>IF(I271&gt;5,1,0)</f>
        <v>1</v>
      </c>
      <c r="E271" s="80" t="s">
        <v>1544</v>
      </c>
      <c r="F271" s="80" t="s">
        <v>1060</v>
      </c>
      <c r="G271" s="81">
        <v>8</v>
      </c>
      <c r="H271" s="81" t="s">
        <v>46</v>
      </c>
      <c r="I271" s="80" t="s">
        <v>1169</v>
      </c>
      <c r="J271" s="81" t="s">
        <v>1157</v>
      </c>
      <c r="K271" s="81" t="s">
        <v>86</v>
      </c>
      <c r="L271" s="81" t="s">
        <v>49</v>
      </c>
      <c r="M271" s="81" t="s">
        <v>677</v>
      </c>
      <c r="N271" s="81"/>
      <c r="O271" s="81"/>
      <c r="P271" s="81">
        <f t="shared" si="41"/>
        <v>0</v>
      </c>
      <c r="Q271" s="81">
        <f t="shared" si="41"/>
        <v>0</v>
      </c>
      <c r="R271" s="81">
        <f t="shared" si="41"/>
        <v>0</v>
      </c>
      <c r="S271" s="81">
        <f t="shared" si="41"/>
        <v>0</v>
      </c>
      <c r="T271" s="81">
        <f t="shared" si="41"/>
        <v>0</v>
      </c>
      <c r="U271" s="81">
        <f t="shared" si="41"/>
        <v>0</v>
      </c>
      <c r="V271" s="81">
        <f t="shared" si="41"/>
        <v>0</v>
      </c>
      <c r="W271" s="81">
        <f t="shared" si="41"/>
        <v>0</v>
      </c>
      <c r="X271" s="81">
        <f t="shared" si="41"/>
        <v>1</v>
      </c>
      <c r="Y271" s="81">
        <f t="shared" si="41"/>
        <v>0</v>
      </c>
      <c r="Z271" s="81">
        <f t="shared" si="41"/>
        <v>0</v>
      </c>
      <c r="AA271" s="81">
        <f t="shared" si="41"/>
        <v>0</v>
      </c>
      <c r="AB271" s="81" t="s">
        <v>1187</v>
      </c>
      <c r="AD271" s="80" t="s">
        <v>28</v>
      </c>
      <c r="AE271" s="81" t="s">
        <v>17</v>
      </c>
      <c r="AF271" s="81">
        <v>4</v>
      </c>
      <c r="AG271" s="81" t="s">
        <v>3</v>
      </c>
      <c r="AH271" s="81">
        <v>1</v>
      </c>
      <c r="AI271" s="81" t="s">
        <v>1366</v>
      </c>
      <c r="AJ271" s="90">
        <f t="shared" si="43"/>
        <v>0</v>
      </c>
      <c r="AK271" s="90">
        <f>VLOOKUP($A271,'3PL_15_19'!$A$1:$D$387,2,FALSE)</f>
        <v>1.5848047856107601</v>
      </c>
      <c r="AL271" s="90">
        <f>VLOOKUP($A271,'3PL_15_19'!$A$1:$D$387,3,FALSE)</f>
        <v>1.0397541936769401</v>
      </c>
      <c r="AM271" s="90">
        <f>VLOOKUP($A271,'3PL_15_19'!$A$1:$D$387,4,FALSE)</f>
        <v>0.45521254657371801</v>
      </c>
      <c r="AO271" s="90" t="e">
        <f>VLOOKUP($A271,'3PL_11_15'!$A$1:$D$387,2,FALSE)</f>
        <v>#N/A</v>
      </c>
      <c r="AP271" s="90" t="e">
        <f>VLOOKUP($A271,'3PL_11_15'!$A$1:$D$387,3,FALSE)</f>
        <v>#N/A</v>
      </c>
      <c r="AQ271" s="90" t="e">
        <f>VLOOKUP($A271,'3PL_11_15'!$A$1:$D$387,4,FALSE)</f>
        <v>#N/A</v>
      </c>
      <c r="AS271" s="90">
        <f>VLOOKUP($A271,'3PL_15_19_IRTpars'!$A$1:$D$387,2,FALSE)</f>
        <v>1.5848047856107601</v>
      </c>
      <c r="AT271" s="90">
        <f>VLOOKUP($A271,'3PL_15_19_IRTpars'!$A$1:$D$387,3,FALSE)</f>
        <v>-0.65607714156177899</v>
      </c>
      <c r="AU271" s="90">
        <f>VLOOKUP($A271,'3PL_15_19_IRTpars'!$A$1:$D$387,4,FALSE)</f>
        <v>0.45521254657371801</v>
      </c>
    </row>
    <row r="272" spans="1:47" s="90" customFormat="1">
      <c r="A272" s="81" t="s">
        <v>1555</v>
      </c>
      <c r="B272" s="89" t="str">
        <f>IF(LEN(A272)&gt;7,MID(A272,1,7),"")</f>
        <v>S062243</v>
      </c>
      <c r="C272" s="89">
        <f t="shared" si="42"/>
        <v>0</v>
      </c>
      <c r="D272" s="89">
        <f>IF(I272&gt;5,1,0)</f>
        <v>1</v>
      </c>
      <c r="E272" s="80" t="s">
        <v>1544</v>
      </c>
      <c r="F272" s="80" t="s">
        <v>1063</v>
      </c>
      <c r="G272" s="81">
        <v>8</v>
      </c>
      <c r="H272" s="81" t="s">
        <v>46</v>
      </c>
      <c r="I272" s="80" t="s">
        <v>1169</v>
      </c>
      <c r="J272" s="81" t="s">
        <v>1157</v>
      </c>
      <c r="K272" s="81" t="s">
        <v>86</v>
      </c>
      <c r="L272" s="81" t="s">
        <v>49</v>
      </c>
      <c r="M272" s="81" t="s">
        <v>677</v>
      </c>
      <c r="N272" s="81"/>
      <c r="O272" s="81"/>
      <c r="P272" s="81">
        <f t="shared" si="41"/>
        <v>0</v>
      </c>
      <c r="Q272" s="81">
        <f t="shared" si="41"/>
        <v>0</v>
      </c>
      <c r="R272" s="81">
        <f t="shared" si="41"/>
        <v>0</v>
      </c>
      <c r="S272" s="81">
        <f t="shared" si="41"/>
        <v>0</v>
      </c>
      <c r="T272" s="81">
        <f t="shared" si="41"/>
        <v>0</v>
      </c>
      <c r="U272" s="81">
        <f t="shared" si="41"/>
        <v>0</v>
      </c>
      <c r="V272" s="81">
        <f t="shared" si="41"/>
        <v>0</v>
      </c>
      <c r="W272" s="81">
        <f t="shared" si="41"/>
        <v>0</v>
      </c>
      <c r="X272" s="81">
        <f t="shared" si="41"/>
        <v>1</v>
      </c>
      <c r="Y272" s="81">
        <f t="shared" si="41"/>
        <v>0</v>
      </c>
      <c r="Z272" s="81">
        <f t="shared" si="41"/>
        <v>0</v>
      </c>
      <c r="AA272" s="81">
        <f t="shared" si="41"/>
        <v>0</v>
      </c>
      <c r="AB272" s="81" t="s">
        <v>1187</v>
      </c>
      <c r="AD272" s="80" t="s">
        <v>28</v>
      </c>
      <c r="AE272" s="81" t="s">
        <v>17</v>
      </c>
      <c r="AF272" s="81">
        <v>4</v>
      </c>
      <c r="AG272" s="81" t="s">
        <v>1</v>
      </c>
      <c r="AH272" s="81">
        <v>1</v>
      </c>
      <c r="AI272" s="81" t="s">
        <v>1367</v>
      </c>
      <c r="AJ272" s="90">
        <f t="shared" si="43"/>
        <v>0</v>
      </c>
      <c r="AK272" s="90">
        <f>VLOOKUP($A272,'3PL_15_19'!$A$1:$D$387,2,FALSE)</f>
        <v>1.9059458121303501</v>
      </c>
      <c r="AL272" s="90">
        <f>VLOOKUP($A272,'3PL_15_19'!$A$1:$D$387,3,FALSE)</f>
        <v>0.47618640698994003</v>
      </c>
      <c r="AM272" s="90">
        <f>VLOOKUP($A272,'3PL_15_19'!$A$1:$D$387,4,FALSE)</f>
        <v>0.29621239629490098</v>
      </c>
      <c r="AO272" s="90" t="e">
        <f>VLOOKUP($A272,'3PL_11_15'!$A$1:$D$387,2,FALSE)</f>
        <v>#N/A</v>
      </c>
      <c r="AP272" s="90" t="e">
        <f>VLOOKUP($A272,'3PL_11_15'!$A$1:$D$387,3,FALSE)</f>
        <v>#N/A</v>
      </c>
      <c r="AQ272" s="90" t="e">
        <f>VLOOKUP($A272,'3PL_11_15'!$A$1:$D$387,4,FALSE)</f>
        <v>#N/A</v>
      </c>
      <c r="AS272" s="90">
        <f>VLOOKUP($A272,'3PL_15_19_IRTpars'!$A$1:$D$387,2,FALSE)</f>
        <v>1.9059458121303501</v>
      </c>
      <c r="AT272" s="90">
        <f>VLOOKUP($A272,'3PL_15_19_IRTpars'!$A$1:$D$387,3,FALSE)</f>
        <v>-0.249842573676158</v>
      </c>
      <c r="AU272" s="90">
        <f>VLOOKUP($A272,'3PL_15_19_IRTpars'!$A$1:$D$387,4,FALSE)</f>
        <v>0.29621239629490098</v>
      </c>
    </row>
    <row r="273" spans="1:47" s="90" customFormat="1">
      <c r="A273" s="81" t="s">
        <v>1556</v>
      </c>
      <c r="B273" s="89" t="str">
        <f>IF(LEN(A273)&gt;7,MID(A273,1,7),"")</f>
        <v>S062243</v>
      </c>
      <c r="C273" s="89">
        <f t="shared" si="42"/>
        <v>0</v>
      </c>
      <c r="D273" s="89">
        <f>IF(I273&gt;5,1,0)</f>
        <v>1</v>
      </c>
      <c r="E273" s="80" t="s">
        <v>1544</v>
      </c>
      <c r="F273" s="80" t="s">
        <v>1066</v>
      </c>
      <c r="G273" s="81">
        <v>8</v>
      </c>
      <c r="H273" s="81" t="s">
        <v>46</v>
      </c>
      <c r="I273" s="80" t="s">
        <v>1169</v>
      </c>
      <c r="J273" s="81" t="s">
        <v>1157</v>
      </c>
      <c r="K273" s="81" t="s">
        <v>86</v>
      </c>
      <c r="L273" s="81" t="s">
        <v>49</v>
      </c>
      <c r="M273" s="81" t="s">
        <v>677</v>
      </c>
      <c r="N273" s="81"/>
      <c r="O273" s="81"/>
      <c r="P273" s="81">
        <f t="shared" si="41"/>
        <v>0</v>
      </c>
      <c r="Q273" s="81">
        <f t="shared" si="41"/>
        <v>0</v>
      </c>
      <c r="R273" s="81">
        <f t="shared" si="41"/>
        <v>0</v>
      </c>
      <c r="S273" s="81">
        <f t="shared" si="41"/>
        <v>0</v>
      </c>
      <c r="T273" s="81">
        <f t="shared" si="41"/>
        <v>0</v>
      </c>
      <c r="U273" s="81">
        <f t="shared" si="41"/>
        <v>0</v>
      </c>
      <c r="V273" s="81">
        <f t="shared" si="41"/>
        <v>0</v>
      </c>
      <c r="W273" s="81">
        <f t="shared" si="41"/>
        <v>0</v>
      </c>
      <c r="X273" s="81">
        <f t="shared" si="41"/>
        <v>1</v>
      </c>
      <c r="Y273" s="81">
        <f t="shared" si="41"/>
        <v>0</v>
      </c>
      <c r="Z273" s="81">
        <f t="shared" si="41"/>
        <v>0</v>
      </c>
      <c r="AA273" s="81">
        <f t="shared" si="41"/>
        <v>0</v>
      </c>
      <c r="AB273" s="81" t="s">
        <v>1187</v>
      </c>
      <c r="AD273" s="80" t="s">
        <v>28</v>
      </c>
      <c r="AE273" s="81" t="s">
        <v>17</v>
      </c>
      <c r="AF273" s="81">
        <v>4</v>
      </c>
      <c r="AG273" s="81" t="s">
        <v>0</v>
      </c>
      <c r="AH273" s="81">
        <v>1</v>
      </c>
      <c r="AI273" s="81" t="s">
        <v>1368</v>
      </c>
      <c r="AJ273" s="90">
        <f t="shared" si="43"/>
        <v>0</v>
      </c>
      <c r="AK273" s="90">
        <f>VLOOKUP($A273,'3PL_15_19'!$A$1:$D$387,2,FALSE)</f>
        <v>1.67430099678137</v>
      </c>
      <c r="AL273" s="90">
        <f>VLOOKUP($A273,'3PL_15_19'!$A$1:$D$387,3,FALSE)</f>
        <v>0.17995261135687299</v>
      </c>
      <c r="AM273" s="90">
        <f>VLOOKUP($A273,'3PL_15_19'!$A$1:$D$387,4,FALSE)</f>
        <v>6.38412581069819E-3</v>
      </c>
      <c r="AO273" s="90" t="e">
        <f>VLOOKUP($A273,'3PL_11_15'!$A$1:$D$387,2,FALSE)</f>
        <v>#N/A</v>
      </c>
      <c r="AP273" s="90" t="e">
        <f>VLOOKUP($A273,'3PL_11_15'!$A$1:$D$387,3,FALSE)</f>
        <v>#N/A</v>
      </c>
      <c r="AQ273" s="90" t="e">
        <f>VLOOKUP($A273,'3PL_11_15'!$A$1:$D$387,4,FALSE)</f>
        <v>#N/A</v>
      </c>
      <c r="AS273" s="90">
        <f>VLOOKUP($A273,'3PL_15_19_IRTpars'!$A$1:$D$387,2,FALSE)</f>
        <v>1.67430099678137</v>
      </c>
      <c r="AT273" s="90">
        <f>VLOOKUP($A273,'3PL_15_19_IRTpars'!$A$1:$D$387,3,FALSE)</f>
        <v>-0.107479247580219</v>
      </c>
      <c r="AU273" s="90">
        <f>VLOOKUP($A273,'3PL_15_19_IRTpars'!$A$1:$D$387,4,FALSE)</f>
        <v>6.38412581069819E-3</v>
      </c>
    </row>
    <row r="274" spans="1:47" s="90" customFormat="1">
      <c r="A274" s="81" t="s">
        <v>1133</v>
      </c>
      <c r="B274" s="89" t="str">
        <f>IF(LEN(A274)&gt;7,MID(A274,1,7),"")</f>
        <v/>
      </c>
      <c r="C274" s="89">
        <f t="shared" si="42"/>
        <v>0</v>
      </c>
      <c r="D274" s="89">
        <f>IF(I274&gt;5,1,0)</f>
        <v>1</v>
      </c>
      <c r="E274" s="80" t="s">
        <v>1544</v>
      </c>
      <c r="F274" s="80" t="s">
        <v>30</v>
      </c>
      <c r="G274" s="81">
        <v>8</v>
      </c>
      <c r="H274" s="81" t="s">
        <v>46</v>
      </c>
      <c r="I274" s="80" t="s">
        <v>1169</v>
      </c>
      <c r="J274" s="81" t="s">
        <v>1157</v>
      </c>
      <c r="K274" s="81" t="s">
        <v>85</v>
      </c>
      <c r="L274" s="81" t="s">
        <v>602</v>
      </c>
      <c r="M274" s="81" t="s">
        <v>603</v>
      </c>
      <c r="N274" s="81"/>
      <c r="O274" s="81"/>
      <c r="P274" s="81">
        <f t="shared" si="41"/>
        <v>0</v>
      </c>
      <c r="Q274" s="81">
        <f t="shared" si="41"/>
        <v>0</v>
      </c>
      <c r="R274" s="81">
        <f t="shared" si="41"/>
        <v>0</v>
      </c>
      <c r="S274" s="81">
        <f t="shared" si="41"/>
        <v>0</v>
      </c>
      <c r="T274" s="81">
        <f t="shared" si="41"/>
        <v>1</v>
      </c>
      <c r="U274" s="81">
        <f t="shared" si="41"/>
        <v>0</v>
      </c>
      <c r="V274" s="81">
        <f t="shared" si="41"/>
        <v>0</v>
      </c>
      <c r="W274" s="81">
        <f t="shared" si="41"/>
        <v>0</v>
      </c>
      <c r="X274" s="81">
        <f t="shared" si="41"/>
        <v>0</v>
      </c>
      <c r="Y274" s="81">
        <f t="shared" si="41"/>
        <v>0</v>
      </c>
      <c r="Z274" s="81">
        <f t="shared" si="41"/>
        <v>0</v>
      </c>
      <c r="AA274" s="81">
        <f t="shared" si="41"/>
        <v>0</v>
      </c>
      <c r="AB274" s="81" t="s">
        <v>1197</v>
      </c>
      <c r="AD274" s="80" t="s">
        <v>5</v>
      </c>
      <c r="AE274" s="81" t="s">
        <v>17</v>
      </c>
      <c r="AF274" s="81">
        <v>4</v>
      </c>
      <c r="AG274" s="81" t="s">
        <v>2</v>
      </c>
      <c r="AH274" s="81">
        <v>1</v>
      </c>
      <c r="AI274" s="81" t="s">
        <v>1134</v>
      </c>
      <c r="AJ274" s="90">
        <f t="shared" si="43"/>
        <v>0</v>
      </c>
      <c r="AK274" s="90">
        <f>VLOOKUP($A274,'3PL_15_19'!$A$1:$D$387,2,FALSE)</f>
        <v>1.1635784327003</v>
      </c>
      <c r="AL274" s="90">
        <f>VLOOKUP($A274,'3PL_15_19'!$A$1:$D$387,3,FALSE)</f>
        <v>-2.18250840218488</v>
      </c>
      <c r="AM274" s="90">
        <f>VLOOKUP($A274,'3PL_15_19'!$A$1:$D$387,4,FALSE)</f>
        <v>0.299170699095482</v>
      </c>
      <c r="AO274" s="90" t="str">
        <f>VLOOKUP($A274,'3PL_11_15'!$A$1:$D$387,2,FALSE)</f>
        <v>1.27639108341589</v>
      </c>
      <c r="AP274" s="90" t="str">
        <f>VLOOKUP($A274,'3PL_11_15'!$A$1:$D$387,3,FALSE)</f>
        <v>-1.92607077298681</v>
      </c>
      <c r="AQ274" s="90" t="str">
        <f>VLOOKUP($A274,'3PL_11_15'!$A$1:$D$387,4,FALSE)</f>
        <v>0.242145237606818</v>
      </c>
      <c r="AS274" s="90">
        <f>VLOOKUP($A274,'3PL_15_19_IRTpars'!$A$1:$D$387,2,FALSE)</f>
        <v>1.1635784327003</v>
      </c>
      <c r="AT274" s="90">
        <f>VLOOKUP($A274,'3PL_15_19_IRTpars'!$A$1:$D$387,3,FALSE)</f>
        <v>1.87568653805311</v>
      </c>
      <c r="AU274" s="90">
        <f>VLOOKUP($A274,'3PL_15_19_IRTpars'!$A$1:$D$387,4,FALSE)</f>
        <v>0.299170699095482</v>
      </c>
    </row>
    <row r="275" spans="1:47" s="90" customFormat="1">
      <c r="A275" s="81" t="s">
        <v>1038</v>
      </c>
      <c r="B275" s="81"/>
      <c r="C275" s="89">
        <f t="shared" si="42"/>
        <v>0</v>
      </c>
      <c r="D275" s="89"/>
      <c r="E275" s="80" t="s">
        <v>1509</v>
      </c>
      <c r="F275" s="80" t="s">
        <v>19</v>
      </c>
      <c r="G275" s="81">
        <v>8</v>
      </c>
      <c r="H275" s="81" t="s">
        <v>46</v>
      </c>
      <c r="I275" s="80" t="s">
        <v>1169</v>
      </c>
      <c r="J275" s="81" t="s">
        <v>1157</v>
      </c>
      <c r="K275" s="81" t="s">
        <v>85</v>
      </c>
      <c r="L275" s="81" t="s">
        <v>602</v>
      </c>
      <c r="M275" s="81" t="s">
        <v>654</v>
      </c>
      <c r="N275" s="81"/>
      <c r="O275" s="81"/>
      <c r="P275" s="81">
        <f t="shared" ref="P275:AA338" si="44">IF(AND($L275=P$1,$AD275=P$2),1,0)</f>
        <v>0</v>
      </c>
      <c r="Q275" s="81">
        <f t="shared" si="44"/>
        <v>0</v>
      </c>
      <c r="R275" s="81">
        <f t="shared" si="44"/>
        <v>0</v>
      </c>
      <c r="S275" s="81">
        <f t="shared" si="44"/>
        <v>0</v>
      </c>
      <c r="T275" s="81">
        <f t="shared" si="44"/>
        <v>1</v>
      </c>
      <c r="U275" s="81">
        <f t="shared" si="44"/>
        <v>0</v>
      </c>
      <c r="V275" s="81">
        <f t="shared" si="44"/>
        <v>0</v>
      </c>
      <c r="W275" s="81">
        <f t="shared" si="44"/>
        <v>0</v>
      </c>
      <c r="X275" s="81">
        <f t="shared" si="44"/>
        <v>0</v>
      </c>
      <c r="Y275" s="81">
        <f t="shared" si="44"/>
        <v>0</v>
      </c>
      <c r="Z275" s="81">
        <f t="shared" si="44"/>
        <v>0</v>
      </c>
      <c r="AA275" s="81">
        <f t="shared" si="44"/>
        <v>0</v>
      </c>
      <c r="AB275" s="81" t="s">
        <v>1222</v>
      </c>
      <c r="AD275" s="80" t="s">
        <v>5</v>
      </c>
      <c r="AE275" s="81" t="s">
        <v>17</v>
      </c>
      <c r="AF275" s="81">
        <v>4</v>
      </c>
      <c r="AG275" s="81" t="s">
        <v>0</v>
      </c>
      <c r="AH275" s="81">
        <v>1</v>
      </c>
      <c r="AI275" s="81" t="s">
        <v>1039</v>
      </c>
      <c r="AJ275" s="90">
        <f t="shared" si="43"/>
        <v>0</v>
      </c>
      <c r="AK275" s="90">
        <f>VLOOKUP($A275,'3PL_15_19'!$A$1:$D$387,2,FALSE)</f>
        <v>1.8348405126734599</v>
      </c>
      <c r="AL275" s="90">
        <f>VLOOKUP($A275,'3PL_15_19'!$A$1:$D$387,3,FALSE)</f>
        <v>-4</v>
      </c>
      <c r="AM275" s="90">
        <f>VLOOKUP($A275,'3PL_15_19'!$A$1:$D$387,4,FALSE)</f>
        <v>0.36403535781122798</v>
      </c>
      <c r="AO275" s="90" t="str">
        <f>VLOOKUP($A275,'3PL_11_15'!$A$1:$D$387,2,FALSE)</f>
        <v>1.586392332482</v>
      </c>
      <c r="AP275" s="90" t="str">
        <f>VLOOKUP($A275,'3PL_11_15'!$A$1:$D$387,3,FALSE)</f>
        <v>-3.32755438044359</v>
      </c>
      <c r="AQ275" s="90" t="str">
        <f>VLOOKUP($A275,'3PL_11_15'!$A$1:$D$387,4,FALSE)</f>
        <v>0.352198708671879</v>
      </c>
      <c r="AS275" s="90">
        <f>VLOOKUP($A275,'3PL_15_19_IRTpars'!$A$1:$D$387,2,FALSE)</f>
        <v>1.8348405126734599</v>
      </c>
      <c r="AT275" s="90">
        <f>VLOOKUP($A275,'3PL_15_19_IRTpars'!$A$1:$D$387,3,FALSE)</f>
        <v>2.1800259872024501</v>
      </c>
      <c r="AU275" s="90">
        <f>VLOOKUP($A275,'3PL_15_19_IRTpars'!$A$1:$D$387,4,FALSE)</f>
        <v>0.36403535781122798</v>
      </c>
    </row>
    <row r="276" spans="1:47" s="90" customFormat="1" hidden="1">
      <c r="A276" s="81" t="s">
        <v>1131</v>
      </c>
      <c r="B276" s="89" t="str">
        <f>IF(LEN(A276)&gt;7,MID(A276,1,7),"")</f>
        <v/>
      </c>
      <c r="C276" s="89">
        <f t="shared" si="42"/>
        <v>0</v>
      </c>
      <c r="D276" s="89">
        <f>IF(I276&gt;5,1,0)</f>
        <v>1</v>
      </c>
      <c r="E276" s="80" t="s">
        <v>1544</v>
      </c>
      <c r="F276" s="80" t="s">
        <v>6</v>
      </c>
      <c r="G276" s="81">
        <v>8</v>
      </c>
      <c r="H276" s="81" t="s">
        <v>46</v>
      </c>
      <c r="I276" s="80" t="s">
        <v>1169</v>
      </c>
      <c r="J276" s="81" t="s">
        <v>1157</v>
      </c>
      <c r="K276" s="81" t="s">
        <v>85</v>
      </c>
      <c r="L276" s="81" t="s">
        <v>602</v>
      </c>
      <c r="M276" s="81" t="s">
        <v>625</v>
      </c>
      <c r="N276" s="81"/>
      <c r="O276" s="81"/>
      <c r="P276" s="81">
        <f t="shared" si="44"/>
        <v>0</v>
      </c>
      <c r="Q276" s="81">
        <f t="shared" si="44"/>
        <v>0</v>
      </c>
      <c r="R276" s="81">
        <f t="shared" si="44"/>
        <v>0</v>
      </c>
      <c r="S276" s="81">
        <f t="shared" si="44"/>
        <v>1</v>
      </c>
      <c r="T276" s="81">
        <f t="shared" si="44"/>
        <v>0</v>
      </c>
      <c r="U276" s="81">
        <f t="shared" si="44"/>
        <v>0</v>
      </c>
      <c r="V276" s="81">
        <f t="shared" si="44"/>
        <v>0</v>
      </c>
      <c r="W276" s="81">
        <f t="shared" si="44"/>
        <v>0</v>
      </c>
      <c r="X276" s="81">
        <f t="shared" si="44"/>
        <v>0</v>
      </c>
      <c r="Y276" s="81">
        <f t="shared" si="44"/>
        <v>0</v>
      </c>
      <c r="Z276" s="81">
        <f t="shared" si="44"/>
        <v>0</v>
      </c>
      <c r="AA276" s="81">
        <f t="shared" si="44"/>
        <v>0</v>
      </c>
      <c r="AB276" s="81" t="s">
        <v>1185</v>
      </c>
      <c r="AD276" s="80" t="s">
        <v>4</v>
      </c>
      <c r="AE276" s="81" t="s">
        <v>25</v>
      </c>
      <c r="AF276" s="81" t="s">
        <v>1184</v>
      </c>
      <c r="AG276" s="81" t="s">
        <v>1184</v>
      </c>
      <c r="AH276" s="81">
        <v>1</v>
      </c>
      <c r="AI276" s="81" t="s">
        <v>1132</v>
      </c>
      <c r="AJ276" s="90">
        <f t="shared" si="43"/>
        <v>0</v>
      </c>
      <c r="AK276" s="90">
        <f>VLOOKUP($A276,'3PL_15_19'!$A$1:$D$387,2,FALSE)</f>
        <v>0.38556990109536898</v>
      </c>
      <c r="AL276" s="90">
        <f>VLOOKUP($A276,'3PL_15_19'!$A$1:$D$387,3,FALSE)</f>
        <v>-1.3211498129934101</v>
      </c>
      <c r="AM276" s="90">
        <f>VLOOKUP($A276,'3PL_15_19'!$A$1:$D$387,4,FALSE)</f>
        <v>3.2838894007307098E-3</v>
      </c>
      <c r="AO276" s="90" t="str">
        <f>VLOOKUP($A276,'3PL_11_15'!$A$1:$D$387,2,FALSE)</f>
        <v>0.29578159865414</v>
      </c>
      <c r="AP276" s="90" t="str">
        <f>VLOOKUP($A276,'3PL_11_15'!$A$1:$D$387,3,FALSE)</f>
        <v>-1.18182883934687</v>
      </c>
      <c r="AQ276" s="90" t="str">
        <f>VLOOKUP($A276,'3PL_11_15'!$A$1:$D$387,4,FALSE)</f>
        <v>0.00781090186528245</v>
      </c>
      <c r="AS276" s="90" t="e">
        <f>VLOOKUP($A276,'3PL_15_19_IRTpars'!$A$1:$D$387,2,FALSE)</f>
        <v>#N/A</v>
      </c>
      <c r="AT276" s="90" t="e">
        <f>VLOOKUP($A276,'3PL_15_19_IRTpars'!$A$1:$D$387,3,FALSE)</f>
        <v>#N/A</v>
      </c>
      <c r="AU276" s="90" t="e">
        <f>VLOOKUP($A276,'3PL_15_19_IRTpars'!$A$1:$D$387,4,FALSE)</f>
        <v>#N/A</v>
      </c>
    </row>
    <row r="277" spans="1:47" s="90" customFormat="1">
      <c r="A277" s="84" t="s">
        <v>664</v>
      </c>
      <c r="B277" s="89" t="str">
        <f>IF(LEN(A277)&gt;7,MID(A277,1,7),"")</f>
        <v/>
      </c>
      <c r="C277" s="89">
        <f t="shared" si="42"/>
        <v>0</v>
      </c>
      <c r="D277" s="89">
        <f>IF(I277&gt;5,1,0)</f>
        <v>1</v>
      </c>
      <c r="E277" s="84" t="s">
        <v>50</v>
      </c>
      <c r="F277" s="84" t="s">
        <v>26</v>
      </c>
      <c r="G277" s="84">
        <v>8</v>
      </c>
      <c r="H277" s="84" t="s">
        <v>46</v>
      </c>
      <c r="I277" s="85">
        <v>6</v>
      </c>
      <c r="J277" s="84" t="s">
        <v>1156</v>
      </c>
      <c r="K277" s="84" t="s">
        <v>85</v>
      </c>
      <c r="L277" s="84" t="s">
        <v>602</v>
      </c>
      <c r="M277" s="84" t="s">
        <v>625</v>
      </c>
      <c r="N277" s="84"/>
      <c r="O277" s="84"/>
      <c r="P277" s="81">
        <f t="shared" si="44"/>
        <v>0</v>
      </c>
      <c r="Q277" s="81">
        <f t="shared" si="44"/>
        <v>0</v>
      </c>
      <c r="R277" s="81">
        <f t="shared" si="44"/>
        <v>0</v>
      </c>
      <c r="S277" s="81">
        <f t="shared" si="44"/>
        <v>0</v>
      </c>
      <c r="T277" s="81">
        <f t="shared" si="44"/>
        <v>1</v>
      </c>
      <c r="U277" s="81">
        <f t="shared" si="44"/>
        <v>0</v>
      </c>
      <c r="V277" s="81">
        <f t="shared" si="44"/>
        <v>0</v>
      </c>
      <c r="W277" s="81">
        <f t="shared" si="44"/>
        <v>0</v>
      </c>
      <c r="X277" s="81">
        <f t="shared" si="44"/>
        <v>0</v>
      </c>
      <c r="Y277" s="81">
        <f t="shared" si="44"/>
        <v>0</v>
      </c>
      <c r="Z277" s="81">
        <f t="shared" si="44"/>
        <v>0</v>
      </c>
      <c r="AA277" s="81">
        <f t="shared" si="44"/>
        <v>0</v>
      </c>
      <c r="AB277" s="84">
        <v>3</v>
      </c>
      <c r="AC277" s="84" t="s">
        <v>1</v>
      </c>
      <c r="AD277" s="84" t="s">
        <v>5</v>
      </c>
      <c r="AE277" s="84" t="s">
        <v>17</v>
      </c>
      <c r="AF277" s="84">
        <v>4</v>
      </c>
      <c r="AG277" s="84" t="s">
        <v>3</v>
      </c>
      <c r="AH277" s="84">
        <v>1</v>
      </c>
      <c r="AI277" s="84" t="s">
        <v>665</v>
      </c>
      <c r="AJ277" s="90">
        <f t="shared" si="43"/>
        <v>0</v>
      </c>
      <c r="AK277" s="90">
        <f>VLOOKUP($A277,'3PL_15_19'!$A$1:$D$387,2,FALSE)</f>
        <v>0.88079239785057295</v>
      </c>
      <c r="AL277" s="90">
        <f>VLOOKUP($A277,'3PL_15_19'!$A$1:$D$387,3,FALSE)</f>
        <v>-0.349369382163431</v>
      </c>
      <c r="AM277" s="90">
        <f>VLOOKUP($A277,'3PL_15_19'!$A$1:$D$387,4,FALSE)</f>
        <v>2.9612707293859698E-3</v>
      </c>
      <c r="AO277" s="90" t="str">
        <f>VLOOKUP($A277,'3PL_11_15'!$A$1:$D$387,2,FALSE)</f>
        <v>0.89844719319282</v>
      </c>
      <c r="AP277" s="90" t="str">
        <f>VLOOKUP($A277,'3PL_11_15'!$A$1:$D$387,3,FALSE)</f>
        <v>-0.349986865376048</v>
      </c>
      <c r="AQ277" s="90" t="str">
        <f>VLOOKUP($A277,'3PL_11_15'!$A$1:$D$387,4,FALSE)</f>
        <v>0.00330828448493307</v>
      </c>
      <c r="AS277" s="90">
        <f>VLOOKUP($A277,'3PL_15_19_IRTpars'!$A$1:$D$387,2,FALSE)</f>
        <v>0.88079239785057295</v>
      </c>
      <c r="AT277" s="90">
        <f>VLOOKUP($A277,'3PL_15_19_IRTpars'!$A$1:$D$387,3,FALSE)</f>
        <v>0.39665349407647998</v>
      </c>
      <c r="AU277" s="90">
        <f>VLOOKUP($A277,'3PL_15_19_IRTpars'!$A$1:$D$387,4,FALSE)</f>
        <v>2.9612707293859698E-3</v>
      </c>
    </row>
    <row r="278" spans="1:47" s="90" customFormat="1">
      <c r="A278" s="81" t="s">
        <v>894</v>
      </c>
      <c r="B278" s="89" t="str">
        <f>IF(LEN(A278)&gt;7,MID(A278,1,7),"")</f>
        <v/>
      </c>
      <c r="C278" s="89">
        <f t="shared" si="42"/>
        <v>0</v>
      </c>
      <c r="D278" s="89">
        <f>IF(I278&gt;5,1,0)</f>
        <v>1</v>
      </c>
      <c r="E278" s="80" t="s">
        <v>52</v>
      </c>
      <c r="F278" s="80" t="s">
        <v>13</v>
      </c>
      <c r="G278" s="81">
        <v>8</v>
      </c>
      <c r="H278" s="81" t="s">
        <v>46</v>
      </c>
      <c r="I278" s="80" t="s">
        <v>1169</v>
      </c>
      <c r="J278" s="81" t="s">
        <v>1156</v>
      </c>
      <c r="K278" s="81" t="s">
        <v>85</v>
      </c>
      <c r="L278" s="81" t="s">
        <v>606</v>
      </c>
      <c r="M278" s="81" t="s">
        <v>607</v>
      </c>
      <c r="N278" s="81"/>
      <c r="O278" s="81"/>
      <c r="P278" s="81">
        <f t="shared" si="44"/>
        <v>0</v>
      </c>
      <c r="Q278" s="81">
        <f t="shared" si="44"/>
        <v>0</v>
      </c>
      <c r="R278" s="81">
        <f t="shared" si="44"/>
        <v>0</v>
      </c>
      <c r="S278" s="81">
        <f t="shared" si="44"/>
        <v>0</v>
      </c>
      <c r="T278" s="81">
        <f t="shared" si="44"/>
        <v>0</v>
      </c>
      <c r="U278" s="81">
        <f t="shared" si="44"/>
        <v>0</v>
      </c>
      <c r="V278" s="81">
        <f t="shared" si="44"/>
        <v>0</v>
      </c>
      <c r="W278" s="81">
        <f t="shared" si="44"/>
        <v>0</v>
      </c>
      <c r="X278" s="81">
        <f t="shared" si="44"/>
        <v>0</v>
      </c>
      <c r="Y278" s="81">
        <f t="shared" si="44"/>
        <v>0</v>
      </c>
      <c r="Z278" s="81">
        <f t="shared" si="44"/>
        <v>1</v>
      </c>
      <c r="AA278" s="81">
        <f t="shared" si="44"/>
        <v>0</v>
      </c>
      <c r="AB278" s="81" t="s">
        <v>1189</v>
      </c>
      <c r="AD278" s="80" t="s">
        <v>5</v>
      </c>
      <c r="AE278" s="81" t="s">
        <v>17</v>
      </c>
      <c r="AF278" s="81">
        <v>4</v>
      </c>
      <c r="AG278" s="81" t="s">
        <v>1</v>
      </c>
      <c r="AH278" s="81">
        <v>1</v>
      </c>
      <c r="AI278" s="81" t="s">
        <v>895</v>
      </c>
      <c r="AJ278" s="90">
        <f t="shared" si="43"/>
        <v>0</v>
      </c>
      <c r="AK278" s="90">
        <f>VLOOKUP($A278,'3PL_15_19'!$A$1:$D$387,2,FALSE)</f>
        <v>1.7795741126556499</v>
      </c>
      <c r="AL278" s="90">
        <f>VLOOKUP($A278,'3PL_15_19'!$A$1:$D$387,3,FALSE)</f>
        <v>-2.3651201096915102</v>
      </c>
      <c r="AM278" s="90">
        <f>VLOOKUP($A278,'3PL_15_19'!$A$1:$D$387,4,FALSE)</f>
        <v>0.118595460302058</v>
      </c>
      <c r="AO278" s="90" t="str">
        <f>VLOOKUP($A278,'3PL_11_15'!$A$1:$D$387,2,FALSE)</f>
        <v>2.04303394661522</v>
      </c>
      <c r="AP278" s="90" t="str">
        <f>VLOOKUP($A278,'3PL_11_15'!$A$1:$D$387,3,FALSE)</f>
        <v>-2.424209526909</v>
      </c>
      <c r="AQ278" s="90" t="str">
        <f>VLOOKUP($A278,'3PL_11_15'!$A$1:$D$387,4,FALSE)</f>
        <v>0.139227265857501</v>
      </c>
      <c r="AS278" s="90">
        <f>VLOOKUP($A278,'3PL_15_19_IRTpars'!$A$1:$D$387,2,FALSE)</f>
        <v>1.7795741126556499</v>
      </c>
      <c r="AT278" s="90">
        <f>VLOOKUP($A278,'3PL_15_19_IRTpars'!$A$1:$D$387,3,FALSE)</f>
        <v>1.3290371515699599</v>
      </c>
      <c r="AU278" s="90">
        <f>VLOOKUP($A278,'3PL_15_19_IRTpars'!$A$1:$D$387,4,FALSE)</f>
        <v>0.118595460302058</v>
      </c>
    </row>
    <row r="279" spans="1:47" s="90" customFormat="1" hidden="1">
      <c r="A279" s="81" t="s">
        <v>1118</v>
      </c>
      <c r="B279" s="81"/>
      <c r="C279" s="89">
        <f t="shared" si="42"/>
        <v>0</v>
      </c>
      <c r="D279" s="89"/>
      <c r="E279" s="80" t="s">
        <v>1544</v>
      </c>
      <c r="F279" s="80" t="s">
        <v>7</v>
      </c>
      <c r="G279" s="81">
        <v>8</v>
      </c>
      <c r="H279" s="81" t="s">
        <v>46</v>
      </c>
      <c r="I279" s="80" t="s">
        <v>1169</v>
      </c>
      <c r="J279" s="81" t="s">
        <v>1157</v>
      </c>
      <c r="K279" s="81" t="s">
        <v>86</v>
      </c>
      <c r="L279" s="81" t="s">
        <v>606</v>
      </c>
      <c r="M279" s="81" t="s">
        <v>1168</v>
      </c>
      <c r="N279" s="81"/>
      <c r="O279" s="81"/>
      <c r="P279" s="81">
        <f t="shared" si="44"/>
        <v>0</v>
      </c>
      <c r="Q279" s="81">
        <f t="shared" si="44"/>
        <v>0</v>
      </c>
      <c r="R279" s="81">
        <f t="shared" si="44"/>
        <v>0</v>
      </c>
      <c r="S279" s="81">
        <f t="shared" si="44"/>
        <v>0</v>
      </c>
      <c r="T279" s="81">
        <f t="shared" si="44"/>
        <v>0</v>
      </c>
      <c r="U279" s="81">
        <f t="shared" si="44"/>
        <v>0</v>
      </c>
      <c r="V279" s="81">
        <f t="shared" si="44"/>
        <v>0</v>
      </c>
      <c r="W279" s="81">
        <f t="shared" si="44"/>
        <v>0</v>
      </c>
      <c r="X279" s="81">
        <f t="shared" si="44"/>
        <v>0</v>
      </c>
      <c r="Y279" s="81">
        <f t="shared" si="44"/>
        <v>0</v>
      </c>
      <c r="Z279" s="81">
        <f t="shared" si="44"/>
        <v>1</v>
      </c>
      <c r="AA279" s="81">
        <f t="shared" si="44"/>
        <v>0</v>
      </c>
      <c r="AB279" s="81" t="s">
        <v>1189</v>
      </c>
      <c r="AD279" s="80" t="s">
        <v>5</v>
      </c>
      <c r="AE279" s="81" t="s">
        <v>17</v>
      </c>
      <c r="AF279" s="81">
        <v>4</v>
      </c>
      <c r="AG279" s="81" t="s">
        <v>3</v>
      </c>
      <c r="AH279" s="81">
        <v>1</v>
      </c>
      <c r="AI279" s="81" t="s">
        <v>1119</v>
      </c>
      <c r="AJ279" s="90">
        <f t="shared" si="43"/>
        <v>0</v>
      </c>
      <c r="AK279" s="90" t="e">
        <f>VLOOKUP($A279,'3PL_15_19'!$A$1:$D$387,2,FALSE)</f>
        <v>#N/A</v>
      </c>
      <c r="AL279" s="90" t="e">
        <f>VLOOKUP($A279,'3PL_15_19'!$A$1:$D$387,3,FALSE)</f>
        <v>#N/A</v>
      </c>
      <c r="AM279" s="90" t="e">
        <f>VLOOKUP($A279,'3PL_15_19'!$A$1:$D$387,4,FALSE)</f>
        <v>#N/A</v>
      </c>
      <c r="AO279" s="90" t="e">
        <f>VLOOKUP($A279,'3PL_11_15'!$A$1:$D$387,2,FALSE)</f>
        <v>#N/A</v>
      </c>
      <c r="AP279" s="90" t="e">
        <f>VLOOKUP($A279,'3PL_11_15'!$A$1:$D$387,3,FALSE)</f>
        <v>#N/A</v>
      </c>
      <c r="AQ279" s="90" t="e">
        <f>VLOOKUP($A279,'3PL_11_15'!$A$1:$D$387,4,FALSE)</f>
        <v>#N/A</v>
      </c>
      <c r="AS279" s="90" t="e">
        <f>VLOOKUP($A279,'3PL_15_19_IRTpars'!$A$1:$D$387,2,FALSE)</f>
        <v>#N/A</v>
      </c>
      <c r="AT279" s="90" t="e">
        <f>VLOOKUP($A279,'3PL_15_19_IRTpars'!$A$1:$D$387,3,FALSE)</f>
        <v>#N/A</v>
      </c>
      <c r="AU279" s="90" t="e">
        <f>VLOOKUP($A279,'3PL_15_19_IRTpars'!$A$1:$D$387,4,FALSE)</f>
        <v>#N/A</v>
      </c>
    </row>
    <row r="280" spans="1:47" s="90" customFormat="1">
      <c r="A280" s="84" t="s">
        <v>674</v>
      </c>
      <c r="B280" s="89" t="str">
        <f>IF(LEN(A280)&gt;7,MID(A280,1,7),"")</f>
        <v/>
      </c>
      <c r="C280" s="89">
        <f t="shared" si="42"/>
        <v>0</v>
      </c>
      <c r="D280" s="89">
        <f>IF(I280&gt;5,1,0)</f>
        <v>1</v>
      </c>
      <c r="E280" s="84" t="s">
        <v>50</v>
      </c>
      <c r="F280" s="84" t="s">
        <v>16</v>
      </c>
      <c r="G280" s="84">
        <v>8</v>
      </c>
      <c r="H280" s="84" t="s">
        <v>46</v>
      </c>
      <c r="I280" s="85">
        <v>6</v>
      </c>
      <c r="J280" s="84" t="s">
        <v>1156</v>
      </c>
      <c r="K280" s="84" t="s">
        <v>85</v>
      </c>
      <c r="L280" s="84" t="s">
        <v>606</v>
      </c>
      <c r="M280" s="84" t="s">
        <v>63</v>
      </c>
      <c r="N280" s="84"/>
      <c r="O280" s="84"/>
      <c r="P280" s="81">
        <f t="shared" si="44"/>
        <v>0</v>
      </c>
      <c r="Q280" s="81">
        <f t="shared" si="44"/>
        <v>0</v>
      </c>
      <c r="R280" s="81">
        <f t="shared" si="44"/>
        <v>0</v>
      </c>
      <c r="S280" s="81">
        <f t="shared" si="44"/>
        <v>0</v>
      </c>
      <c r="T280" s="81">
        <f t="shared" si="44"/>
        <v>0</v>
      </c>
      <c r="U280" s="81">
        <f t="shared" si="44"/>
        <v>0</v>
      </c>
      <c r="V280" s="81">
        <f t="shared" si="44"/>
        <v>0</v>
      </c>
      <c r="W280" s="81">
        <f t="shared" si="44"/>
        <v>0</v>
      </c>
      <c r="X280" s="81">
        <f t="shared" si="44"/>
        <v>0</v>
      </c>
      <c r="Y280" s="81">
        <f t="shared" si="44"/>
        <v>1</v>
      </c>
      <c r="Z280" s="81">
        <f t="shared" si="44"/>
        <v>0</v>
      </c>
      <c r="AA280" s="81">
        <f t="shared" si="44"/>
        <v>0</v>
      </c>
      <c r="AB280" s="84">
        <v>3</v>
      </c>
      <c r="AC280" s="84" t="s">
        <v>1</v>
      </c>
      <c r="AD280" s="84" t="s">
        <v>4</v>
      </c>
      <c r="AE280" s="84" t="s">
        <v>17</v>
      </c>
      <c r="AF280" s="84">
        <v>4</v>
      </c>
      <c r="AG280" s="84" t="s">
        <v>1</v>
      </c>
      <c r="AH280" s="84">
        <v>1</v>
      </c>
      <c r="AI280" s="84" t="s">
        <v>675</v>
      </c>
      <c r="AJ280" s="90">
        <f t="shared" si="43"/>
        <v>0</v>
      </c>
      <c r="AK280" s="90">
        <f>VLOOKUP($A280,'3PL_15_19'!$A$1:$D$387,2,FALSE)</f>
        <v>1.98560807773287</v>
      </c>
      <c r="AL280" s="90">
        <f>VLOOKUP($A280,'3PL_15_19'!$A$1:$D$387,3,FALSE)</f>
        <v>0.73443413212470299</v>
      </c>
      <c r="AM280" s="90">
        <f>VLOOKUP($A280,'3PL_15_19'!$A$1:$D$387,4,FALSE)</f>
        <v>0.48338939921430102</v>
      </c>
      <c r="AO280" s="90" t="str">
        <f>VLOOKUP($A280,'3PL_11_15'!$A$1:$D$387,2,FALSE)</f>
        <v>1.93272097036241</v>
      </c>
      <c r="AP280" s="90" t="str">
        <f>VLOOKUP($A280,'3PL_11_15'!$A$1:$D$387,3,FALSE)</f>
        <v>0.767501008444265</v>
      </c>
      <c r="AQ280" s="90" t="str">
        <f>VLOOKUP($A280,'3PL_11_15'!$A$1:$D$387,4,FALSE)</f>
        <v>0.474351824555897</v>
      </c>
      <c r="AS280" s="90">
        <f>VLOOKUP($A280,'3PL_15_19_IRTpars'!$A$1:$D$387,2,FALSE)</f>
        <v>1.98560807773287</v>
      </c>
      <c r="AT280" s="90">
        <f>VLOOKUP($A280,'3PL_15_19_IRTpars'!$A$1:$D$387,3,FALSE)</f>
        <v>-0.369878698803073</v>
      </c>
      <c r="AU280" s="90">
        <f>VLOOKUP($A280,'3PL_15_19_IRTpars'!$A$1:$D$387,4,FALSE)</f>
        <v>0.48338939921430102</v>
      </c>
    </row>
    <row r="281" spans="1:47" s="90" customFormat="1">
      <c r="A281" s="84" t="s">
        <v>681</v>
      </c>
      <c r="B281" s="89" t="str">
        <f>IF(LEN(A281)&gt;7,MID(A281,1,7),"")</f>
        <v/>
      </c>
      <c r="C281" s="89">
        <f t="shared" si="42"/>
        <v>0</v>
      </c>
      <c r="D281" s="89">
        <f>IF(I281&gt;5,1,0)</f>
        <v>1</v>
      </c>
      <c r="E281" s="84" t="s">
        <v>50</v>
      </c>
      <c r="F281" s="84" t="s">
        <v>37</v>
      </c>
      <c r="G281" s="84">
        <v>8</v>
      </c>
      <c r="H281" s="84" t="s">
        <v>46</v>
      </c>
      <c r="I281" s="85">
        <v>6</v>
      </c>
      <c r="J281" s="84" t="s">
        <v>1156</v>
      </c>
      <c r="K281" s="84" t="s">
        <v>85</v>
      </c>
      <c r="L281" s="84" t="s">
        <v>49</v>
      </c>
      <c r="M281" s="84" t="s">
        <v>628</v>
      </c>
      <c r="N281" s="84"/>
      <c r="O281" s="84"/>
      <c r="P281" s="81">
        <f t="shared" si="44"/>
        <v>0</v>
      </c>
      <c r="Q281" s="81">
        <f t="shared" si="44"/>
        <v>0</v>
      </c>
      <c r="R281" s="81">
        <f t="shared" si="44"/>
        <v>0</v>
      </c>
      <c r="S281" s="81">
        <f t="shared" si="44"/>
        <v>0</v>
      </c>
      <c r="T281" s="81">
        <f t="shared" si="44"/>
        <v>0</v>
      </c>
      <c r="U281" s="81">
        <f t="shared" si="44"/>
        <v>0</v>
      </c>
      <c r="V281" s="81">
        <f t="shared" si="44"/>
        <v>1</v>
      </c>
      <c r="W281" s="81">
        <f t="shared" si="44"/>
        <v>0</v>
      </c>
      <c r="X281" s="81">
        <f t="shared" si="44"/>
        <v>0</v>
      </c>
      <c r="Y281" s="81">
        <f t="shared" si="44"/>
        <v>0</v>
      </c>
      <c r="Z281" s="81">
        <f t="shared" si="44"/>
        <v>0</v>
      </c>
      <c r="AA281" s="81">
        <f t="shared" si="44"/>
        <v>0</v>
      </c>
      <c r="AB281" s="84">
        <v>1</v>
      </c>
      <c r="AC281" s="84" t="s">
        <v>0</v>
      </c>
      <c r="AD281" s="84" t="s">
        <v>4</v>
      </c>
      <c r="AE281" s="84" t="s">
        <v>17</v>
      </c>
      <c r="AF281" s="84">
        <v>4</v>
      </c>
      <c r="AG281" s="84" t="s">
        <v>2</v>
      </c>
      <c r="AH281" s="84">
        <v>1</v>
      </c>
      <c r="AI281" s="84" t="s">
        <v>682</v>
      </c>
      <c r="AJ281" s="90">
        <f t="shared" si="43"/>
        <v>0</v>
      </c>
      <c r="AK281" s="90">
        <f>VLOOKUP($A281,'3PL_15_19'!$A$1:$D$387,2,FALSE)</f>
        <v>0.88993035797616704</v>
      </c>
      <c r="AL281" s="90">
        <f>VLOOKUP($A281,'3PL_15_19'!$A$1:$D$387,3,FALSE)</f>
        <v>-0.83820342054934704</v>
      </c>
      <c r="AM281" s="90">
        <f>VLOOKUP($A281,'3PL_15_19'!$A$1:$D$387,4,FALSE)</f>
        <v>0.446136589980829</v>
      </c>
      <c r="AO281" s="90" t="str">
        <f>VLOOKUP($A281,'3PL_11_15'!$A$1:$D$387,2,FALSE)</f>
        <v>0.928603269560921</v>
      </c>
      <c r="AP281" s="90" t="str">
        <f>VLOOKUP($A281,'3PL_11_15'!$A$1:$D$387,3,FALSE)</f>
        <v>-0.916117370576501</v>
      </c>
      <c r="AQ281" s="90" t="str">
        <f>VLOOKUP($A281,'3PL_11_15'!$A$1:$D$387,4,FALSE)</f>
        <v>0.456953098984893</v>
      </c>
      <c r="AS281" s="90">
        <f>VLOOKUP($A281,'3PL_15_19_IRTpars'!$A$1:$D$387,2,FALSE)</f>
        <v>0.88993035797616704</v>
      </c>
      <c r="AT281" s="90">
        <f>VLOOKUP($A281,'3PL_15_19_IRTpars'!$A$1:$D$387,3,FALSE)</f>
        <v>0.94187529736095899</v>
      </c>
      <c r="AU281" s="90">
        <f>VLOOKUP($A281,'3PL_15_19_IRTpars'!$A$1:$D$387,4,FALSE)</f>
        <v>0.446136589980829</v>
      </c>
    </row>
    <row r="282" spans="1:47" s="90" customFormat="1" hidden="1">
      <c r="A282" s="81" t="s">
        <v>904</v>
      </c>
      <c r="B282" s="81"/>
      <c r="C282" s="89">
        <f t="shared" si="42"/>
        <v>0</v>
      </c>
      <c r="D282" s="89"/>
      <c r="E282" s="80" t="s">
        <v>52</v>
      </c>
      <c r="F282" s="80" t="s">
        <v>20</v>
      </c>
      <c r="G282" s="81">
        <v>8</v>
      </c>
      <c r="H282" s="81" t="s">
        <v>46</v>
      </c>
      <c r="I282" s="80" t="s">
        <v>1169</v>
      </c>
      <c r="J282" s="81" t="s">
        <v>1156</v>
      </c>
      <c r="K282" s="81" t="s">
        <v>86</v>
      </c>
      <c r="L282" s="81" t="s">
        <v>49</v>
      </c>
      <c r="M282" s="81" t="s">
        <v>628</v>
      </c>
      <c r="N282" s="81"/>
      <c r="O282" s="81"/>
      <c r="P282" s="81">
        <f t="shared" si="44"/>
        <v>0</v>
      </c>
      <c r="Q282" s="81">
        <f t="shared" si="44"/>
        <v>0</v>
      </c>
      <c r="R282" s="81">
        <f t="shared" si="44"/>
        <v>0</v>
      </c>
      <c r="S282" s="81">
        <f t="shared" si="44"/>
        <v>0</v>
      </c>
      <c r="T282" s="81">
        <f t="shared" si="44"/>
        <v>0</v>
      </c>
      <c r="U282" s="81">
        <f t="shared" si="44"/>
        <v>0</v>
      </c>
      <c r="V282" s="81">
        <f t="shared" si="44"/>
        <v>0</v>
      </c>
      <c r="W282" s="81">
        <f t="shared" si="44"/>
        <v>1</v>
      </c>
      <c r="X282" s="81">
        <f t="shared" si="44"/>
        <v>0</v>
      </c>
      <c r="Y282" s="81">
        <f t="shared" si="44"/>
        <v>0</v>
      </c>
      <c r="Z282" s="81">
        <f t="shared" si="44"/>
        <v>0</v>
      </c>
      <c r="AA282" s="81">
        <f t="shared" si="44"/>
        <v>0</v>
      </c>
      <c r="AB282" s="81" t="s">
        <v>1189</v>
      </c>
      <c r="AD282" s="80" t="s">
        <v>5</v>
      </c>
      <c r="AE282" s="81" t="s">
        <v>17</v>
      </c>
      <c r="AF282" s="81">
        <v>4</v>
      </c>
      <c r="AG282" s="81" t="s">
        <v>2</v>
      </c>
      <c r="AH282" s="81">
        <v>1</v>
      </c>
      <c r="AI282" s="81" t="s">
        <v>905</v>
      </c>
      <c r="AJ282" s="90">
        <f t="shared" si="43"/>
        <v>0</v>
      </c>
      <c r="AK282" s="90" t="e">
        <f>VLOOKUP($A282,'3PL_15_19'!$A$1:$D$387,2,FALSE)</f>
        <v>#N/A</v>
      </c>
      <c r="AL282" s="90" t="e">
        <f>VLOOKUP($A282,'3PL_15_19'!$A$1:$D$387,3,FALSE)</f>
        <v>#N/A</v>
      </c>
      <c r="AM282" s="90" t="e">
        <f>VLOOKUP($A282,'3PL_15_19'!$A$1:$D$387,4,FALSE)</f>
        <v>#N/A</v>
      </c>
      <c r="AO282" s="90" t="e">
        <f>VLOOKUP($A282,'3PL_11_15'!$A$1:$D$387,2,FALSE)</f>
        <v>#N/A</v>
      </c>
      <c r="AP282" s="90" t="e">
        <f>VLOOKUP($A282,'3PL_11_15'!$A$1:$D$387,3,FALSE)</f>
        <v>#N/A</v>
      </c>
      <c r="AQ282" s="90" t="e">
        <f>VLOOKUP($A282,'3PL_11_15'!$A$1:$D$387,4,FALSE)</f>
        <v>#N/A</v>
      </c>
      <c r="AS282" s="90" t="e">
        <f>VLOOKUP($A282,'3PL_15_19_IRTpars'!$A$1:$D$387,2,FALSE)</f>
        <v>#N/A</v>
      </c>
      <c r="AT282" s="90" t="e">
        <f>VLOOKUP($A282,'3PL_15_19_IRTpars'!$A$1:$D$387,3,FALSE)</f>
        <v>#N/A</v>
      </c>
      <c r="AU282" s="90" t="e">
        <f>VLOOKUP($A282,'3PL_15_19_IRTpars'!$A$1:$D$387,4,FALSE)</f>
        <v>#N/A</v>
      </c>
    </row>
    <row r="283" spans="1:47" s="90" customFormat="1" hidden="1">
      <c r="A283" s="83" t="s">
        <v>939</v>
      </c>
      <c r="B283" s="83"/>
      <c r="C283" s="89">
        <f t="shared" si="42"/>
        <v>0</v>
      </c>
      <c r="D283" s="89"/>
      <c r="E283" s="82" t="s">
        <v>53</v>
      </c>
      <c r="F283" s="82" t="s">
        <v>27</v>
      </c>
      <c r="G283" s="83">
        <v>8</v>
      </c>
      <c r="H283" s="83" t="s">
        <v>46</v>
      </c>
      <c r="I283" s="82" t="s">
        <v>1169</v>
      </c>
      <c r="J283" s="83" t="s">
        <v>1156</v>
      </c>
      <c r="K283" s="83" t="s">
        <v>85</v>
      </c>
      <c r="L283" s="83" t="s">
        <v>585</v>
      </c>
      <c r="M283" s="83" t="s">
        <v>590</v>
      </c>
      <c r="N283" s="83"/>
      <c r="O283" s="83"/>
      <c r="P283" s="81">
        <f t="shared" si="44"/>
        <v>0</v>
      </c>
      <c r="Q283" s="81">
        <f t="shared" si="44"/>
        <v>1</v>
      </c>
      <c r="R283" s="81">
        <f t="shared" si="44"/>
        <v>0</v>
      </c>
      <c r="S283" s="81">
        <f t="shared" si="44"/>
        <v>0</v>
      </c>
      <c r="T283" s="81">
        <f t="shared" si="44"/>
        <v>0</v>
      </c>
      <c r="U283" s="81">
        <f t="shared" si="44"/>
        <v>0</v>
      </c>
      <c r="V283" s="81">
        <f t="shared" si="44"/>
        <v>0</v>
      </c>
      <c r="W283" s="81">
        <f t="shared" si="44"/>
        <v>0</v>
      </c>
      <c r="X283" s="81">
        <f t="shared" si="44"/>
        <v>0</v>
      </c>
      <c r="Y283" s="81">
        <f t="shared" si="44"/>
        <v>0</v>
      </c>
      <c r="Z283" s="81">
        <f t="shared" si="44"/>
        <v>0</v>
      </c>
      <c r="AA283" s="81">
        <f t="shared" si="44"/>
        <v>0</v>
      </c>
      <c r="AB283" s="83" t="s">
        <v>1188</v>
      </c>
      <c r="AD283" s="82" t="s">
        <v>5</v>
      </c>
      <c r="AE283" s="83" t="s">
        <v>25</v>
      </c>
      <c r="AF283" s="83" t="s">
        <v>1184</v>
      </c>
      <c r="AG283" s="83" t="s">
        <v>1184</v>
      </c>
      <c r="AH283" s="83">
        <v>2</v>
      </c>
      <c r="AI283" s="83" t="s">
        <v>940</v>
      </c>
      <c r="AJ283" s="90">
        <f t="shared" si="43"/>
        <v>0</v>
      </c>
      <c r="AK283" s="90" t="e">
        <f>VLOOKUP($A283,'3PL_15_19'!$A$1:$D$387,2,FALSE)</f>
        <v>#N/A</v>
      </c>
      <c r="AL283" s="90" t="e">
        <f>VLOOKUP($A283,'3PL_15_19'!$A$1:$D$387,3,FALSE)</f>
        <v>#N/A</v>
      </c>
      <c r="AM283" s="90" t="e">
        <f>VLOOKUP($A283,'3PL_15_19'!$A$1:$D$387,4,FALSE)</f>
        <v>#N/A</v>
      </c>
      <c r="AO283" s="90" t="e">
        <f>VLOOKUP($A283,'3PL_11_15'!$A$1:$D$387,2,FALSE)</f>
        <v>#N/A</v>
      </c>
      <c r="AP283" s="90" t="e">
        <f>VLOOKUP($A283,'3PL_11_15'!$A$1:$D$387,3,FALSE)</f>
        <v>#N/A</v>
      </c>
      <c r="AQ283" s="90" t="e">
        <f>VLOOKUP($A283,'3PL_11_15'!$A$1:$D$387,4,FALSE)</f>
        <v>#N/A</v>
      </c>
      <c r="AS283" s="90" t="e">
        <f>VLOOKUP($A283,'3PL_15_19_IRTpars'!$A$1:$D$387,2,FALSE)</f>
        <v>#N/A</v>
      </c>
      <c r="AT283" s="90" t="e">
        <f>VLOOKUP($A283,'3PL_15_19_IRTpars'!$A$1:$D$387,3,FALSE)</f>
        <v>#N/A</v>
      </c>
      <c r="AU283" s="90" t="e">
        <f>VLOOKUP($A283,'3PL_15_19_IRTpars'!$A$1:$D$387,4,FALSE)</f>
        <v>#N/A</v>
      </c>
    </row>
    <row r="284" spans="1:47" s="90" customFormat="1">
      <c r="A284" s="81" t="s">
        <v>882</v>
      </c>
      <c r="B284" s="89" t="str">
        <f>IF(LEN(A284)&gt;7,MID(A284,1,7),"")</f>
        <v/>
      </c>
      <c r="C284" s="89">
        <f t="shared" si="42"/>
        <v>0</v>
      </c>
      <c r="D284" s="89">
        <f>IF(I284&gt;5,1,0)</f>
        <v>1</v>
      </c>
      <c r="E284" s="80" t="s">
        <v>52</v>
      </c>
      <c r="F284" s="80" t="s">
        <v>14</v>
      </c>
      <c r="G284" s="81">
        <v>8</v>
      </c>
      <c r="H284" s="81" t="s">
        <v>46</v>
      </c>
      <c r="I284" s="80" t="s">
        <v>1169</v>
      </c>
      <c r="J284" s="81" t="s">
        <v>1156</v>
      </c>
      <c r="K284" s="81" t="s">
        <v>85</v>
      </c>
      <c r="L284" s="81" t="s">
        <v>602</v>
      </c>
      <c r="M284" s="81" t="s">
        <v>654</v>
      </c>
      <c r="N284" s="81"/>
      <c r="O284" s="81"/>
      <c r="P284" s="81">
        <f t="shared" si="44"/>
        <v>0</v>
      </c>
      <c r="Q284" s="81">
        <f t="shared" si="44"/>
        <v>0</v>
      </c>
      <c r="R284" s="81">
        <f t="shared" si="44"/>
        <v>0</v>
      </c>
      <c r="S284" s="81">
        <f t="shared" si="44"/>
        <v>1</v>
      </c>
      <c r="T284" s="81">
        <f t="shared" si="44"/>
        <v>0</v>
      </c>
      <c r="U284" s="81">
        <f t="shared" si="44"/>
        <v>0</v>
      </c>
      <c r="V284" s="81">
        <f t="shared" si="44"/>
        <v>0</v>
      </c>
      <c r="W284" s="81">
        <f t="shared" si="44"/>
        <v>0</v>
      </c>
      <c r="X284" s="81">
        <f t="shared" si="44"/>
        <v>0</v>
      </c>
      <c r="Y284" s="81">
        <f t="shared" si="44"/>
        <v>0</v>
      </c>
      <c r="Z284" s="81">
        <f t="shared" si="44"/>
        <v>0</v>
      </c>
      <c r="AA284" s="81">
        <f t="shared" si="44"/>
        <v>0</v>
      </c>
      <c r="AB284" s="81" t="s">
        <v>1186</v>
      </c>
      <c r="AD284" s="80" t="s">
        <v>4</v>
      </c>
      <c r="AE284" s="81" t="s">
        <v>25</v>
      </c>
      <c r="AF284" s="81" t="s">
        <v>1184</v>
      </c>
      <c r="AG284" s="81" t="s">
        <v>1184</v>
      </c>
      <c r="AH284" s="81">
        <v>1</v>
      </c>
      <c r="AI284" s="81" t="s">
        <v>883</v>
      </c>
      <c r="AJ284" s="90">
        <f t="shared" si="43"/>
        <v>0</v>
      </c>
      <c r="AK284" s="90">
        <f>VLOOKUP($A284,'3PL_15_19'!$A$1:$D$387,2,FALSE)</f>
        <v>1.0877144531495599</v>
      </c>
      <c r="AL284" s="90">
        <f>VLOOKUP($A284,'3PL_15_19'!$A$1:$D$387,3,FALSE)</f>
        <v>-0.94724639178062797</v>
      </c>
      <c r="AM284" s="90">
        <f>VLOOKUP($A284,'3PL_15_19'!$A$1:$D$387,4,FALSE)</f>
        <v>6.2834337232312801E-4</v>
      </c>
      <c r="AO284" s="90" t="str">
        <f>VLOOKUP($A284,'3PL_11_15'!$A$1:$D$387,2,FALSE)</f>
        <v>1.20902666956806</v>
      </c>
      <c r="AP284" s="90" t="str">
        <f>VLOOKUP($A284,'3PL_11_15'!$A$1:$D$387,3,FALSE)</f>
        <v>-0.59880683068806</v>
      </c>
      <c r="AQ284" s="90" t="str">
        <f>VLOOKUP($A284,'3PL_11_15'!$A$1:$D$387,4,FALSE)</f>
        <v>0.00293708696544698</v>
      </c>
      <c r="AS284" s="90">
        <f>VLOOKUP($A284,'3PL_15_19_IRTpars'!$A$1:$D$387,2,FALSE)</f>
        <v>1.0877144531495599</v>
      </c>
      <c r="AT284" s="90">
        <f>VLOOKUP($A284,'3PL_15_19_IRTpars'!$A$1:$D$387,3,FALSE)</f>
        <v>0.87085943285740297</v>
      </c>
      <c r="AU284" s="90">
        <f>VLOOKUP($A284,'3PL_15_19_IRTpars'!$A$1:$D$387,4,FALSE)</f>
        <v>6.2834337232312801E-4</v>
      </c>
    </row>
    <row r="285" spans="1:47" s="90" customFormat="1">
      <c r="A285" s="81" t="s">
        <v>764</v>
      </c>
      <c r="B285" s="89" t="str">
        <f>IF(LEN(A285)&gt;7,MID(A285,1,7),"")</f>
        <v/>
      </c>
      <c r="C285" s="89">
        <f t="shared" si="42"/>
        <v>0</v>
      </c>
      <c r="D285" s="89">
        <f>IF(I285&gt;5,1,0)</f>
        <v>1</v>
      </c>
      <c r="E285" s="80" t="s">
        <v>58</v>
      </c>
      <c r="F285" s="80" t="s">
        <v>30</v>
      </c>
      <c r="G285" s="81">
        <v>8</v>
      </c>
      <c r="H285" s="81" t="s">
        <v>46</v>
      </c>
      <c r="I285" s="80" t="s">
        <v>1169</v>
      </c>
      <c r="J285" s="81" t="s">
        <v>1157</v>
      </c>
      <c r="K285" s="81" t="s">
        <v>85</v>
      </c>
      <c r="L285" s="81" t="s">
        <v>602</v>
      </c>
      <c r="M285" s="81" t="s">
        <v>625</v>
      </c>
      <c r="N285" s="81"/>
      <c r="O285" s="81"/>
      <c r="P285" s="81">
        <f t="shared" si="44"/>
        <v>0</v>
      </c>
      <c r="Q285" s="81">
        <f t="shared" si="44"/>
        <v>0</v>
      </c>
      <c r="R285" s="81">
        <f t="shared" si="44"/>
        <v>0</v>
      </c>
      <c r="S285" s="81">
        <f t="shared" si="44"/>
        <v>1</v>
      </c>
      <c r="T285" s="81">
        <f t="shared" si="44"/>
        <v>0</v>
      </c>
      <c r="U285" s="81">
        <f t="shared" si="44"/>
        <v>0</v>
      </c>
      <c r="V285" s="81">
        <f t="shared" si="44"/>
        <v>0</v>
      </c>
      <c r="W285" s="81">
        <f t="shared" si="44"/>
        <v>0</v>
      </c>
      <c r="X285" s="81">
        <f t="shared" si="44"/>
        <v>0</v>
      </c>
      <c r="Y285" s="81">
        <f t="shared" si="44"/>
        <v>0</v>
      </c>
      <c r="Z285" s="81">
        <f t="shared" si="44"/>
        <v>0</v>
      </c>
      <c r="AA285" s="81">
        <f t="shared" si="44"/>
        <v>0</v>
      </c>
      <c r="AB285" s="81" t="s">
        <v>1183</v>
      </c>
      <c r="AD285" s="80" t="s">
        <v>4</v>
      </c>
      <c r="AE285" s="81" t="s">
        <v>25</v>
      </c>
      <c r="AF285" s="81" t="s">
        <v>1184</v>
      </c>
      <c r="AG285" s="81" t="s">
        <v>1184</v>
      </c>
      <c r="AH285" s="81">
        <v>1</v>
      </c>
      <c r="AI285" s="81" t="s">
        <v>765</v>
      </c>
      <c r="AJ285" s="90">
        <f t="shared" si="43"/>
        <v>0</v>
      </c>
      <c r="AK285" s="90">
        <f>VLOOKUP($A285,'3PL_15_19'!$A$1:$D$387,2,FALSE)</f>
        <v>0.83041924576360204</v>
      </c>
      <c r="AL285" s="90">
        <f>VLOOKUP($A285,'3PL_15_19'!$A$1:$D$387,3,FALSE)</f>
        <v>-2.0316396028941601</v>
      </c>
      <c r="AM285" s="90">
        <f>VLOOKUP($A285,'3PL_15_19'!$A$1:$D$387,4,FALSE)</f>
        <v>1.7526919266043099E-2</v>
      </c>
      <c r="AO285" s="90" t="str">
        <f>VLOOKUP($A285,'3PL_11_15'!$A$1:$D$387,2,FALSE)</f>
        <v>0.93439563337457</v>
      </c>
      <c r="AP285" s="90" t="str">
        <f>VLOOKUP($A285,'3PL_11_15'!$A$1:$D$387,3,FALSE)</f>
        <v>-2.50909091921548</v>
      </c>
      <c r="AQ285" s="90" t="str">
        <f>VLOOKUP($A285,'3PL_11_15'!$A$1:$D$387,4,FALSE)</f>
        <v>0.049286807526287</v>
      </c>
      <c r="AS285" s="90">
        <f>VLOOKUP($A285,'3PL_15_19_IRTpars'!$A$1:$D$387,2,FALSE)</f>
        <v>0.83041924576360204</v>
      </c>
      <c r="AT285" s="90">
        <f>VLOOKUP($A285,'3PL_15_19_IRTpars'!$A$1:$D$387,3,FALSE)</f>
        <v>2.4465227814246902</v>
      </c>
      <c r="AU285" s="90">
        <f>VLOOKUP($A285,'3PL_15_19_IRTpars'!$A$1:$D$387,4,FALSE)</f>
        <v>1.7526919266043099E-2</v>
      </c>
    </row>
    <row r="286" spans="1:47" s="90" customFormat="1">
      <c r="A286" s="81" t="s">
        <v>1025</v>
      </c>
      <c r="B286" s="89" t="str">
        <f>IF(LEN(A286)&gt;7,MID(A286,1,7),"")</f>
        <v/>
      </c>
      <c r="C286" s="89">
        <f t="shared" si="42"/>
        <v>0</v>
      </c>
      <c r="D286" s="89">
        <f>IF(I286&gt;5,1,0)</f>
        <v>1</v>
      </c>
      <c r="E286" s="80" t="s">
        <v>1509</v>
      </c>
      <c r="F286" s="80" t="s">
        <v>24</v>
      </c>
      <c r="G286" s="81">
        <v>8</v>
      </c>
      <c r="H286" s="81" t="s">
        <v>46</v>
      </c>
      <c r="I286" s="80" t="s">
        <v>1169</v>
      </c>
      <c r="J286" s="81" t="s">
        <v>1157</v>
      </c>
      <c r="K286" s="81" t="s">
        <v>85</v>
      </c>
      <c r="L286" s="81" t="s">
        <v>585</v>
      </c>
      <c r="M286" s="81" t="s">
        <v>62</v>
      </c>
      <c r="N286" s="81"/>
      <c r="O286" s="81"/>
      <c r="P286" s="81">
        <f t="shared" si="44"/>
        <v>0</v>
      </c>
      <c r="Q286" s="81">
        <f t="shared" si="44"/>
        <v>1</v>
      </c>
      <c r="R286" s="81">
        <f t="shared" si="44"/>
        <v>0</v>
      </c>
      <c r="S286" s="81">
        <f t="shared" si="44"/>
        <v>0</v>
      </c>
      <c r="T286" s="81">
        <f t="shared" si="44"/>
        <v>0</v>
      </c>
      <c r="U286" s="81">
        <f t="shared" si="44"/>
        <v>0</v>
      </c>
      <c r="V286" s="81">
        <f t="shared" si="44"/>
        <v>0</v>
      </c>
      <c r="W286" s="81">
        <f t="shared" si="44"/>
        <v>0</v>
      </c>
      <c r="X286" s="81">
        <f t="shared" si="44"/>
        <v>0</v>
      </c>
      <c r="Y286" s="81">
        <f t="shared" si="44"/>
        <v>0</v>
      </c>
      <c r="Z286" s="81">
        <f t="shared" si="44"/>
        <v>0</v>
      </c>
      <c r="AA286" s="81">
        <f t="shared" si="44"/>
        <v>0</v>
      </c>
      <c r="AB286" s="81" t="s">
        <v>1189</v>
      </c>
      <c r="AD286" s="80" t="s">
        <v>5</v>
      </c>
      <c r="AE286" s="81" t="s">
        <v>17</v>
      </c>
      <c r="AF286" s="81">
        <v>4</v>
      </c>
      <c r="AG286" s="81" t="s">
        <v>1</v>
      </c>
      <c r="AH286" s="81">
        <v>1</v>
      </c>
      <c r="AI286" s="81" t="s">
        <v>1026</v>
      </c>
      <c r="AJ286" s="90">
        <f t="shared" si="43"/>
        <v>0</v>
      </c>
      <c r="AK286" s="90">
        <f>VLOOKUP($A286,'3PL_15_19'!$A$1:$D$387,2,FALSE)</f>
        <v>0.95171984468064297</v>
      </c>
      <c r="AL286" s="90">
        <f>VLOOKUP($A286,'3PL_15_19'!$A$1:$D$387,3,FALSE)</f>
        <v>0.56836999816303002</v>
      </c>
      <c r="AM286" s="90">
        <f>VLOOKUP($A286,'3PL_15_19'!$A$1:$D$387,4,FALSE)</f>
        <v>0.248736626463157</v>
      </c>
      <c r="AO286" s="90" t="str">
        <f>VLOOKUP($A286,'3PL_11_15'!$A$1:$D$387,2,FALSE)</f>
        <v>0.952870308004557</v>
      </c>
      <c r="AP286" s="90" t="str">
        <f>VLOOKUP($A286,'3PL_11_15'!$A$1:$D$387,3,FALSE)</f>
        <v>0.717495784120388</v>
      </c>
      <c r="AQ286" s="90" t="str">
        <f>VLOOKUP($A286,'3PL_11_15'!$A$1:$D$387,4,FALSE)</f>
        <v>0.133690287887888</v>
      </c>
      <c r="AS286" s="90">
        <f>VLOOKUP($A286,'3PL_15_19_IRTpars'!$A$1:$D$387,2,FALSE)</f>
        <v>0.95171984468064297</v>
      </c>
      <c r="AT286" s="90">
        <f>VLOOKUP($A286,'3PL_15_19_IRTpars'!$A$1:$D$387,3,FALSE)</f>
        <v>-0.59720305438597898</v>
      </c>
      <c r="AU286" s="90">
        <f>VLOOKUP($A286,'3PL_15_19_IRTpars'!$A$1:$D$387,4,FALSE)</f>
        <v>0.248736626463157</v>
      </c>
    </row>
    <row r="287" spans="1:47" s="90" customFormat="1">
      <c r="A287" s="83" t="s">
        <v>941</v>
      </c>
      <c r="B287" s="89" t="str">
        <f>IF(LEN(A287)&gt;7,MID(A287,1,7),"")</f>
        <v/>
      </c>
      <c r="C287" s="89">
        <f t="shared" si="42"/>
        <v>0</v>
      </c>
      <c r="D287" s="89">
        <f>IF(I287&gt;5,1,0)</f>
        <v>1</v>
      </c>
      <c r="E287" s="82" t="s">
        <v>53</v>
      </c>
      <c r="F287" s="82" t="s">
        <v>14</v>
      </c>
      <c r="G287" s="83">
        <v>8</v>
      </c>
      <c r="H287" s="83" t="s">
        <v>46</v>
      </c>
      <c r="I287" s="82" t="s">
        <v>1169</v>
      </c>
      <c r="J287" s="83" t="s">
        <v>1156</v>
      </c>
      <c r="K287" s="83" t="s">
        <v>85</v>
      </c>
      <c r="L287" s="83" t="s">
        <v>585</v>
      </c>
      <c r="M287" s="83" t="s">
        <v>64</v>
      </c>
      <c r="N287" s="83"/>
      <c r="O287" s="83"/>
      <c r="P287" s="81">
        <f t="shared" si="44"/>
        <v>1</v>
      </c>
      <c r="Q287" s="81">
        <f t="shared" si="44"/>
        <v>0</v>
      </c>
      <c r="R287" s="81">
        <f t="shared" si="44"/>
        <v>0</v>
      </c>
      <c r="S287" s="81">
        <f t="shared" si="44"/>
        <v>0</v>
      </c>
      <c r="T287" s="81">
        <f t="shared" si="44"/>
        <v>0</v>
      </c>
      <c r="U287" s="81">
        <f t="shared" si="44"/>
        <v>0</v>
      </c>
      <c r="V287" s="81">
        <f t="shared" si="44"/>
        <v>0</v>
      </c>
      <c r="W287" s="81">
        <f t="shared" si="44"/>
        <v>0</v>
      </c>
      <c r="X287" s="81">
        <f t="shared" si="44"/>
        <v>0</v>
      </c>
      <c r="Y287" s="81">
        <f t="shared" si="44"/>
        <v>0</v>
      </c>
      <c r="Z287" s="81">
        <f t="shared" si="44"/>
        <v>0</v>
      </c>
      <c r="AA287" s="81">
        <f t="shared" si="44"/>
        <v>0</v>
      </c>
      <c r="AB287" s="83" t="s">
        <v>1188</v>
      </c>
      <c r="AD287" s="82" t="s">
        <v>4</v>
      </c>
      <c r="AE287" s="83" t="s">
        <v>17</v>
      </c>
      <c r="AF287" s="83">
        <v>4</v>
      </c>
      <c r="AG287" s="83" t="s">
        <v>0</v>
      </c>
      <c r="AH287" s="83">
        <v>1</v>
      </c>
      <c r="AI287" s="83" t="s">
        <v>942</v>
      </c>
      <c r="AJ287" s="90">
        <f t="shared" si="43"/>
        <v>0</v>
      </c>
      <c r="AK287" s="90">
        <f>VLOOKUP($A287,'3PL_15_19'!$A$1:$D$387,2,FALSE)</f>
        <v>0.70906087773565596</v>
      </c>
      <c r="AL287" s="90">
        <f>VLOOKUP($A287,'3PL_15_19'!$A$1:$D$387,3,FALSE)</f>
        <v>-5.6164730251464998E-2</v>
      </c>
      <c r="AM287" s="90">
        <f>VLOOKUP($A287,'3PL_15_19'!$A$1:$D$387,4,FALSE)</f>
        <v>0.46546690640807897</v>
      </c>
      <c r="AO287" s="90" t="str">
        <f>VLOOKUP($A287,'3PL_11_15'!$A$1:$D$387,2,FALSE)</f>
        <v>0.703837791868275</v>
      </c>
      <c r="AP287" s="90" t="str">
        <f>VLOOKUP($A287,'3PL_11_15'!$A$1:$D$387,3,FALSE)</f>
        <v>0.0170611468818072</v>
      </c>
      <c r="AQ287" s="90" t="str">
        <f>VLOOKUP($A287,'3PL_11_15'!$A$1:$D$387,4,FALSE)</f>
        <v>0.451676097743171</v>
      </c>
      <c r="AS287" s="90">
        <f>VLOOKUP($A287,'3PL_15_19_IRTpars'!$A$1:$D$387,2,FALSE)</f>
        <v>0.70906087773565596</v>
      </c>
      <c r="AT287" s="90">
        <f>VLOOKUP($A287,'3PL_15_19_IRTpars'!$A$1:$D$387,3,FALSE)</f>
        <v>7.92100255634237E-2</v>
      </c>
      <c r="AU287" s="90">
        <f>VLOOKUP($A287,'3PL_15_19_IRTpars'!$A$1:$D$387,4,FALSE)</f>
        <v>0.46546690640807897</v>
      </c>
    </row>
    <row r="288" spans="1:47" s="90" customFormat="1" hidden="1">
      <c r="A288" s="83" t="s">
        <v>1516</v>
      </c>
      <c r="B288" s="83"/>
      <c r="C288" s="89">
        <f t="shared" si="42"/>
        <v>0</v>
      </c>
      <c r="D288" s="89"/>
      <c r="E288" s="82" t="s">
        <v>1514</v>
      </c>
      <c r="F288" s="82" t="s">
        <v>14</v>
      </c>
      <c r="G288" s="83">
        <v>8</v>
      </c>
      <c r="H288" s="83" t="s">
        <v>46</v>
      </c>
      <c r="I288" s="82" t="s">
        <v>1163</v>
      </c>
      <c r="J288" s="83" t="s">
        <v>1157</v>
      </c>
      <c r="K288" s="83" t="s">
        <v>85</v>
      </c>
      <c r="L288" s="83" t="s">
        <v>585</v>
      </c>
      <c r="M288" s="83" t="s">
        <v>107</v>
      </c>
      <c r="N288" s="83"/>
      <c r="O288" s="83"/>
      <c r="P288" s="81">
        <f t="shared" si="44"/>
        <v>1</v>
      </c>
      <c r="Q288" s="81">
        <f t="shared" si="44"/>
        <v>0</v>
      </c>
      <c r="R288" s="81">
        <f t="shared" si="44"/>
        <v>0</v>
      </c>
      <c r="S288" s="81">
        <f t="shared" si="44"/>
        <v>0</v>
      </c>
      <c r="T288" s="81">
        <f t="shared" si="44"/>
        <v>0</v>
      </c>
      <c r="U288" s="81">
        <f t="shared" si="44"/>
        <v>0</v>
      </c>
      <c r="V288" s="81">
        <f t="shared" si="44"/>
        <v>0</v>
      </c>
      <c r="W288" s="81">
        <f t="shared" si="44"/>
        <v>0</v>
      </c>
      <c r="X288" s="81">
        <f t="shared" si="44"/>
        <v>0</v>
      </c>
      <c r="Y288" s="81">
        <f t="shared" si="44"/>
        <v>0</v>
      </c>
      <c r="Z288" s="81">
        <f t="shared" si="44"/>
        <v>0</v>
      </c>
      <c r="AA288" s="81">
        <f t="shared" si="44"/>
        <v>0</v>
      </c>
      <c r="AB288" s="83" t="s">
        <v>1197</v>
      </c>
      <c r="AD288" s="82" t="s">
        <v>4</v>
      </c>
      <c r="AE288" s="83" t="s">
        <v>25</v>
      </c>
      <c r="AF288" s="83" t="s">
        <v>1184</v>
      </c>
      <c r="AG288" s="83" t="s">
        <v>1184</v>
      </c>
      <c r="AH288" s="83">
        <v>2</v>
      </c>
      <c r="AI288" s="83" t="s">
        <v>1326</v>
      </c>
      <c r="AJ288" s="90">
        <f t="shared" si="43"/>
        <v>1</v>
      </c>
      <c r="AK288" s="90" t="e">
        <f>VLOOKUP($A288,'3PL_15_19'!$A$1:$D$387,2,FALSE)</f>
        <v>#N/A</v>
      </c>
      <c r="AL288" s="90" t="e">
        <f>VLOOKUP($A288,'3PL_15_19'!$A$1:$D$387,3,FALSE)</f>
        <v>#N/A</v>
      </c>
      <c r="AM288" s="90" t="e">
        <f>VLOOKUP($A288,'3PL_15_19'!$A$1:$D$387,4,FALSE)</f>
        <v>#N/A</v>
      </c>
      <c r="AO288" s="90" t="e">
        <f>VLOOKUP($A288,'3PL_11_15'!$A$1:$D$387,2,FALSE)</f>
        <v>#N/A</v>
      </c>
      <c r="AP288" s="90" t="e">
        <f>VLOOKUP($A288,'3PL_11_15'!$A$1:$D$387,3,FALSE)</f>
        <v>#N/A</v>
      </c>
      <c r="AQ288" s="90" t="e">
        <f>VLOOKUP($A288,'3PL_11_15'!$A$1:$D$387,4,FALSE)</f>
        <v>#N/A</v>
      </c>
      <c r="AS288" s="90" t="e">
        <f>VLOOKUP($A288,'3PL_15_19_IRTpars'!$A$1:$D$387,2,FALSE)</f>
        <v>#N/A</v>
      </c>
      <c r="AT288" s="90" t="e">
        <f>VLOOKUP($A288,'3PL_15_19_IRTpars'!$A$1:$D$387,3,FALSE)</f>
        <v>#N/A</v>
      </c>
      <c r="AU288" s="90" t="e">
        <f>VLOOKUP($A288,'3PL_15_19_IRTpars'!$A$1:$D$387,4,FALSE)</f>
        <v>#N/A</v>
      </c>
    </row>
    <row r="289" spans="1:47" s="90" customFormat="1">
      <c r="A289" s="83" t="s">
        <v>1517</v>
      </c>
      <c r="B289" s="83"/>
      <c r="C289" s="89">
        <f t="shared" si="42"/>
        <v>0</v>
      </c>
      <c r="D289" s="89"/>
      <c r="E289" s="82" t="s">
        <v>1514</v>
      </c>
      <c r="F289" s="82" t="s">
        <v>91</v>
      </c>
      <c r="G289" s="83">
        <v>8</v>
      </c>
      <c r="H289" s="83" t="s">
        <v>46</v>
      </c>
      <c r="I289" s="82" t="s">
        <v>1163</v>
      </c>
      <c r="J289" s="83" t="s">
        <v>1157</v>
      </c>
      <c r="K289" s="83" t="s">
        <v>86</v>
      </c>
      <c r="L289" s="83" t="s">
        <v>585</v>
      </c>
      <c r="M289" s="83" t="s">
        <v>107</v>
      </c>
      <c r="N289" s="83"/>
      <c r="O289" s="83"/>
      <c r="P289" s="81">
        <f t="shared" si="44"/>
        <v>1</v>
      </c>
      <c r="Q289" s="81">
        <f t="shared" si="44"/>
        <v>0</v>
      </c>
      <c r="R289" s="81">
        <f t="shared" si="44"/>
        <v>0</v>
      </c>
      <c r="S289" s="81">
        <f t="shared" si="44"/>
        <v>0</v>
      </c>
      <c r="T289" s="81">
        <f t="shared" si="44"/>
        <v>0</v>
      </c>
      <c r="U289" s="81">
        <f t="shared" si="44"/>
        <v>0</v>
      </c>
      <c r="V289" s="81">
        <f t="shared" si="44"/>
        <v>0</v>
      </c>
      <c r="W289" s="81">
        <f t="shared" si="44"/>
        <v>0</v>
      </c>
      <c r="X289" s="81">
        <f t="shared" si="44"/>
        <v>0</v>
      </c>
      <c r="Y289" s="81">
        <f t="shared" si="44"/>
        <v>0</v>
      </c>
      <c r="Z289" s="81">
        <f t="shared" si="44"/>
        <v>0</v>
      </c>
      <c r="AA289" s="81">
        <f t="shared" si="44"/>
        <v>0</v>
      </c>
      <c r="AB289" s="83" t="s">
        <v>1197</v>
      </c>
      <c r="AD289" s="82" t="s">
        <v>4</v>
      </c>
      <c r="AE289" s="83" t="s">
        <v>17</v>
      </c>
      <c r="AF289" s="83">
        <v>6</v>
      </c>
      <c r="AG289" s="83" t="s">
        <v>1229</v>
      </c>
      <c r="AH289" s="83">
        <v>1</v>
      </c>
      <c r="AI289" s="83" t="s">
        <v>1327</v>
      </c>
      <c r="AJ289" s="90">
        <f t="shared" si="43"/>
        <v>0</v>
      </c>
      <c r="AK289" s="90">
        <f>VLOOKUP($A289,'3PL_15_19'!$A$1:$D$387,2,FALSE)</f>
        <v>2.0791493648646902</v>
      </c>
      <c r="AL289" s="90">
        <f>VLOOKUP($A289,'3PL_15_19'!$A$1:$D$387,3,FALSE)</f>
        <v>3.8822007565707501</v>
      </c>
      <c r="AM289" s="90">
        <f>VLOOKUP($A289,'3PL_15_19'!$A$1:$D$387,4,FALSE)</f>
        <v>0.30179399940634399</v>
      </c>
      <c r="AO289" s="90" t="e">
        <f>VLOOKUP($A289,'3PL_11_15'!$A$1:$D$387,2,FALSE)</f>
        <v>#N/A</v>
      </c>
      <c r="AP289" s="90" t="e">
        <f>VLOOKUP($A289,'3PL_11_15'!$A$1:$D$387,3,FALSE)</f>
        <v>#N/A</v>
      </c>
      <c r="AQ289" s="90" t="e">
        <f>VLOOKUP($A289,'3PL_11_15'!$A$1:$D$387,4,FALSE)</f>
        <v>#N/A</v>
      </c>
      <c r="AS289" s="90">
        <f>VLOOKUP($A289,'3PL_15_19_IRTpars'!$A$1:$D$387,2,FALSE)</f>
        <v>2.0791493648646902</v>
      </c>
      <c r="AT289" s="90">
        <f>VLOOKUP($A289,'3PL_15_19_IRTpars'!$A$1:$D$387,3,FALSE)</f>
        <v>-1.8672062826152001</v>
      </c>
      <c r="AU289" s="90">
        <f>VLOOKUP($A289,'3PL_15_19_IRTpars'!$A$1:$D$387,4,FALSE)</f>
        <v>0.30179399940634399</v>
      </c>
    </row>
    <row r="290" spans="1:47" s="90" customFormat="1">
      <c r="A290" s="83" t="s">
        <v>1518</v>
      </c>
      <c r="B290" s="89" t="str">
        <f>IF(LEN(A290)&gt;7,MID(A290,1,7),"")</f>
        <v>S072000</v>
      </c>
      <c r="C290" s="89">
        <f t="shared" si="42"/>
        <v>0</v>
      </c>
      <c r="D290" s="89">
        <f>IF(I290&gt;5,1,0)</f>
        <v>1</v>
      </c>
      <c r="E290" s="82" t="s">
        <v>1514</v>
      </c>
      <c r="F290" s="82" t="s">
        <v>92</v>
      </c>
      <c r="G290" s="83">
        <v>8</v>
      </c>
      <c r="H290" s="83" t="s">
        <v>46</v>
      </c>
      <c r="I290" s="82" t="s">
        <v>1163</v>
      </c>
      <c r="J290" s="83" t="s">
        <v>1157</v>
      </c>
      <c r="K290" s="83" t="s">
        <v>86</v>
      </c>
      <c r="L290" s="83" t="s">
        <v>585</v>
      </c>
      <c r="M290" s="83" t="s">
        <v>107</v>
      </c>
      <c r="N290" s="83"/>
      <c r="O290" s="83"/>
      <c r="P290" s="81">
        <f t="shared" si="44"/>
        <v>1</v>
      </c>
      <c r="Q290" s="81">
        <f t="shared" si="44"/>
        <v>0</v>
      </c>
      <c r="R290" s="81">
        <f t="shared" si="44"/>
        <v>0</v>
      </c>
      <c r="S290" s="81">
        <f t="shared" si="44"/>
        <v>0</v>
      </c>
      <c r="T290" s="81">
        <f t="shared" si="44"/>
        <v>0</v>
      </c>
      <c r="U290" s="81">
        <f t="shared" si="44"/>
        <v>0</v>
      </c>
      <c r="V290" s="81">
        <f t="shared" si="44"/>
        <v>0</v>
      </c>
      <c r="W290" s="81">
        <f t="shared" si="44"/>
        <v>0</v>
      </c>
      <c r="X290" s="81">
        <f t="shared" si="44"/>
        <v>0</v>
      </c>
      <c r="Y290" s="81">
        <f t="shared" si="44"/>
        <v>0</v>
      </c>
      <c r="Z290" s="81">
        <f t="shared" si="44"/>
        <v>0</v>
      </c>
      <c r="AA290" s="81">
        <f t="shared" si="44"/>
        <v>0</v>
      </c>
      <c r="AB290" s="83" t="s">
        <v>1197</v>
      </c>
      <c r="AD290" s="82" t="s">
        <v>4</v>
      </c>
      <c r="AE290" s="83" t="s">
        <v>17</v>
      </c>
      <c r="AF290" s="83">
        <v>6</v>
      </c>
      <c r="AG290" s="83" t="s">
        <v>2</v>
      </c>
      <c r="AH290" s="83">
        <v>1</v>
      </c>
      <c r="AI290" s="83" t="s">
        <v>1328</v>
      </c>
      <c r="AJ290" s="90">
        <f t="shared" si="43"/>
        <v>0</v>
      </c>
      <c r="AK290" s="90">
        <f>VLOOKUP($A290,'3PL_15_19'!$A$1:$D$387,2,FALSE)</f>
        <v>1.3245204298850199</v>
      </c>
      <c r="AL290" s="90">
        <f>VLOOKUP($A290,'3PL_15_19'!$A$1:$D$387,3,FALSE)</f>
        <v>9.8974263353180006E-2</v>
      </c>
      <c r="AM290" s="90">
        <f>VLOOKUP($A290,'3PL_15_19'!$A$1:$D$387,4,FALSE)</f>
        <v>0.22918760493781701</v>
      </c>
      <c r="AO290" s="90" t="e">
        <f>VLOOKUP($A290,'3PL_11_15'!$A$1:$D$387,2,FALSE)</f>
        <v>#N/A</v>
      </c>
      <c r="AP290" s="90" t="e">
        <f>VLOOKUP($A290,'3PL_11_15'!$A$1:$D$387,3,FALSE)</f>
        <v>#N/A</v>
      </c>
      <c r="AQ290" s="90" t="e">
        <f>VLOOKUP($A290,'3PL_11_15'!$A$1:$D$387,4,FALSE)</f>
        <v>#N/A</v>
      </c>
      <c r="AS290" s="90">
        <f>VLOOKUP($A290,'3PL_15_19_IRTpars'!$A$1:$D$387,2,FALSE)</f>
        <v>1.3245204298850199</v>
      </c>
      <c r="AT290" s="90">
        <f>VLOOKUP($A290,'3PL_15_19_IRTpars'!$A$1:$D$387,3,FALSE)</f>
        <v>-7.47246030487968E-2</v>
      </c>
      <c r="AU290" s="90">
        <f>VLOOKUP($A290,'3PL_15_19_IRTpars'!$A$1:$D$387,4,FALSE)</f>
        <v>0.22918760493781701</v>
      </c>
    </row>
    <row r="291" spans="1:47" s="90" customFormat="1">
      <c r="A291" s="83" t="s">
        <v>1519</v>
      </c>
      <c r="B291" s="89" t="str">
        <f>IF(LEN(A291)&gt;7,MID(A291,1,7),"")</f>
        <v>S072000</v>
      </c>
      <c r="C291" s="89">
        <f t="shared" si="42"/>
        <v>0</v>
      </c>
      <c r="D291" s="89">
        <f>IF(I291&gt;5,1,0)</f>
        <v>1</v>
      </c>
      <c r="E291" s="82" t="s">
        <v>1514</v>
      </c>
      <c r="F291" s="82" t="s">
        <v>1178</v>
      </c>
      <c r="G291" s="83">
        <v>8</v>
      </c>
      <c r="H291" s="83" t="s">
        <v>46</v>
      </c>
      <c r="I291" s="82" t="s">
        <v>1163</v>
      </c>
      <c r="J291" s="83" t="s">
        <v>1157</v>
      </c>
      <c r="K291" s="83" t="s">
        <v>86</v>
      </c>
      <c r="L291" s="83" t="s">
        <v>585</v>
      </c>
      <c r="M291" s="83" t="s">
        <v>107</v>
      </c>
      <c r="N291" s="83"/>
      <c r="O291" s="83"/>
      <c r="P291" s="81">
        <f t="shared" si="44"/>
        <v>1</v>
      </c>
      <c r="Q291" s="81">
        <f t="shared" si="44"/>
        <v>0</v>
      </c>
      <c r="R291" s="81">
        <f t="shared" si="44"/>
        <v>0</v>
      </c>
      <c r="S291" s="81">
        <f t="shared" si="44"/>
        <v>0</v>
      </c>
      <c r="T291" s="81">
        <f t="shared" si="44"/>
        <v>0</v>
      </c>
      <c r="U291" s="81">
        <f t="shared" si="44"/>
        <v>0</v>
      </c>
      <c r="V291" s="81">
        <f t="shared" si="44"/>
        <v>0</v>
      </c>
      <c r="W291" s="81">
        <f t="shared" si="44"/>
        <v>0</v>
      </c>
      <c r="X291" s="81">
        <f t="shared" si="44"/>
        <v>0</v>
      </c>
      <c r="Y291" s="81">
        <f t="shared" si="44"/>
        <v>0</v>
      </c>
      <c r="Z291" s="81">
        <f t="shared" si="44"/>
        <v>0</v>
      </c>
      <c r="AA291" s="81">
        <f t="shared" si="44"/>
        <v>0</v>
      </c>
      <c r="AB291" s="83" t="s">
        <v>1197</v>
      </c>
      <c r="AD291" s="82" t="s">
        <v>4</v>
      </c>
      <c r="AE291" s="83" t="s">
        <v>17</v>
      </c>
      <c r="AF291" s="83">
        <v>6</v>
      </c>
      <c r="AG291" s="83" t="s">
        <v>0</v>
      </c>
      <c r="AH291" s="83">
        <v>1</v>
      </c>
      <c r="AI291" s="83" t="s">
        <v>1329</v>
      </c>
      <c r="AJ291" s="90">
        <f t="shared" si="43"/>
        <v>0</v>
      </c>
      <c r="AK291" s="90">
        <f>VLOOKUP($A291,'3PL_15_19'!$A$1:$D$387,2,FALSE)</f>
        <v>1.4571883068709099</v>
      </c>
      <c r="AL291" s="90">
        <f>VLOOKUP($A291,'3PL_15_19'!$A$1:$D$387,3,FALSE)</f>
        <v>1.07449493366149</v>
      </c>
      <c r="AM291" s="90">
        <f>VLOOKUP($A291,'3PL_15_19'!$A$1:$D$387,4,FALSE)</f>
        <v>0.292144101599079</v>
      </c>
      <c r="AO291" s="90" t="e">
        <f>VLOOKUP($A291,'3PL_11_15'!$A$1:$D$387,2,FALSE)</f>
        <v>#N/A</v>
      </c>
      <c r="AP291" s="90" t="e">
        <f>VLOOKUP($A291,'3PL_11_15'!$A$1:$D$387,3,FALSE)</f>
        <v>#N/A</v>
      </c>
      <c r="AQ291" s="90" t="e">
        <f>VLOOKUP($A291,'3PL_11_15'!$A$1:$D$387,4,FALSE)</f>
        <v>#N/A</v>
      </c>
      <c r="AS291" s="90">
        <f>VLOOKUP($A291,'3PL_15_19_IRTpars'!$A$1:$D$387,2,FALSE)</f>
        <v>1.4571883068709099</v>
      </c>
      <c r="AT291" s="90">
        <f>VLOOKUP($A291,'3PL_15_19_IRTpars'!$A$1:$D$387,3,FALSE)</f>
        <v>-0.73737548441409395</v>
      </c>
      <c r="AU291" s="90">
        <f>VLOOKUP($A291,'3PL_15_19_IRTpars'!$A$1:$D$387,4,FALSE)</f>
        <v>0.292144101599079</v>
      </c>
    </row>
    <row r="292" spans="1:47" s="90" customFormat="1">
      <c r="A292" s="83" t="s">
        <v>1520</v>
      </c>
      <c r="B292" s="89" t="str">
        <f>IF(LEN(A292)&gt;7,MID(A292,1,7),"")</f>
        <v>S072000</v>
      </c>
      <c r="C292" s="89">
        <f t="shared" si="42"/>
        <v>0</v>
      </c>
      <c r="D292" s="89">
        <f>IF(I292&gt;5,1,0)</f>
        <v>1</v>
      </c>
      <c r="E292" s="82" t="s">
        <v>1514</v>
      </c>
      <c r="F292" s="82" t="s">
        <v>1179</v>
      </c>
      <c r="G292" s="83">
        <v>8</v>
      </c>
      <c r="H292" s="83" t="s">
        <v>46</v>
      </c>
      <c r="I292" s="82" t="s">
        <v>1163</v>
      </c>
      <c r="J292" s="83" t="s">
        <v>1157</v>
      </c>
      <c r="K292" s="83" t="s">
        <v>86</v>
      </c>
      <c r="L292" s="83" t="s">
        <v>585</v>
      </c>
      <c r="M292" s="83" t="s">
        <v>107</v>
      </c>
      <c r="N292" s="83"/>
      <c r="O292" s="83"/>
      <c r="P292" s="81">
        <f t="shared" si="44"/>
        <v>1</v>
      </c>
      <c r="Q292" s="81">
        <f t="shared" si="44"/>
        <v>0</v>
      </c>
      <c r="R292" s="81">
        <f t="shared" si="44"/>
        <v>0</v>
      </c>
      <c r="S292" s="81">
        <f t="shared" si="44"/>
        <v>0</v>
      </c>
      <c r="T292" s="81">
        <f t="shared" si="44"/>
        <v>0</v>
      </c>
      <c r="U292" s="81">
        <f t="shared" si="44"/>
        <v>0</v>
      </c>
      <c r="V292" s="81">
        <f t="shared" si="44"/>
        <v>0</v>
      </c>
      <c r="W292" s="81">
        <f t="shared" si="44"/>
        <v>0</v>
      </c>
      <c r="X292" s="81">
        <f t="shared" si="44"/>
        <v>0</v>
      </c>
      <c r="Y292" s="81">
        <f t="shared" si="44"/>
        <v>0</v>
      </c>
      <c r="Z292" s="81">
        <f t="shared" si="44"/>
        <v>0</v>
      </c>
      <c r="AA292" s="81">
        <f t="shared" si="44"/>
        <v>0</v>
      </c>
      <c r="AB292" s="83" t="s">
        <v>1197</v>
      </c>
      <c r="AD292" s="82" t="s">
        <v>4</v>
      </c>
      <c r="AE292" s="83" t="s">
        <v>17</v>
      </c>
      <c r="AF292" s="83">
        <v>6</v>
      </c>
      <c r="AG292" s="83" t="s">
        <v>1227</v>
      </c>
      <c r="AH292" s="83">
        <v>1</v>
      </c>
      <c r="AI292" s="83" t="s">
        <v>1330</v>
      </c>
      <c r="AJ292" s="90">
        <f t="shared" si="43"/>
        <v>0</v>
      </c>
      <c r="AK292" s="90">
        <f>VLOOKUP($A292,'3PL_15_19'!$A$1:$D$387,2,FALSE)</f>
        <v>1.4134889620411499</v>
      </c>
      <c r="AL292" s="90">
        <f>VLOOKUP($A292,'3PL_15_19'!$A$1:$D$387,3,FALSE)</f>
        <v>2.61981923919496</v>
      </c>
      <c r="AM292" s="90">
        <f>VLOOKUP($A292,'3PL_15_19'!$A$1:$D$387,4,FALSE)</f>
        <v>7.4423015969615203E-3</v>
      </c>
      <c r="AO292" s="90" t="e">
        <f>VLOOKUP($A292,'3PL_11_15'!$A$1:$D$387,2,FALSE)</f>
        <v>#N/A</v>
      </c>
      <c r="AP292" s="90" t="e">
        <f>VLOOKUP($A292,'3PL_11_15'!$A$1:$D$387,3,FALSE)</f>
        <v>#N/A</v>
      </c>
      <c r="AQ292" s="90" t="e">
        <f>VLOOKUP($A292,'3PL_11_15'!$A$1:$D$387,4,FALSE)</f>
        <v>#N/A</v>
      </c>
      <c r="AS292" s="90">
        <f>VLOOKUP($A292,'3PL_15_19_IRTpars'!$A$1:$D$387,2,FALSE)</f>
        <v>1.4134889620411499</v>
      </c>
      <c r="AT292" s="90">
        <f>VLOOKUP($A292,'3PL_15_19_IRTpars'!$A$1:$D$387,3,FALSE)</f>
        <v>-1.85344159703363</v>
      </c>
      <c r="AU292" s="90">
        <f>VLOOKUP($A292,'3PL_15_19_IRTpars'!$A$1:$D$387,4,FALSE)</f>
        <v>7.4423015969615203E-3</v>
      </c>
    </row>
    <row r="293" spans="1:47" s="90" customFormat="1">
      <c r="A293" s="83" t="s">
        <v>1521</v>
      </c>
      <c r="B293" s="89" t="str">
        <f>IF(LEN(A293)&gt;7,MID(A293,1,7),"")</f>
        <v>S072000</v>
      </c>
      <c r="C293" s="89">
        <f t="shared" si="42"/>
        <v>0</v>
      </c>
      <c r="D293" s="89">
        <f>IF(I293&gt;5,1,0)</f>
        <v>1</v>
      </c>
      <c r="E293" s="82" t="s">
        <v>1514</v>
      </c>
      <c r="F293" s="82" t="s">
        <v>1180</v>
      </c>
      <c r="G293" s="83">
        <v>8</v>
      </c>
      <c r="H293" s="83" t="s">
        <v>46</v>
      </c>
      <c r="I293" s="82" t="s">
        <v>1163</v>
      </c>
      <c r="J293" s="83" t="s">
        <v>1157</v>
      </c>
      <c r="K293" s="83" t="s">
        <v>86</v>
      </c>
      <c r="L293" s="83" t="s">
        <v>585</v>
      </c>
      <c r="M293" s="83" t="s">
        <v>107</v>
      </c>
      <c r="N293" s="83"/>
      <c r="O293" s="83"/>
      <c r="P293" s="81">
        <f t="shared" si="44"/>
        <v>1</v>
      </c>
      <c r="Q293" s="81">
        <f t="shared" si="44"/>
        <v>0</v>
      </c>
      <c r="R293" s="81">
        <f t="shared" si="44"/>
        <v>0</v>
      </c>
      <c r="S293" s="81">
        <f t="shared" si="44"/>
        <v>0</v>
      </c>
      <c r="T293" s="81">
        <f t="shared" si="44"/>
        <v>0</v>
      </c>
      <c r="U293" s="81">
        <f t="shared" si="44"/>
        <v>0</v>
      </c>
      <c r="V293" s="81">
        <f t="shared" si="44"/>
        <v>0</v>
      </c>
      <c r="W293" s="81">
        <f t="shared" si="44"/>
        <v>0</v>
      </c>
      <c r="X293" s="81">
        <f t="shared" si="44"/>
        <v>0</v>
      </c>
      <c r="Y293" s="81">
        <f t="shared" si="44"/>
        <v>0</v>
      </c>
      <c r="Z293" s="81">
        <f t="shared" si="44"/>
        <v>0</v>
      </c>
      <c r="AA293" s="81">
        <f t="shared" si="44"/>
        <v>0</v>
      </c>
      <c r="AB293" s="83" t="s">
        <v>1197</v>
      </c>
      <c r="AD293" s="82" t="s">
        <v>4</v>
      </c>
      <c r="AE293" s="83" t="s">
        <v>17</v>
      </c>
      <c r="AF293" s="83">
        <v>6</v>
      </c>
      <c r="AG293" s="83" t="s">
        <v>3</v>
      </c>
      <c r="AH293" s="83">
        <v>1</v>
      </c>
      <c r="AI293" s="83" t="s">
        <v>1331</v>
      </c>
      <c r="AJ293" s="90">
        <f t="shared" si="43"/>
        <v>0</v>
      </c>
      <c r="AK293" s="90">
        <f>VLOOKUP($A293,'3PL_15_19'!$A$1:$D$387,2,FALSE)</f>
        <v>1.37990730863525</v>
      </c>
      <c r="AL293" s="90">
        <f>VLOOKUP($A293,'3PL_15_19'!$A$1:$D$387,3,FALSE)</f>
        <v>1.79368615713413</v>
      </c>
      <c r="AM293" s="90">
        <f>VLOOKUP($A293,'3PL_15_19'!$A$1:$D$387,4,FALSE)</f>
        <v>2.3197019948174701E-2</v>
      </c>
      <c r="AO293" s="90" t="e">
        <f>VLOOKUP($A293,'3PL_11_15'!$A$1:$D$387,2,FALSE)</f>
        <v>#N/A</v>
      </c>
      <c r="AP293" s="90" t="e">
        <f>VLOOKUP($A293,'3PL_11_15'!$A$1:$D$387,3,FALSE)</f>
        <v>#N/A</v>
      </c>
      <c r="AQ293" s="90" t="e">
        <f>VLOOKUP($A293,'3PL_11_15'!$A$1:$D$387,4,FALSE)</f>
        <v>#N/A</v>
      </c>
      <c r="AS293" s="90">
        <f>VLOOKUP($A293,'3PL_15_19_IRTpars'!$A$1:$D$387,2,FALSE)</f>
        <v>1.37990730863525</v>
      </c>
      <c r="AT293" s="90">
        <f>VLOOKUP($A293,'3PL_15_19_IRTpars'!$A$1:$D$387,3,FALSE)</f>
        <v>-1.29985988617461</v>
      </c>
      <c r="AU293" s="90">
        <f>VLOOKUP($A293,'3PL_15_19_IRTpars'!$A$1:$D$387,4,FALSE)</f>
        <v>2.3197019948174701E-2</v>
      </c>
    </row>
    <row r="294" spans="1:47" s="90" customFormat="1">
      <c r="A294" s="83" t="s">
        <v>1417</v>
      </c>
      <c r="B294" s="89" t="str">
        <f>IF(LEN(A294)&gt;7,MID(A294,1,7),"")</f>
        <v/>
      </c>
      <c r="C294" s="89">
        <f t="shared" si="42"/>
        <v>0</v>
      </c>
      <c r="D294" s="89">
        <f>IF(I294&gt;5,1,0)</f>
        <v>1</v>
      </c>
      <c r="E294" s="82" t="s">
        <v>56</v>
      </c>
      <c r="F294" s="82" t="s">
        <v>24</v>
      </c>
      <c r="G294" s="83">
        <v>8</v>
      </c>
      <c r="H294" s="83" t="s">
        <v>46</v>
      </c>
      <c r="I294" s="82" t="s">
        <v>1163</v>
      </c>
      <c r="J294" s="83" t="s">
        <v>1157</v>
      </c>
      <c r="K294" s="83" t="s">
        <v>85</v>
      </c>
      <c r="L294" s="83" t="s">
        <v>585</v>
      </c>
      <c r="M294" s="83" t="s">
        <v>107</v>
      </c>
      <c r="N294" s="83"/>
      <c r="O294" s="83"/>
      <c r="P294" s="81">
        <f t="shared" si="44"/>
        <v>1</v>
      </c>
      <c r="Q294" s="81">
        <f t="shared" si="44"/>
        <v>0</v>
      </c>
      <c r="R294" s="81">
        <f t="shared" si="44"/>
        <v>0</v>
      </c>
      <c r="S294" s="81">
        <f t="shared" si="44"/>
        <v>0</v>
      </c>
      <c r="T294" s="81">
        <f t="shared" si="44"/>
        <v>0</v>
      </c>
      <c r="U294" s="81">
        <f t="shared" si="44"/>
        <v>0</v>
      </c>
      <c r="V294" s="81">
        <f t="shared" si="44"/>
        <v>0</v>
      </c>
      <c r="W294" s="81">
        <f t="shared" si="44"/>
        <v>0</v>
      </c>
      <c r="X294" s="81">
        <f t="shared" si="44"/>
        <v>0</v>
      </c>
      <c r="Y294" s="81">
        <f t="shared" si="44"/>
        <v>0</v>
      </c>
      <c r="Z294" s="81">
        <f t="shared" si="44"/>
        <v>0</v>
      </c>
      <c r="AA294" s="81">
        <f t="shared" si="44"/>
        <v>0</v>
      </c>
      <c r="AB294" s="83" t="s">
        <v>1197</v>
      </c>
      <c r="AD294" s="82" t="s">
        <v>4</v>
      </c>
      <c r="AE294" s="83" t="s">
        <v>17</v>
      </c>
      <c r="AF294" s="83">
        <v>4</v>
      </c>
      <c r="AG294" s="83" t="s">
        <v>3</v>
      </c>
      <c r="AH294" s="83">
        <v>1</v>
      </c>
      <c r="AI294" s="83" t="s">
        <v>1223</v>
      </c>
      <c r="AJ294" s="90">
        <f t="shared" si="43"/>
        <v>0</v>
      </c>
      <c r="AK294" s="90">
        <f>VLOOKUP($A294,'3PL_15_19'!$A$1:$D$387,2,FALSE)</f>
        <v>1.7049712307256399</v>
      </c>
      <c r="AL294" s="90">
        <f>VLOOKUP($A294,'3PL_15_19'!$A$1:$D$387,3,FALSE)</f>
        <v>1.15086280453304</v>
      </c>
      <c r="AM294" s="90">
        <f>VLOOKUP($A294,'3PL_15_19'!$A$1:$D$387,4,FALSE)</f>
        <v>0.15961836180120101</v>
      </c>
      <c r="AO294" s="90" t="e">
        <f>VLOOKUP($A294,'3PL_11_15'!$A$1:$D$387,2,FALSE)</f>
        <v>#N/A</v>
      </c>
      <c r="AP294" s="90" t="e">
        <f>VLOOKUP($A294,'3PL_11_15'!$A$1:$D$387,3,FALSE)</f>
        <v>#N/A</v>
      </c>
      <c r="AQ294" s="90" t="e">
        <f>VLOOKUP($A294,'3PL_11_15'!$A$1:$D$387,4,FALSE)</f>
        <v>#N/A</v>
      </c>
      <c r="AS294" s="90">
        <f>VLOOKUP($A294,'3PL_15_19_IRTpars'!$A$1:$D$387,2,FALSE)</f>
        <v>1.7049712307256399</v>
      </c>
      <c r="AT294" s="90">
        <f>VLOOKUP($A294,'3PL_15_19_IRTpars'!$A$1:$D$387,3,FALSE)</f>
        <v>-0.67500423690036704</v>
      </c>
      <c r="AU294" s="90">
        <f>VLOOKUP($A294,'3PL_15_19_IRTpars'!$A$1:$D$387,4,FALSE)</f>
        <v>0.15961836180120101</v>
      </c>
    </row>
    <row r="295" spans="1:47" s="90" customFormat="1" hidden="1">
      <c r="A295" s="83" t="s">
        <v>1493</v>
      </c>
      <c r="B295" s="83"/>
      <c r="C295" s="89">
        <f t="shared" si="42"/>
        <v>0</v>
      </c>
      <c r="D295" s="89"/>
      <c r="E295" s="82" t="s">
        <v>1479</v>
      </c>
      <c r="F295" s="82" t="s">
        <v>26</v>
      </c>
      <c r="G295" s="83">
        <v>8</v>
      </c>
      <c r="H295" s="83" t="s">
        <v>46</v>
      </c>
      <c r="I295" s="82" t="s">
        <v>1163</v>
      </c>
      <c r="J295" s="83" t="s">
        <v>1157</v>
      </c>
      <c r="K295" s="83" t="s">
        <v>85</v>
      </c>
      <c r="L295" s="83" t="s">
        <v>585</v>
      </c>
      <c r="M295" s="83" t="s">
        <v>107</v>
      </c>
      <c r="N295" s="83"/>
      <c r="O295" s="83"/>
      <c r="P295" s="81">
        <f t="shared" si="44"/>
        <v>1</v>
      </c>
      <c r="Q295" s="81">
        <f t="shared" si="44"/>
        <v>0</v>
      </c>
      <c r="R295" s="81">
        <f t="shared" si="44"/>
        <v>0</v>
      </c>
      <c r="S295" s="81">
        <f t="shared" si="44"/>
        <v>0</v>
      </c>
      <c r="T295" s="81">
        <f t="shared" si="44"/>
        <v>0</v>
      </c>
      <c r="U295" s="81">
        <f t="shared" si="44"/>
        <v>0</v>
      </c>
      <c r="V295" s="81">
        <f t="shared" si="44"/>
        <v>0</v>
      </c>
      <c r="W295" s="81">
        <f t="shared" si="44"/>
        <v>0</v>
      </c>
      <c r="X295" s="81">
        <f t="shared" si="44"/>
        <v>0</v>
      </c>
      <c r="Y295" s="81">
        <f t="shared" si="44"/>
        <v>0</v>
      </c>
      <c r="Z295" s="81">
        <f t="shared" si="44"/>
        <v>0</v>
      </c>
      <c r="AA295" s="81">
        <f t="shared" si="44"/>
        <v>0</v>
      </c>
      <c r="AB295" s="83" t="s">
        <v>1197</v>
      </c>
      <c r="AD295" s="82" t="s">
        <v>4</v>
      </c>
      <c r="AE295" s="83" t="s">
        <v>25</v>
      </c>
      <c r="AF295" s="83" t="s">
        <v>1184</v>
      </c>
      <c r="AG295" s="83" t="s">
        <v>1184</v>
      </c>
      <c r="AH295" s="83">
        <v>2</v>
      </c>
      <c r="AI295" s="83" t="s">
        <v>1303</v>
      </c>
      <c r="AJ295" s="90">
        <f t="shared" si="43"/>
        <v>0</v>
      </c>
      <c r="AK295" s="90" t="e">
        <f>VLOOKUP($A295,'3PL_15_19'!$A$1:$D$387,2,FALSE)</f>
        <v>#N/A</v>
      </c>
      <c r="AL295" s="90" t="e">
        <f>VLOOKUP($A295,'3PL_15_19'!$A$1:$D$387,3,FALSE)</f>
        <v>#N/A</v>
      </c>
      <c r="AM295" s="90" t="e">
        <f>VLOOKUP($A295,'3PL_15_19'!$A$1:$D$387,4,FALSE)</f>
        <v>#N/A</v>
      </c>
      <c r="AO295" s="90" t="e">
        <f>VLOOKUP($A295,'3PL_11_15'!$A$1:$D$387,2,FALSE)</f>
        <v>#N/A</v>
      </c>
      <c r="AP295" s="90" t="e">
        <f>VLOOKUP($A295,'3PL_11_15'!$A$1:$D$387,3,FALSE)</f>
        <v>#N/A</v>
      </c>
      <c r="AQ295" s="90" t="e">
        <f>VLOOKUP($A295,'3PL_11_15'!$A$1:$D$387,4,FALSE)</f>
        <v>#N/A</v>
      </c>
      <c r="AS295" s="90" t="e">
        <f>VLOOKUP($A295,'3PL_15_19_IRTpars'!$A$1:$D$387,2,FALSE)</f>
        <v>#N/A</v>
      </c>
      <c r="AT295" s="90" t="e">
        <f>VLOOKUP($A295,'3PL_15_19_IRTpars'!$A$1:$D$387,3,FALSE)</f>
        <v>#N/A</v>
      </c>
      <c r="AU295" s="90" t="e">
        <f>VLOOKUP($A295,'3PL_15_19_IRTpars'!$A$1:$D$387,4,FALSE)</f>
        <v>#N/A</v>
      </c>
    </row>
    <row r="296" spans="1:47" s="90" customFormat="1">
      <c r="A296" s="83" t="s">
        <v>1557</v>
      </c>
      <c r="B296" s="89" t="str">
        <f>IF(LEN(A296)&gt;7,MID(A296,1,7),"")</f>
        <v/>
      </c>
      <c r="C296" s="89">
        <f t="shared" si="42"/>
        <v>0</v>
      </c>
      <c r="D296" s="89">
        <f>IF(I296&gt;5,1,0)</f>
        <v>1</v>
      </c>
      <c r="E296" s="82" t="s">
        <v>1558</v>
      </c>
      <c r="F296" s="82" t="s">
        <v>24</v>
      </c>
      <c r="G296" s="83">
        <v>8</v>
      </c>
      <c r="H296" s="83" t="s">
        <v>46</v>
      </c>
      <c r="I296" s="82" t="s">
        <v>1163</v>
      </c>
      <c r="J296" s="83" t="s">
        <v>1157</v>
      </c>
      <c r="K296" s="83" t="s">
        <v>85</v>
      </c>
      <c r="L296" s="83" t="s">
        <v>585</v>
      </c>
      <c r="M296" s="83" t="s">
        <v>107</v>
      </c>
      <c r="N296" s="83"/>
      <c r="O296" s="83"/>
      <c r="P296" s="81">
        <f t="shared" si="44"/>
        <v>0</v>
      </c>
      <c r="Q296" s="81">
        <f t="shared" si="44"/>
        <v>0</v>
      </c>
      <c r="R296" s="81">
        <f t="shared" si="44"/>
        <v>1</v>
      </c>
      <c r="S296" s="81">
        <f t="shared" ref="P296:AA359" si="45">IF(AND($L296=S$1,$AD296=S$2),1,0)</f>
        <v>0</v>
      </c>
      <c r="T296" s="81">
        <f t="shared" si="45"/>
        <v>0</v>
      </c>
      <c r="U296" s="81">
        <f t="shared" si="45"/>
        <v>0</v>
      </c>
      <c r="V296" s="81">
        <f t="shared" si="45"/>
        <v>0</v>
      </c>
      <c r="W296" s="81">
        <f t="shared" si="45"/>
        <v>0</v>
      </c>
      <c r="X296" s="81">
        <f t="shared" si="45"/>
        <v>0</v>
      </c>
      <c r="Y296" s="81">
        <f t="shared" si="45"/>
        <v>0</v>
      </c>
      <c r="Z296" s="81">
        <f t="shared" si="45"/>
        <v>0</v>
      </c>
      <c r="AA296" s="81">
        <f t="shared" si="45"/>
        <v>0</v>
      </c>
      <c r="AB296" s="83" t="s">
        <v>1189</v>
      </c>
      <c r="AD296" s="82" t="s">
        <v>28</v>
      </c>
      <c r="AE296" s="83" t="s">
        <v>17</v>
      </c>
      <c r="AF296" s="83">
        <v>4</v>
      </c>
      <c r="AG296" s="83" t="s">
        <v>1</v>
      </c>
      <c r="AH296" s="83">
        <v>1</v>
      </c>
      <c r="AI296" s="83" t="s">
        <v>1369</v>
      </c>
      <c r="AJ296" s="90">
        <f t="shared" si="43"/>
        <v>0</v>
      </c>
      <c r="AK296" s="90">
        <f>VLOOKUP($A296,'3PL_15_19'!$A$1:$D$387,2,FALSE)</f>
        <v>0.88678195396697101</v>
      </c>
      <c r="AL296" s="90">
        <f>VLOOKUP($A296,'3PL_15_19'!$A$1:$D$387,3,FALSE)</f>
        <v>0.99785852132028297</v>
      </c>
      <c r="AM296" s="90">
        <f>VLOOKUP($A296,'3PL_15_19'!$A$1:$D$387,4,FALSE)</f>
        <v>3.4002878570137597E-2</v>
      </c>
      <c r="AO296" s="90" t="e">
        <f>VLOOKUP($A296,'3PL_11_15'!$A$1:$D$387,2,FALSE)</f>
        <v>#N/A</v>
      </c>
      <c r="AP296" s="90" t="e">
        <f>VLOOKUP($A296,'3PL_11_15'!$A$1:$D$387,3,FALSE)</f>
        <v>#N/A</v>
      </c>
      <c r="AQ296" s="90" t="e">
        <f>VLOOKUP($A296,'3PL_11_15'!$A$1:$D$387,4,FALSE)</f>
        <v>#N/A</v>
      </c>
      <c r="AS296" s="90">
        <f>VLOOKUP($A296,'3PL_15_19_IRTpars'!$A$1:$D$387,2,FALSE)</f>
        <v>0.88678195396697101</v>
      </c>
      <c r="AT296" s="90">
        <f>VLOOKUP($A296,'3PL_15_19_IRTpars'!$A$1:$D$387,3,FALSE)</f>
        <v>-1.12525803762291</v>
      </c>
      <c r="AU296" s="90">
        <f>VLOOKUP($A296,'3PL_15_19_IRTpars'!$A$1:$D$387,4,FALSE)</f>
        <v>3.4002878570137597E-2</v>
      </c>
    </row>
    <row r="297" spans="1:47" s="90" customFormat="1" hidden="1">
      <c r="A297" s="83" t="s">
        <v>1565</v>
      </c>
      <c r="B297" s="83"/>
      <c r="C297" s="89">
        <f t="shared" si="42"/>
        <v>0</v>
      </c>
      <c r="D297" s="89"/>
      <c r="E297" s="82" t="s">
        <v>1558</v>
      </c>
      <c r="F297" s="82" t="s">
        <v>22</v>
      </c>
      <c r="G297" s="83">
        <v>8</v>
      </c>
      <c r="H297" s="83" t="s">
        <v>46</v>
      </c>
      <c r="I297" s="82" t="s">
        <v>1163</v>
      </c>
      <c r="J297" s="83" t="s">
        <v>1157</v>
      </c>
      <c r="K297" s="83" t="s">
        <v>85</v>
      </c>
      <c r="L297" s="83" t="s">
        <v>585</v>
      </c>
      <c r="M297" s="83" t="s">
        <v>107</v>
      </c>
      <c r="N297" s="83"/>
      <c r="O297" s="83"/>
      <c r="P297" s="81">
        <f t="shared" si="45"/>
        <v>1</v>
      </c>
      <c r="Q297" s="81">
        <f t="shared" si="45"/>
        <v>0</v>
      </c>
      <c r="R297" s="81">
        <f t="shared" si="45"/>
        <v>0</v>
      </c>
      <c r="S297" s="81">
        <f t="shared" si="45"/>
        <v>0</v>
      </c>
      <c r="T297" s="81">
        <f t="shared" si="45"/>
        <v>0</v>
      </c>
      <c r="U297" s="81">
        <f t="shared" si="45"/>
        <v>0</v>
      </c>
      <c r="V297" s="81">
        <f t="shared" si="45"/>
        <v>0</v>
      </c>
      <c r="W297" s="81">
        <f t="shared" si="45"/>
        <v>0</v>
      </c>
      <c r="X297" s="81">
        <f t="shared" si="45"/>
        <v>0</v>
      </c>
      <c r="Y297" s="81">
        <f t="shared" si="45"/>
        <v>0</v>
      </c>
      <c r="Z297" s="81">
        <f t="shared" si="45"/>
        <v>0</v>
      </c>
      <c r="AA297" s="81">
        <f t="shared" si="45"/>
        <v>0</v>
      </c>
      <c r="AB297" s="83" t="s">
        <v>1208</v>
      </c>
      <c r="AD297" s="82" t="s">
        <v>4</v>
      </c>
      <c r="AE297" s="83" t="s">
        <v>25</v>
      </c>
      <c r="AF297" s="83" t="s">
        <v>1184</v>
      </c>
      <c r="AG297" s="83" t="s">
        <v>1184</v>
      </c>
      <c r="AH297" s="83">
        <v>2</v>
      </c>
      <c r="AI297" s="83" t="s">
        <v>1376</v>
      </c>
      <c r="AJ297" s="90">
        <f t="shared" si="43"/>
        <v>1</v>
      </c>
      <c r="AK297" s="90" t="e">
        <f>VLOOKUP($A297,'3PL_15_19'!$A$1:$D$387,2,FALSE)</f>
        <v>#N/A</v>
      </c>
      <c r="AL297" s="90" t="e">
        <f>VLOOKUP($A297,'3PL_15_19'!$A$1:$D$387,3,FALSE)</f>
        <v>#N/A</v>
      </c>
      <c r="AM297" s="90" t="e">
        <f>VLOOKUP($A297,'3PL_15_19'!$A$1:$D$387,4,FALSE)</f>
        <v>#N/A</v>
      </c>
      <c r="AO297" s="90" t="e">
        <f>VLOOKUP($A297,'3PL_11_15'!$A$1:$D$387,2,FALSE)</f>
        <v>#N/A</v>
      </c>
      <c r="AP297" s="90" t="e">
        <f>VLOOKUP($A297,'3PL_11_15'!$A$1:$D$387,3,FALSE)</f>
        <v>#N/A</v>
      </c>
      <c r="AQ297" s="90" t="e">
        <f>VLOOKUP($A297,'3PL_11_15'!$A$1:$D$387,4,FALSE)</f>
        <v>#N/A</v>
      </c>
      <c r="AS297" s="90" t="e">
        <f>VLOOKUP($A297,'3PL_15_19_IRTpars'!$A$1:$D$387,2,FALSE)</f>
        <v>#N/A</v>
      </c>
      <c r="AT297" s="90" t="e">
        <f>VLOOKUP($A297,'3PL_15_19_IRTpars'!$A$1:$D$387,3,FALSE)</f>
        <v>#N/A</v>
      </c>
      <c r="AU297" s="90" t="e">
        <f>VLOOKUP($A297,'3PL_15_19_IRTpars'!$A$1:$D$387,4,FALSE)</f>
        <v>#N/A</v>
      </c>
    </row>
    <row r="298" spans="1:47" s="90" customFormat="1">
      <c r="A298" s="83" t="s">
        <v>1566</v>
      </c>
      <c r="B298" s="83"/>
      <c r="C298" s="89">
        <f t="shared" si="42"/>
        <v>0</v>
      </c>
      <c r="D298" s="89"/>
      <c r="E298" s="82" t="s">
        <v>1558</v>
      </c>
      <c r="F298" s="82" t="s">
        <v>74</v>
      </c>
      <c r="G298" s="83">
        <v>8</v>
      </c>
      <c r="H298" s="83" t="s">
        <v>46</v>
      </c>
      <c r="I298" s="82" t="s">
        <v>1163</v>
      </c>
      <c r="J298" s="83" t="s">
        <v>1157</v>
      </c>
      <c r="K298" s="83" t="s">
        <v>86</v>
      </c>
      <c r="L298" s="83" t="s">
        <v>585</v>
      </c>
      <c r="M298" s="83" t="s">
        <v>107</v>
      </c>
      <c r="N298" s="83"/>
      <c r="O298" s="83"/>
      <c r="P298" s="81">
        <f t="shared" si="45"/>
        <v>1</v>
      </c>
      <c r="Q298" s="81">
        <f t="shared" si="45"/>
        <v>0</v>
      </c>
      <c r="R298" s="81">
        <f t="shared" si="45"/>
        <v>0</v>
      </c>
      <c r="S298" s="81">
        <f t="shared" si="45"/>
        <v>0</v>
      </c>
      <c r="T298" s="81">
        <f t="shared" si="45"/>
        <v>0</v>
      </c>
      <c r="U298" s="81">
        <f t="shared" si="45"/>
        <v>0</v>
      </c>
      <c r="V298" s="81">
        <f t="shared" si="45"/>
        <v>0</v>
      </c>
      <c r="W298" s="81">
        <f t="shared" si="45"/>
        <v>0</v>
      </c>
      <c r="X298" s="81">
        <f t="shared" si="45"/>
        <v>0</v>
      </c>
      <c r="Y298" s="81">
        <f t="shared" si="45"/>
        <v>0</v>
      </c>
      <c r="Z298" s="81">
        <f t="shared" si="45"/>
        <v>0</v>
      </c>
      <c r="AA298" s="81">
        <f t="shared" si="45"/>
        <v>0</v>
      </c>
      <c r="AB298" s="83" t="s">
        <v>1208</v>
      </c>
      <c r="AD298" s="82" t="s">
        <v>4</v>
      </c>
      <c r="AE298" s="83" t="s">
        <v>25</v>
      </c>
      <c r="AF298" s="83" t="s">
        <v>1184</v>
      </c>
      <c r="AG298" s="83" t="s">
        <v>1184</v>
      </c>
      <c r="AH298" s="83">
        <v>1</v>
      </c>
      <c r="AI298" s="83" t="s">
        <v>1377</v>
      </c>
      <c r="AJ298" s="90">
        <f t="shared" si="43"/>
        <v>0</v>
      </c>
      <c r="AK298" s="90">
        <f>VLOOKUP($A298,'3PL_15_19'!$A$1:$D$387,2,FALSE)</f>
        <v>2.1628054830469701</v>
      </c>
      <c r="AL298" s="90">
        <f>VLOOKUP($A298,'3PL_15_19'!$A$1:$D$387,3,FALSE)</f>
        <v>-3.5538404342044201</v>
      </c>
      <c r="AM298" s="90">
        <f>VLOOKUP($A298,'3PL_15_19'!$A$1:$D$387,4,FALSE)</f>
        <v>2.7522709483556999E-2</v>
      </c>
      <c r="AO298" s="90" t="e">
        <f>VLOOKUP($A298,'3PL_11_15'!$A$1:$D$387,2,FALSE)</f>
        <v>#N/A</v>
      </c>
      <c r="AP298" s="90" t="e">
        <f>VLOOKUP($A298,'3PL_11_15'!$A$1:$D$387,3,FALSE)</f>
        <v>#N/A</v>
      </c>
      <c r="AQ298" s="90" t="e">
        <f>VLOOKUP($A298,'3PL_11_15'!$A$1:$D$387,4,FALSE)</f>
        <v>#N/A</v>
      </c>
      <c r="AS298" s="90">
        <f>VLOOKUP($A298,'3PL_15_19_IRTpars'!$A$1:$D$387,2,FALSE)</f>
        <v>2.1628054830469701</v>
      </c>
      <c r="AT298" s="90">
        <f>VLOOKUP($A298,'3PL_15_19_IRTpars'!$A$1:$D$387,3,FALSE)</f>
        <v>1.64316230103031</v>
      </c>
      <c r="AU298" s="90">
        <f>VLOOKUP($A298,'3PL_15_19_IRTpars'!$A$1:$D$387,4,FALSE)</f>
        <v>2.7522709483556999E-2</v>
      </c>
    </row>
    <row r="299" spans="1:47" s="90" customFormat="1">
      <c r="A299" s="83" t="s">
        <v>1567</v>
      </c>
      <c r="B299" s="89"/>
      <c r="C299" s="89">
        <f t="shared" si="42"/>
        <v>0</v>
      </c>
      <c r="D299" s="89">
        <f t="shared" ref="D299:D304" si="46">IF(I299&gt;5,1,0)</f>
        <v>1</v>
      </c>
      <c r="E299" s="82" t="s">
        <v>1558</v>
      </c>
      <c r="F299" s="82" t="s">
        <v>75</v>
      </c>
      <c r="G299" s="83">
        <v>8</v>
      </c>
      <c r="H299" s="83" t="s">
        <v>46</v>
      </c>
      <c r="I299" s="82" t="s">
        <v>1163</v>
      </c>
      <c r="J299" s="83" t="s">
        <v>1157</v>
      </c>
      <c r="K299" s="83" t="s">
        <v>86</v>
      </c>
      <c r="L299" s="83" t="s">
        <v>585</v>
      </c>
      <c r="M299" s="83" t="s">
        <v>107</v>
      </c>
      <c r="N299" s="83"/>
      <c r="O299" s="83"/>
      <c r="P299" s="81">
        <f t="shared" si="45"/>
        <v>1</v>
      </c>
      <c r="Q299" s="81">
        <f t="shared" si="45"/>
        <v>0</v>
      </c>
      <c r="R299" s="81">
        <f t="shared" si="45"/>
        <v>0</v>
      </c>
      <c r="S299" s="81">
        <f t="shared" si="45"/>
        <v>0</v>
      </c>
      <c r="T299" s="81">
        <f t="shared" si="45"/>
        <v>0</v>
      </c>
      <c r="U299" s="81">
        <f t="shared" si="45"/>
        <v>0</v>
      </c>
      <c r="V299" s="81">
        <f t="shared" si="45"/>
        <v>0</v>
      </c>
      <c r="W299" s="81">
        <f t="shared" si="45"/>
        <v>0</v>
      </c>
      <c r="X299" s="81">
        <f t="shared" si="45"/>
        <v>0</v>
      </c>
      <c r="Y299" s="81">
        <f t="shared" si="45"/>
        <v>0</v>
      </c>
      <c r="Z299" s="81">
        <f t="shared" si="45"/>
        <v>0</v>
      </c>
      <c r="AA299" s="81">
        <f t="shared" si="45"/>
        <v>0</v>
      </c>
      <c r="AB299" s="83" t="s">
        <v>1208</v>
      </c>
      <c r="AD299" s="82" t="s">
        <v>4</v>
      </c>
      <c r="AE299" s="83" t="s">
        <v>25</v>
      </c>
      <c r="AF299" s="83" t="s">
        <v>1184</v>
      </c>
      <c r="AG299" s="83" t="s">
        <v>1184</v>
      </c>
      <c r="AH299" s="83">
        <v>1</v>
      </c>
      <c r="AI299" s="83" t="s">
        <v>1378</v>
      </c>
      <c r="AJ299" s="90">
        <f t="shared" si="43"/>
        <v>0</v>
      </c>
      <c r="AK299" s="90">
        <f>VLOOKUP($A299,'3PL_15_19'!$A$1:$D$387,2,FALSE)</f>
        <v>1.4747705495818699</v>
      </c>
      <c r="AL299" s="90">
        <f>VLOOKUP($A299,'3PL_15_19'!$A$1:$D$387,3,FALSE)</f>
        <v>-0.74298769556594302</v>
      </c>
      <c r="AM299" s="90">
        <f>VLOOKUP($A299,'3PL_15_19'!$A$1:$D$387,4,FALSE)</f>
        <v>6.5469759716684202E-3</v>
      </c>
      <c r="AO299" s="90" t="e">
        <f>VLOOKUP($A299,'3PL_11_15'!$A$1:$D$387,2,FALSE)</f>
        <v>#N/A</v>
      </c>
      <c r="AP299" s="90" t="e">
        <f>VLOOKUP($A299,'3PL_11_15'!$A$1:$D$387,3,FALSE)</f>
        <v>#N/A</v>
      </c>
      <c r="AQ299" s="90" t="e">
        <f>VLOOKUP($A299,'3PL_11_15'!$A$1:$D$387,4,FALSE)</f>
        <v>#N/A</v>
      </c>
      <c r="AS299" s="90">
        <f>VLOOKUP($A299,'3PL_15_19_IRTpars'!$A$1:$D$387,2,FALSE)</f>
        <v>1.4747705495818699</v>
      </c>
      <c r="AT299" s="90">
        <f>VLOOKUP($A299,'3PL_15_19_IRTpars'!$A$1:$D$387,3,FALSE)</f>
        <v>0.50379884231929795</v>
      </c>
      <c r="AU299" s="90">
        <f>VLOOKUP($A299,'3PL_15_19_IRTpars'!$A$1:$D$387,4,FALSE)</f>
        <v>6.5469759716684202E-3</v>
      </c>
    </row>
    <row r="300" spans="1:47" s="90" customFormat="1">
      <c r="A300" s="83" t="s">
        <v>1423</v>
      </c>
      <c r="B300" s="89" t="str">
        <f>IF(LEN(A300)&gt;7,MID(A300,1,7),"")</f>
        <v/>
      </c>
      <c r="C300" s="89">
        <f t="shared" si="42"/>
        <v>0</v>
      </c>
      <c r="D300" s="89">
        <f t="shared" si="46"/>
        <v>1</v>
      </c>
      <c r="E300" s="82" t="s">
        <v>56</v>
      </c>
      <c r="F300" s="82" t="s">
        <v>14</v>
      </c>
      <c r="G300" s="83">
        <v>8</v>
      </c>
      <c r="H300" s="83" t="s">
        <v>46</v>
      </c>
      <c r="I300" s="82" t="s">
        <v>1163</v>
      </c>
      <c r="J300" s="83" t="s">
        <v>1157</v>
      </c>
      <c r="K300" s="83" t="s">
        <v>85</v>
      </c>
      <c r="L300" s="83" t="s">
        <v>585</v>
      </c>
      <c r="M300" s="83" t="s">
        <v>590</v>
      </c>
      <c r="N300" s="83"/>
      <c r="O300" s="83"/>
      <c r="P300" s="81">
        <f t="shared" si="45"/>
        <v>0</v>
      </c>
      <c r="Q300" s="81">
        <f t="shared" si="45"/>
        <v>1</v>
      </c>
      <c r="R300" s="81">
        <f t="shared" si="45"/>
        <v>0</v>
      </c>
      <c r="S300" s="81">
        <f t="shared" si="45"/>
        <v>0</v>
      </c>
      <c r="T300" s="81">
        <f t="shared" si="45"/>
        <v>0</v>
      </c>
      <c r="U300" s="81">
        <f t="shared" si="45"/>
        <v>0</v>
      </c>
      <c r="V300" s="81">
        <f t="shared" si="45"/>
        <v>0</v>
      </c>
      <c r="W300" s="81">
        <f t="shared" si="45"/>
        <v>0</v>
      </c>
      <c r="X300" s="81">
        <f t="shared" si="45"/>
        <v>0</v>
      </c>
      <c r="Y300" s="81">
        <f t="shared" si="45"/>
        <v>0</v>
      </c>
      <c r="Z300" s="81">
        <f t="shared" si="45"/>
        <v>0</v>
      </c>
      <c r="AA300" s="81">
        <f t="shared" si="45"/>
        <v>0</v>
      </c>
      <c r="AB300" s="83" t="s">
        <v>1197</v>
      </c>
      <c r="AD300" s="82" t="s">
        <v>5</v>
      </c>
      <c r="AE300" s="83" t="s">
        <v>17</v>
      </c>
      <c r="AF300" s="83">
        <v>4</v>
      </c>
      <c r="AG300" s="83" t="s">
        <v>0</v>
      </c>
      <c r="AH300" s="83">
        <v>1</v>
      </c>
      <c r="AI300" s="83" t="s">
        <v>1231</v>
      </c>
      <c r="AJ300" s="90">
        <f t="shared" si="43"/>
        <v>0</v>
      </c>
      <c r="AK300" s="90">
        <f>VLOOKUP($A300,'3PL_15_19'!$A$1:$D$387,2,FALSE)</f>
        <v>2.0449934313813301</v>
      </c>
      <c r="AL300" s="90">
        <f>VLOOKUP($A300,'3PL_15_19'!$A$1:$D$387,3,FALSE)</f>
        <v>3.39190230470001E-3</v>
      </c>
      <c r="AM300" s="90">
        <f>VLOOKUP($A300,'3PL_15_19'!$A$1:$D$387,4,FALSE)</f>
        <v>0.34125887295451901</v>
      </c>
      <c r="AO300" s="90" t="e">
        <f>VLOOKUP($A300,'3PL_11_15'!$A$1:$D$387,2,FALSE)</f>
        <v>#N/A</v>
      </c>
      <c r="AP300" s="90" t="e">
        <f>VLOOKUP($A300,'3PL_11_15'!$A$1:$D$387,3,FALSE)</f>
        <v>#N/A</v>
      </c>
      <c r="AQ300" s="90" t="e">
        <f>VLOOKUP($A300,'3PL_11_15'!$A$1:$D$387,4,FALSE)</f>
        <v>#N/A</v>
      </c>
      <c r="AS300" s="90">
        <f>VLOOKUP($A300,'3PL_15_19_IRTpars'!$A$1:$D$387,2,FALSE)</f>
        <v>2.0449934313813301</v>
      </c>
      <c r="AT300" s="90">
        <f>VLOOKUP($A300,'3PL_15_19_IRTpars'!$A$1:$D$387,3,FALSE)</f>
        <v>-1.65863726144532E-3</v>
      </c>
      <c r="AU300" s="90">
        <f>VLOOKUP($A300,'3PL_15_19_IRTpars'!$A$1:$D$387,4,FALSE)</f>
        <v>0.34125887295451901</v>
      </c>
    </row>
    <row r="301" spans="1:47" s="90" customFormat="1">
      <c r="A301" s="83" t="s">
        <v>1450</v>
      </c>
      <c r="B301" s="89" t="str">
        <f>IF(LEN(A301)&gt;7,MID(A301,1,7),"")</f>
        <v/>
      </c>
      <c r="C301" s="89">
        <f t="shared" si="42"/>
        <v>0</v>
      </c>
      <c r="D301" s="89">
        <f t="shared" si="46"/>
        <v>1</v>
      </c>
      <c r="E301" s="82" t="s">
        <v>59</v>
      </c>
      <c r="F301" s="82" t="s">
        <v>14</v>
      </c>
      <c r="G301" s="83">
        <v>8</v>
      </c>
      <c r="H301" s="83" t="s">
        <v>46</v>
      </c>
      <c r="I301" s="82" t="s">
        <v>1163</v>
      </c>
      <c r="J301" s="83" t="s">
        <v>1157</v>
      </c>
      <c r="K301" s="83" t="s">
        <v>85</v>
      </c>
      <c r="L301" s="83" t="s">
        <v>585</v>
      </c>
      <c r="M301" s="83" t="s">
        <v>590</v>
      </c>
      <c r="N301" s="83"/>
      <c r="O301" s="83"/>
      <c r="P301" s="81">
        <f t="shared" si="45"/>
        <v>0</v>
      </c>
      <c r="Q301" s="81">
        <f t="shared" si="45"/>
        <v>1</v>
      </c>
      <c r="R301" s="81">
        <f t="shared" si="45"/>
        <v>0</v>
      </c>
      <c r="S301" s="81">
        <f t="shared" si="45"/>
        <v>0</v>
      </c>
      <c r="T301" s="81">
        <f t="shared" si="45"/>
        <v>0</v>
      </c>
      <c r="U301" s="81">
        <f t="shared" si="45"/>
        <v>0</v>
      </c>
      <c r="V301" s="81">
        <f t="shared" si="45"/>
        <v>0</v>
      </c>
      <c r="W301" s="81">
        <f t="shared" si="45"/>
        <v>0</v>
      </c>
      <c r="X301" s="81">
        <f t="shared" si="45"/>
        <v>0</v>
      </c>
      <c r="Y301" s="81">
        <f t="shared" si="45"/>
        <v>0</v>
      </c>
      <c r="Z301" s="81">
        <f t="shared" si="45"/>
        <v>0</v>
      </c>
      <c r="AA301" s="81">
        <f t="shared" si="45"/>
        <v>0</v>
      </c>
      <c r="AB301" s="83" t="s">
        <v>1183</v>
      </c>
      <c r="AD301" s="82" t="s">
        <v>5</v>
      </c>
      <c r="AE301" s="83" t="s">
        <v>17</v>
      </c>
      <c r="AF301" s="83">
        <v>4</v>
      </c>
      <c r="AG301" s="83" t="s">
        <v>3</v>
      </c>
      <c r="AH301" s="83">
        <v>1</v>
      </c>
      <c r="AI301" s="83" t="s">
        <v>1260</v>
      </c>
      <c r="AJ301" s="90">
        <f t="shared" si="43"/>
        <v>0</v>
      </c>
      <c r="AK301" s="90">
        <f>VLOOKUP($A301,'3PL_15_19'!$A$1:$D$387,2,FALSE)</f>
        <v>1.3908820045680299</v>
      </c>
      <c r="AL301" s="90">
        <f>VLOOKUP($A301,'3PL_15_19'!$A$1:$D$387,3,FALSE)</f>
        <v>-0.93586229666662601</v>
      </c>
      <c r="AM301" s="90">
        <f>VLOOKUP($A301,'3PL_15_19'!$A$1:$D$387,4,FALSE)</f>
        <v>0.35985285258237798</v>
      </c>
      <c r="AO301" s="90" t="e">
        <f>VLOOKUP($A301,'3PL_11_15'!$A$1:$D$387,2,FALSE)</f>
        <v>#N/A</v>
      </c>
      <c r="AP301" s="90" t="e">
        <f>VLOOKUP($A301,'3PL_11_15'!$A$1:$D$387,3,FALSE)</f>
        <v>#N/A</v>
      </c>
      <c r="AQ301" s="90" t="e">
        <f>VLOOKUP($A301,'3PL_11_15'!$A$1:$D$387,4,FALSE)</f>
        <v>#N/A</v>
      </c>
      <c r="AS301" s="90">
        <f>VLOOKUP($A301,'3PL_15_19_IRTpars'!$A$1:$D$387,2,FALSE)</f>
        <v>1.3908820045680299</v>
      </c>
      <c r="AT301" s="90">
        <f>VLOOKUP($A301,'3PL_15_19_IRTpars'!$A$1:$D$387,3,FALSE)</f>
        <v>0.67285527715003801</v>
      </c>
      <c r="AU301" s="90">
        <f>VLOOKUP($A301,'3PL_15_19_IRTpars'!$A$1:$D$387,4,FALSE)</f>
        <v>0.35985285258237798</v>
      </c>
    </row>
    <row r="302" spans="1:47" s="90" customFormat="1">
      <c r="A302" s="83" t="s">
        <v>1392</v>
      </c>
      <c r="B302" s="89" t="str">
        <f>IF(LEN(A302)&gt;7,MID(A302,1,7),"")</f>
        <v/>
      </c>
      <c r="C302" s="89">
        <f t="shared" si="42"/>
        <v>0</v>
      </c>
      <c r="D302" s="89">
        <f t="shared" si="46"/>
        <v>1</v>
      </c>
      <c r="E302" s="82" t="s">
        <v>50</v>
      </c>
      <c r="F302" s="82" t="s">
        <v>27</v>
      </c>
      <c r="G302" s="83">
        <v>8</v>
      </c>
      <c r="H302" s="83" t="s">
        <v>46</v>
      </c>
      <c r="I302" s="82" t="s">
        <v>1163</v>
      </c>
      <c r="J302" s="83" t="s">
        <v>1156</v>
      </c>
      <c r="K302" s="83" t="s">
        <v>85</v>
      </c>
      <c r="L302" s="83" t="s">
        <v>585</v>
      </c>
      <c r="M302" s="83" t="s">
        <v>590</v>
      </c>
      <c r="N302" s="83"/>
      <c r="O302" s="83"/>
      <c r="P302" s="81">
        <f t="shared" si="45"/>
        <v>0</v>
      </c>
      <c r="Q302" s="81">
        <f t="shared" si="45"/>
        <v>1</v>
      </c>
      <c r="R302" s="81">
        <f t="shared" si="45"/>
        <v>0</v>
      </c>
      <c r="S302" s="81">
        <f t="shared" si="45"/>
        <v>0</v>
      </c>
      <c r="T302" s="81">
        <f t="shared" si="45"/>
        <v>0</v>
      </c>
      <c r="U302" s="81">
        <f t="shared" si="45"/>
        <v>0</v>
      </c>
      <c r="V302" s="81">
        <f t="shared" si="45"/>
        <v>0</v>
      </c>
      <c r="W302" s="81">
        <f t="shared" si="45"/>
        <v>0</v>
      </c>
      <c r="X302" s="81">
        <f t="shared" si="45"/>
        <v>0</v>
      </c>
      <c r="Y302" s="81">
        <f t="shared" si="45"/>
        <v>0</v>
      </c>
      <c r="Z302" s="81">
        <f t="shared" si="45"/>
        <v>0</v>
      </c>
      <c r="AA302" s="81">
        <f t="shared" si="45"/>
        <v>0</v>
      </c>
      <c r="AB302" s="83" t="s">
        <v>1183</v>
      </c>
      <c r="AD302" s="82" t="s">
        <v>5</v>
      </c>
      <c r="AE302" s="83" t="s">
        <v>17</v>
      </c>
      <c r="AF302" s="83">
        <v>4</v>
      </c>
      <c r="AG302" s="83" t="s">
        <v>0</v>
      </c>
      <c r="AH302" s="83">
        <v>1</v>
      </c>
      <c r="AI302" s="83" t="s">
        <v>1192</v>
      </c>
      <c r="AJ302" s="90">
        <f t="shared" si="43"/>
        <v>0</v>
      </c>
      <c r="AK302" s="90">
        <f>VLOOKUP($A302,'3PL_15_19'!$A$1:$D$387,2,FALSE)</f>
        <v>1.0566612861087401</v>
      </c>
      <c r="AL302" s="90">
        <f>VLOOKUP($A302,'3PL_15_19'!$A$1:$D$387,3,FALSE)</f>
        <v>-1.0178643831443099</v>
      </c>
      <c r="AM302" s="90">
        <f>VLOOKUP($A302,'3PL_15_19'!$A$1:$D$387,4,FALSE)</f>
        <v>0.394925238139199</v>
      </c>
      <c r="AO302" s="90" t="e">
        <f>VLOOKUP($A302,'3PL_11_15'!$A$1:$D$387,2,FALSE)</f>
        <v>#N/A</v>
      </c>
      <c r="AP302" s="90" t="e">
        <f>VLOOKUP($A302,'3PL_11_15'!$A$1:$D$387,3,FALSE)</f>
        <v>#N/A</v>
      </c>
      <c r="AQ302" s="90" t="e">
        <f>VLOOKUP($A302,'3PL_11_15'!$A$1:$D$387,4,FALSE)</f>
        <v>#N/A</v>
      </c>
      <c r="AS302" s="90">
        <f>VLOOKUP($A302,'3PL_15_19_IRTpars'!$A$1:$D$387,2,FALSE)</f>
        <v>1.0566612861087401</v>
      </c>
      <c r="AT302" s="90">
        <f>VLOOKUP($A302,'3PL_15_19_IRTpars'!$A$1:$D$387,3,FALSE)</f>
        <v>0.96328350108548599</v>
      </c>
      <c r="AU302" s="90">
        <f>VLOOKUP($A302,'3PL_15_19_IRTpars'!$A$1:$D$387,4,FALSE)</f>
        <v>0.394925238139199</v>
      </c>
    </row>
    <row r="303" spans="1:47" s="90" customFormat="1">
      <c r="A303" s="83" t="s">
        <v>1487</v>
      </c>
      <c r="B303" s="89" t="str">
        <f>IF(LEN(A303)&gt;7,MID(A303,1,7),"")</f>
        <v/>
      </c>
      <c r="C303" s="89">
        <f t="shared" si="42"/>
        <v>0</v>
      </c>
      <c r="D303" s="89">
        <f t="shared" si="46"/>
        <v>1</v>
      </c>
      <c r="E303" s="82" t="s">
        <v>1479</v>
      </c>
      <c r="F303" s="82" t="s">
        <v>22</v>
      </c>
      <c r="G303" s="83">
        <v>8</v>
      </c>
      <c r="H303" s="83" t="s">
        <v>46</v>
      </c>
      <c r="I303" s="82" t="s">
        <v>1163</v>
      </c>
      <c r="J303" s="83" t="s">
        <v>1157</v>
      </c>
      <c r="K303" s="83" t="s">
        <v>85</v>
      </c>
      <c r="L303" s="83" t="s">
        <v>585</v>
      </c>
      <c r="M303" s="83" t="s">
        <v>590</v>
      </c>
      <c r="N303" s="83"/>
      <c r="O303" s="83"/>
      <c r="P303" s="81">
        <f t="shared" si="45"/>
        <v>0</v>
      </c>
      <c r="Q303" s="81">
        <f t="shared" si="45"/>
        <v>0</v>
      </c>
      <c r="R303" s="81">
        <f t="shared" si="45"/>
        <v>1</v>
      </c>
      <c r="S303" s="81">
        <f t="shared" si="45"/>
        <v>0</v>
      </c>
      <c r="T303" s="81">
        <f t="shared" si="45"/>
        <v>0</v>
      </c>
      <c r="U303" s="81">
        <f t="shared" si="45"/>
        <v>0</v>
      </c>
      <c r="V303" s="81">
        <f t="shared" si="45"/>
        <v>0</v>
      </c>
      <c r="W303" s="81">
        <f t="shared" si="45"/>
        <v>0</v>
      </c>
      <c r="X303" s="81">
        <f t="shared" si="45"/>
        <v>0</v>
      </c>
      <c r="Y303" s="81">
        <f t="shared" si="45"/>
        <v>0</v>
      </c>
      <c r="Z303" s="81">
        <f t="shared" si="45"/>
        <v>0</v>
      </c>
      <c r="AA303" s="81">
        <f t="shared" si="45"/>
        <v>0</v>
      </c>
      <c r="AB303" s="83" t="s">
        <v>1188</v>
      </c>
      <c r="AD303" s="82" t="s">
        <v>28</v>
      </c>
      <c r="AE303" s="83" t="s">
        <v>17</v>
      </c>
      <c r="AF303" s="83">
        <v>4</v>
      </c>
      <c r="AG303" s="83" t="s">
        <v>3</v>
      </c>
      <c r="AH303" s="83">
        <v>1</v>
      </c>
      <c r="AI303" s="83" t="s">
        <v>1297</v>
      </c>
      <c r="AJ303" s="90">
        <f t="shared" si="43"/>
        <v>0</v>
      </c>
      <c r="AK303" s="90">
        <f>VLOOKUP($A303,'3PL_15_19'!$A$1:$D$387,2,FALSE)</f>
        <v>1.16737858704714</v>
      </c>
      <c r="AL303" s="90">
        <f>VLOOKUP($A303,'3PL_15_19'!$A$1:$D$387,3,FALSE)</f>
        <v>-1.8904441441103199</v>
      </c>
      <c r="AM303" s="90">
        <f>VLOOKUP($A303,'3PL_15_19'!$A$1:$D$387,4,FALSE)</f>
        <v>0.229650422852579</v>
      </c>
      <c r="AO303" s="90" t="e">
        <f>VLOOKUP($A303,'3PL_11_15'!$A$1:$D$387,2,FALSE)</f>
        <v>#N/A</v>
      </c>
      <c r="AP303" s="90" t="e">
        <f>VLOOKUP($A303,'3PL_11_15'!$A$1:$D$387,3,FALSE)</f>
        <v>#N/A</v>
      </c>
      <c r="AQ303" s="90" t="e">
        <f>VLOOKUP($A303,'3PL_11_15'!$A$1:$D$387,4,FALSE)</f>
        <v>#N/A</v>
      </c>
      <c r="AS303" s="90">
        <f>VLOOKUP($A303,'3PL_15_19_IRTpars'!$A$1:$D$387,2,FALSE)</f>
        <v>1.16737858704714</v>
      </c>
      <c r="AT303" s="90">
        <f>VLOOKUP($A303,'3PL_15_19_IRTpars'!$A$1:$D$387,3,FALSE)</f>
        <v>1.6193925133509299</v>
      </c>
      <c r="AU303" s="90">
        <f>VLOOKUP($A303,'3PL_15_19_IRTpars'!$A$1:$D$387,4,FALSE)</f>
        <v>0.229650422852579</v>
      </c>
    </row>
    <row r="304" spans="1:47" s="90" customFormat="1">
      <c r="A304" s="83" t="s">
        <v>1486</v>
      </c>
      <c r="B304" s="89" t="str">
        <f>IF(LEN(A304)&gt;7,MID(A304,1,7),"")</f>
        <v/>
      </c>
      <c r="C304" s="89">
        <f t="shared" si="42"/>
        <v>0</v>
      </c>
      <c r="D304" s="89">
        <f t="shared" si="46"/>
        <v>1</v>
      </c>
      <c r="E304" s="82" t="s">
        <v>1479</v>
      </c>
      <c r="F304" s="82" t="s">
        <v>14</v>
      </c>
      <c r="G304" s="83">
        <v>8</v>
      </c>
      <c r="H304" s="83" t="s">
        <v>46</v>
      </c>
      <c r="I304" s="82" t="s">
        <v>1163</v>
      </c>
      <c r="J304" s="83" t="s">
        <v>1157</v>
      </c>
      <c r="K304" s="83" t="s">
        <v>85</v>
      </c>
      <c r="L304" s="83" t="s">
        <v>585</v>
      </c>
      <c r="M304" s="83" t="s">
        <v>590</v>
      </c>
      <c r="N304" s="83"/>
      <c r="O304" s="83"/>
      <c r="P304" s="81">
        <f t="shared" si="45"/>
        <v>1</v>
      </c>
      <c r="Q304" s="81">
        <f t="shared" si="45"/>
        <v>0</v>
      </c>
      <c r="R304" s="81">
        <f t="shared" si="45"/>
        <v>0</v>
      </c>
      <c r="S304" s="81">
        <f t="shared" si="45"/>
        <v>0</v>
      </c>
      <c r="T304" s="81">
        <f t="shared" si="45"/>
        <v>0</v>
      </c>
      <c r="U304" s="81">
        <f t="shared" si="45"/>
        <v>0</v>
      </c>
      <c r="V304" s="81">
        <f t="shared" si="45"/>
        <v>0</v>
      </c>
      <c r="W304" s="81">
        <f t="shared" si="45"/>
        <v>0</v>
      </c>
      <c r="X304" s="81">
        <f t="shared" si="45"/>
        <v>0</v>
      </c>
      <c r="Y304" s="81">
        <f t="shared" si="45"/>
        <v>0</v>
      </c>
      <c r="Z304" s="81">
        <f t="shared" si="45"/>
        <v>0</v>
      </c>
      <c r="AA304" s="81">
        <f t="shared" si="45"/>
        <v>0</v>
      </c>
      <c r="AB304" s="83" t="s">
        <v>1189</v>
      </c>
      <c r="AD304" s="82" t="s">
        <v>4</v>
      </c>
      <c r="AE304" s="83" t="s">
        <v>17</v>
      </c>
      <c r="AF304" s="83">
        <v>4</v>
      </c>
      <c r="AG304" s="83" t="s">
        <v>2</v>
      </c>
      <c r="AH304" s="83">
        <v>1</v>
      </c>
      <c r="AI304" s="83" t="s">
        <v>1296</v>
      </c>
      <c r="AJ304" s="90">
        <f t="shared" si="43"/>
        <v>0</v>
      </c>
      <c r="AK304" s="90">
        <f>VLOOKUP($A304,'3PL_15_19'!$A$1:$D$387,2,FALSE)</f>
        <v>2.1173743869031001</v>
      </c>
      <c r="AL304" s="90">
        <f>VLOOKUP($A304,'3PL_15_19'!$A$1:$D$387,3,FALSE)</f>
        <v>-2.4725340479736002</v>
      </c>
      <c r="AM304" s="90">
        <f>VLOOKUP($A304,'3PL_15_19'!$A$1:$D$387,4,FALSE)</f>
        <v>0.37301410256305101</v>
      </c>
      <c r="AO304" s="90" t="e">
        <f>VLOOKUP($A304,'3PL_11_15'!$A$1:$D$387,2,FALSE)</f>
        <v>#N/A</v>
      </c>
      <c r="AP304" s="90" t="e">
        <f>VLOOKUP($A304,'3PL_11_15'!$A$1:$D$387,3,FALSE)</f>
        <v>#N/A</v>
      </c>
      <c r="AQ304" s="90" t="e">
        <f>VLOOKUP($A304,'3PL_11_15'!$A$1:$D$387,4,FALSE)</f>
        <v>#N/A</v>
      </c>
      <c r="AS304" s="90">
        <f>VLOOKUP($A304,'3PL_15_19_IRTpars'!$A$1:$D$387,2,FALSE)</f>
        <v>2.1173743869031001</v>
      </c>
      <c r="AT304" s="90">
        <f>VLOOKUP($A304,'3PL_15_19_IRTpars'!$A$1:$D$387,3,FALSE)</f>
        <v>1.16773588235851</v>
      </c>
      <c r="AU304" s="90">
        <f>VLOOKUP($A304,'3PL_15_19_IRTpars'!$A$1:$D$387,4,FALSE)</f>
        <v>0.37301410256305101</v>
      </c>
    </row>
    <row r="305" spans="1:47" s="90" customFormat="1" hidden="1">
      <c r="A305" s="83" t="s">
        <v>1478</v>
      </c>
      <c r="B305" s="83"/>
      <c r="C305" s="89">
        <f t="shared" si="42"/>
        <v>0</v>
      </c>
      <c r="D305" s="89"/>
      <c r="E305" s="82" t="s">
        <v>1479</v>
      </c>
      <c r="F305" s="82" t="s">
        <v>24</v>
      </c>
      <c r="G305" s="83">
        <v>8</v>
      </c>
      <c r="H305" s="83" t="s">
        <v>46</v>
      </c>
      <c r="I305" s="82" t="s">
        <v>1163</v>
      </c>
      <c r="J305" s="83" t="s">
        <v>1157</v>
      </c>
      <c r="K305" s="83" t="s">
        <v>85</v>
      </c>
      <c r="L305" s="83" t="s">
        <v>585</v>
      </c>
      <c r="M305" s="83" t="s">
        <v>590</v>
      </c>
      <c r="N305" s="83"/>
      <c r="O305" s="83"/>
      <c r="P305" s="81">
        <f t="shared" si="45"/>
        <v>0</v>
      </c>
      <c r="Q305" s="81">
        <f t="shared" si="45"/>
        <v>1</v>
      </c>
      <c r="R305" s="81">
        <f t="shared" si="45"/>
        <v>0</v>
      </c>
      <c r="S305" s="81">
        <f t="shared" si="45"/>
        <v>0</v>
      </c>
      <c r="T305" s="81">
        <f t="shared" si="45"/>
        <v>0</v>
      </c>
      <c r="U305" s="81">
        <f t="shared" si="45"/>
        <v>0</v>
      </c>
      <c r="V305" s="81">
        <f t="shared" si="45"/>
        <v>0</v>
      </c>
      <c r="W305" s="81">
        <f t="shared" si="45"/>
        <v>0</v>
      </c>
      <c r="X305" s="81">
        <f t="shared" si="45"/>
        <v>0</v>
      </c>
      <c r="Y305" s="81">
        <f t="shared" si="45"/>
        <v>0</v>
      </c>
      <c r="Z305" s="81">
        <f t="shared" si="45"/>
        <v>0</v>
      </c>
      <c r="AA305" s="81">
        <f t="shared" si="45"/>
        <v>0</v>
      </c>
      <c r="AB305" s="83" t="s">
        <v>1288</v>
      </c>
      <c r="AD305" s="82" t="s">
        <v>5</v>
      </c>
      <c r="AE305" s="83" t="s">
        <v>25</v>
      </c>
      <c r="AF305" s="83" t="s">
        <v>1184</v>
      </c>
      <c r="AG305" s="83" t="s">
        <v>1184</v>
      </c>
      <c r="AH305" s="83">
        <v>2</v>
      </c>
      <c r="AI305" s="83" t="s">
        <v>1289</v>
      </c>
      <c r="AJ305" s="90">
        <f t="shared" si="43"/>
        <v>1</v>
      </c>
      <c r="AK305" s="90" t="e">
        <f>VLOOKUP($A305,'3PL_15_19'!$A$1:$D$387,2,FALSE)</f>
        <v>#N/A</v>
      </c>
      <c r="AL305" s="90" t="e">
        <f>VLOOKUP($A305,'3PL_15_19'!$A$1:$D$387,3,FALSE)</f>
        <v>#N/A</v>
      </c>
      <c r="AM305" s="90" t="e">
        <f>VLOOKUP($A305,'3PL_15_19'!$A$1:$D$387,4,FALSE)</f>
        <v>#N/A</v>
      </c>
      <c r="AO305" s="90" t="e">
        <f>VLOOKUP($A305,'3PL_11_15'!$A$1:$D$387,2,FALSE)</f>
        <v>#N/A</v>
      </c>
      <c r="AP305" s="90" t="e">
        <f>VLOOKUP($A305,'3PL_11_15'!$A$1:$D$387,3,FALSE)</f>
        <v>#N/A</v>
      </c>
      <c r="AQ305" s="90" t="e">
        <f>VLOOKUP($A305,'3PL_11_15'!$A$1:$D$387,4,FALSE)</f>
        <v>#N/A</v>
      </c>
      <c r="AS305" s="90" t="e">
        <f>VLOOKUP($A305,'3PL_15_19_IRTpars'!$A$1:$D$387,2,FALSE)</f>
        <v>#N/A</v>
      </c>
      <c r="AT305" s="90" t="e">
        <f>VLOOKUP($A305,'3PL_15_19_IRTpars'!$A$1:$D$387,3,FALSE)</f>
        <v>#N/A</v>
      </c>
      <c r="AU305" s="90" t="e">
        <f>VLOOKUP($A305,'3PL_15_19_IRTpars'!$A$1:$D$387,4,FALSE)</f>
        <v>#N/A</v>
      </c>
    </row>
    <row r="306" spans="1:47" s="90" customFormat="1">
      <c r="A306" s="83" t="s">
        <v>1480</v>
      </c>
      <c r="B306" s="89" t="str">
        <f>IF(LEN(A306)&gt;7,MID(A306,1,7),"")</f>
        <v>S072033</v>
      </c>
      <c r="C306" s="89">
        <f t="shared" si="42"/>
        <v>0</v>
      </c>
      <c r="D306" s="89">
        <f>IF(I306&gt;5,1,0)</f>
        <v>1</v>
      </c>
      <c r="E306" s="82" t="s">
        <v>1479</v>
      </c>
      <c r="F306" s="82" t="s">
        <v>68</v>
      </c>
      <c r="G306" s="83">
        <v>8</v>
      </c>
      <c r="H306" s="83" t="s">
        <v>46</v>
      </c>
      <c r="I306" s="82" t="s">
        <v>1163</v>
      </c>
      <c r="J306" s="83" t="s">
        <v>1157</v>
      </c>
      <c r="K306" s="83" t="s">
        <v>86</v>
      </c>
      <c r="L306" s="83" t="s">
        <v>585</v>
      </c>
      <c r="M306" s="83" t="s">
        <v>590</v>
      </c>
      <c r="N306" s="83"/>
      <c r="O306" s="83"/>
      <c r="P306" s="81">
        <f t="shared" si="45"/>
        <v>0</v>
      </c>
      <c r="Q306" s="81">
        <f t="shared" si="45"/>
        <v>1</v>
      </c>
      <c r="R306" s="81">
        <f t="shared" si="45"/>
        <v>0</v>
      </c>
      <c r="S306" s="81">
        <f t="shared" si="45"/>
        <v>0</v>
      </c>
      <c r="T306" s="81">
        <f t="shared" si="45"/>
        <v>0</v>
      </c>
      <c r="U306" s="81">
        <f t="shared" si="45"/>
        <v>0</v>
      </c>
      <c r="V306" s="81">
        <f t="shared" si="45"/>
        <v>0</v>
      </c>
      <c r="W306" s="81">
        <f t="shared" si="45"/>
        <v>0</v>
      </c>
      <c r="X306" s="81">
        <f t="shared" si="45"/>
        <v>0</v>
      </c>
      <c r="Y306" s="81">
        <f t="shared" si="45"/>
        <v>0</v>
      </c>
      <c r="Z306" s="81">
        <f t="shared" si="45"/>
        <v>0</v>
      </c>
      <c r="AA306" s="81">
        <f t="shared" si="45"/>
        <v>0</v>
      </c>
      <c r="AB306" s="83" t="s">
        <v>1288</v>
      </c>
      <c r="AD306" s="82" t="s">
        <v>5</v>
      </c>
      <c r="AE306" s="83" t="s">
        <v>17</v>
      </c>
      <c r="AF306" s="83">
        <v>6</v>
      </c>
      <c r="AG306" s="83" t="s">
        <v>0</v>
      </c>
      <c r="AH306" s="83">
        <v>1</v>
      </c>
      <c r="AI306" s="83" t="s">
        <v>1290</v>
      </c>
      <c r="AJ306" s="90">
        <f t="shared" si="43"/>
        <v>0</v>
      </c>
      <c r="AK306" s="90">
        <f>VLOOKUP($A306,'3PL_15_19'!$A$1:$D$387,2,FALSE)</f>
        <v>1.6536698143456401</v>
      </c>
      <c r="AL306" s="90">
        <f>VLOOKUP($A306,'3PL_15_19'!$A$1:$D$387,3,FALSE)</f>
        <v>0.86425636853881804</v>
      </c>
      <c r="AM306" s="90">
        <f>VLOOKUP($A306,'3PL_15_19'!$A$1:$D$387,4,FALSE)</f>
        <v>0.31628454841336501</v>
      </c>
      <c r="AO306" s="90" t="e">
        <f>VLOOKUP($A306,'3PL_11_15'!$A$1:$D$387,2,FALSE)</f>
        <v>#N/A</v>
      </c>
      <c r="AP306" s="90" t="e">
        <f>VLOOKUP($A306,'3PL_11_15'!$A$1:$D$387,3,FALSE)</f>
        <v>#N/A</v>
      </c>
      <c r="AQ306" s="90" t="e">
        <f>VLOOKUP($A306,'3PL_11_15'!$A$1:$D$387,4,FALSE)</f>
        <v>#N/A</v>
      </c>
      <c r="AS306" s="90">
        <f>VLOOKUP($A306,'3PL_15_19_IRTpars'!$A$1:$D$387,2,FALSE)</f>
        <v>1.6536698143456401</v>
      </c>
      <c r="AT306" s="90">
        <f>VLOOKUP($A306,'3PL_15_19_IRTpars'!$A$1:$D$387,3,FALSE)</f>
        <v>-0.52262934295671803</v>
      </c>
      <c r="AU306" s="90">
        <f>VLOOKUP($A306,'3PL_15_19_IRTpars'!$A$1:$D$387,4,FALSE)</f>
        <v>0.31628454841336501</v>
      </c>
    </row>
    <row r="307" spans="1:47" s="90" customFormat="1">
      <c r="A307" s="83" t="s">
        <v>1481</v>
      </c>
      <c r="B307" s="89" t="str">
        <f>IF(LEN(A307)&gt;7,MID(A307,1,7),"")</f>
        <v>S072033</v>
      </c>
      <c r="C307" s="89">
        <f t="shared" si="42"/>
        <v>0</v>
      </c>
      <c r="D307" s="89">
        <f>IF(I307&gt;5,1,0)</f>
        <v>1</v>
      </c>
      <c r="E307" s="82" t="s">
        <v>1479</v>
      </c>
      <c r="F307" s="82" t="s">
        <v>69</v>
      </c>
      <c r="G307" s="83">
        <v>8</v>
      </c>
      <c r="H307" s="83" t="s">
        <v>46</v>
      </c>
      <c r="I307" s="82" t="s">
        <v>1163</v>
      </c>
      <c r="J307" s="83" t="s">
        <v>1157</v>
      </c>
      <c r="K307" s="83" t="s">
        <v>86</v>
      </c>
      <c r="L307" s="83" t="s">
        <v>585</v>
      </c>
      <c r="M307" s="83" t="s">
        <v>590</v>
      </c>
      <c r="N307" s="83"/>
      <c r="O307" s="83"/>
      <c r="P307" s="81">
        <f t="shared" si="45"/>
        <v>0</v>
      </c>
      <c r="Q307" s="81">
        <f t="shared" si="45"/>
        <v>1</v>
      </c>
      <c r="R307" s="81">
        <f t="shared" si="45"/>
        <v>0</v>
      </c>
      <c r="S307" s="81">
        <f t="shared" si="45"/>
        <v>0</v>
      </c>
      <c r="T307" s="81">
        <f t="shared" si="45"/>
        <v>0</v>
      </c>
      <c r="U307" s="81">
        <f t="shared" si="45"/>
        <v>0</v>
      </c>
      <c r="V307" s="81">
        <f t="shared" si="45"/>
        <v>0</v>
      </c>
      <c r="W307" s="81">
        <f t="shared" si="45"/>
        <v>0</v>
      </c>
      <c r="X307" s="81">
        <f t="shared" si="45"/>
        <v>0</v>
      </c>
      <c r="Y307" s="81">
        <f t="shared" si="45"/>
        <v>0</v>
      </c>
      <c r="Z307" s="81">
        <f t="shared" si="45"/>
        <v>0</v>
      </c>
      <c r="AA307" s="81">
        <f t="shared" si="45"/>
        <v>0</v>
      </c>
      <c r="AB307" s="83" t="s">
        <v>1288</v>
      </c>
      <c r="AD307" s="82" t="s">
        <v>5</v>
      </c>
      <c r="AE307" s="83" t="s">
        <v>17</v>
      </c>
      <c r="AF307" s="83">
        <v>6</v>
      </c>
      <c r="AG307" s="83" t="s">
        <v>1229</v>
      </c>
      <c r="AH307" s="83">
        <v>1</v>
      </c>
      <c r="AI307" s="83" t="s">
        <v>1291</v>
      </c>
      <c r="AJ307" s="90">
        <f t="shared" si="43"/>
        <v>0</v>
      </c>
      <c r="AK307" s="90">
        <f>VLOOKUP($A307,'3PL_15_19'!$A$1:$D$387,2,FALSE)</f>
        <v>1.81079289878632</v>
      </c>
      <c r="AL307" s="90">
        <f>VLOOKUP($A307,'3PL_15_19'!$A$1:$D$387,3,FALSE)</f>
        <v>0.94191973800222095</v>
      </c>
      <c r="AM307" s="90">
        <f>VLOOKUP($A307,'3PL_15_19'!$A$1:$D$387,4,FALSE)</f>
        <v>0.32222174668549802</v>
      </c>
      <c r="AO307" s="90" t="e">
        <f>VLOOKUP($A307,'3PL_11_15'!$A$1:$D$387,2,FALSE)</f>
        <v>#N/A</v>
      </c>
      <c r="AP307" s="90" t="e">
        <f>VLOOKUP($A307,'3PL_11_15'!$A$1:$D$387,3,FALSE)</f>
        <v>#N/A</v>
      </c>
      <c r="AQ307" s="90" t="e">
        <f>VLOOKUP($A307,'3PL_11_15'!$A$1:$D$387,4,FALSE)</f>
        <v>#N/A</v>
      </c>
      <c r="AS307" s="90">
        <f>VLOOKUP($A307,'3PL_15_19_IRTpars'!$A$1:$D$387,2,FALSE)</f>
        <v>1.81079289878632</v>
      </c>
      <c r="AT307" s="90">
        <f>VLOOKUP($A307,'3PL_15_19_IRTpars'!$A$1:$D$387,3,FALSE)</f>
        <v>-0.520169776805256</v>
      </c>
      <c r="AU307" s="90">
        <f>VLOOKUP($A307,'3PL_15_19_IRTpars'!$A$1:$D$387,4,FALSE)</f>
        <v>0.32222174668549802</v>
      </c>
    </row>
    <row r="308" spans="1:47" s="90" customFormat="1">
      <c r="A308" s="83" t="s">
        <v>1482</v>
      </c>
      <c r="B308" s="89" t="str">
        <f>IF(LEN(A308)&gt;7,MID(A308,1,7),"")</f>
        <v>S072033</v>
      </c>
      <c r="C308" s="89">
        <f t="shared" si="42"/>
        <v>0</v>
      </c>
      <c r="D308" s="89">
        <f>IF(I308&gt;5,1,0)</f>
        <v>1</v>
      </c>
      <c r="E308" s="82" t="s">
        <v>1479</v>
      </c>
      <c r="F308" s="82" t="s">
        <v>70</v>
      </c>
      <c r="G308" s="83">
        <v>8</v>
      </c>
      <c r="H308" s="83" t="s">
        <v>46</v>
      </c>
      <c r="I308" s="82" t="s">
        <v>1163</v>
      </c>
      <c r="J308" s="83" t="s">
        <v>1157</v>
      </c>
      <c r="K308" s="83" t="s">
        <v>86</v>
      </c>
      <c r="L308" s="83" t="s">
        <v>585</v>
      </c>
      <c r="M308" s="83" t="s">
        <v>590</v>
      </c>
      <c r="N308" s="83"/>
      <c r="O308" s="83"/>
      <c r="P308" s="81">
        <f t="shared" si="45"/>
        <v>0</v>
      </c>
      <c r="Q308" s="81">
        <f t="shared" si="45"/>
        <v>1</v>
      </c>
      <c r="R308" s="81">
        <f t="shared" si="45"/>
        <v>0</v>
      </c>
      <c r="S308" s="81">
        <f t="shared" si="45"/>
        <v>0</v>
      </c>
      <c r="T308" s="81">
        <f t="shared" si="45"/>
        <v>0</v>
      </c>
      <c r="U308" s="81">
        <f t="shared" si="45"/>
        <v>0</v>
      </c>
      <c r="V308" s="81">
        <f t="shared" si="45"/>
        <v>0</v>
      </c>
      <c r="W308" s="81">
        <f t="shared" si="45"/>
        <v>0</v>
      </c>
      <c r="X308" s="81">
        <f t="shared" si="45"/>
        <v>0</v>
      </c>
      <c r="Y308" s="81">
        <f t="shared" si="45"/>
        <v>0</v>
      </c>
      <c r="Z308" s="81">
        <f t="shared" si="45"/>
        <v>0</v>
      </c>
      <c r="AA308" s="81">
        <f t="shared" si="45"/>
        <v>0</v>
      </c>
      <c r="AB308" s="83" t="s">
        <v>1288</v>
      </c>
      <c r="AD308" s="82" t="s">
        <v>5</v>
      </c>
      <c r="AE308" s="83" t="s">
        <v>17</v>
      </c>
      <c r="AF308" s="83">
        <v>6</v>
      </c>
      <c r="AG308" s="83" t="s">
        <v>1227</v>
      </c>
      <c r="AH308" s="83">
        <v>1</v>
      </c>
      <c r="AI308" s="83" t="s">
        <v>1292</v>
      </c>
      <c r="AJ308" s="90">
        <f t="shared" si="43"/>
        <v>0</v>
      </c>
      <c r="AK308" s="90">
        <f>VLOOKUP($A308,'3PL_15_19'!$A$1:$D$387,2,FALSE)</f>
        <v>1.9749434012165701</v>
      </c>
      <c r="AL308" s="90">
        <f>VLOOKUP($A308,'3PL_15_19'!$A$1:$D$387,3,FALSE)</f>
        <v>1.29212308503673</v>
      </c>
      <c r="AM308" s="90">
        <f>VLOOKUP($A308,'3PL_15_19'!$A$1:$D$387,4,FALSE)</f>
        <v>0.40281017037230599</v>
      </c>
      <c r="AO308" s="90" t="e">
        <f>VLOOKUP($A308,'3PL_11_15'!$A$1:$D$387,2,FALSE)</f>
        <v>#N/A</v>
      </c>
      <c r="AP308" s="90" t="e">
        <f>VLOOKUP($A308,'3PL_11_15'!$A$1:$D$387,3,FALSE)</f>
        <v>#N/A</v>
      </c>
      <c r="AQ308" s="90" t="e">
        <f>VLOOKUP($A308,'3PL_11_15'!$A$1:$D$387,4,FALSE)</f>
        <v>#N/A</v>
      </c>
      <c r="AS308" s="90">
        <f>VLOOKUP($A308,'3PL_15_19_IRTpars'!$A$1:$D$387,2,FALSE)</f>
        <v>1.9749434012165701</v>
      </c>
      <c r="AT308" s="90">
        <f>VLOOKUP($A308,'3PL_15_19_IRTpars'!$A$1:$D$387,3,FALSE)</f>
        <v>-0.65425828620748105</v>
      </c>
      <c r="AU308" s="90">
        <f>VLOOKUP($A308,'3PL_15_19_IRTpars'!$A$1:$D$387,4,FALSE)</f>
        <v>0.40281017037230599</v>
      </c>
    </row>
    <row r="309" spans="1:47" s="90" customFormat="1" hidden="1">
      <c r="A309" s="83" t="s">
        <v>1483</v>
      </c>
      <c r="B309" s="83"/>
      <c r="C309" s="89">
        <f t="shared" si="42"/>
        <v>0</v>
      </c>
      <c r="D309" s="89"/>
      <c r="E309" s="82" t="s">
        <v>1479</v>
      </c>
      <c r="F309" s="82" t="s">
        <v>106</v>
      </c>
      <c r="G309" s="83">
        <v>8</v>
      </c>
      <c r="H309" s="83" t="s">
        <v>46</v>
      </c>
      <c r="I309" s="82" t="s">
        <v>1163</v>
      </c>
      <c r="J309" s="83" t="s">
        <v>1157</v>
      </c>
      <c r="K309" s="83" t="s">
        <v>86</v>
      </c>
      <c r="L309" s="83" t="s">
        <v>585</v>
      </c>
      <c r="M309" s="83" t="s">
        <v>590</v>
      </c>
      <c r="N309" s="83"/>
      <c r="O309" s="83"/>
      <c r="P309" s="81">
        <f t="shared" si="45"/>
        <v>0</v>
      </c>
      <c r="Q309" s="81">
        <f t="shared" si="45"/>
        <v>1</v>
      </c>
      <c r="R309" s="81">
        <f t="shared" si="45"/>
        <v>0</v>
      </c>
      <c r="S309" s="81">
        <f t="shared" si="45"/>
        <v>0</v>
      </c>
      <c r="T309" s="81">
        <f t="shared" si="45"/>
        <v>0</v>
      </c>
      <c r="U309" s="81">
        <f t="shared" si="45"/>
        <v>0</v>
      </c>
      <c r="V309" s="81">
        <f t="shared" si="45"/>
        <v>0</v>
      </c>
      <c r="W309" s="81">
        <f t="shared" si="45"/>
        <v>0</v>
      </c>
      <c r="X309" s="81">
        <f t="shared" si="45"/>
        <v>0</v>
      </c>
      <c r="Y309" s="81">
        <f t="shared" si="45"/>
        <v>0</v>
      </c>
      <c r="Z309" s="81">
        <f t="shared" si="45"/>
        <v>0</v>
      </c>
      <c r="AA309" s="81">
        <f t="shared" si="45"/>
        <v>0</v>
      </c>
      <c r="AB309" s="83" t="s">
        <v>1288</v>
      </c>
      <c r="AD309" s="82" t="s">
        <v>5</v>
      </c>
      <c r="AE309" s="83" t="s">
        <v>17</v>
      </c>
      <c r="AF309" s="83">
        <v>6</v>
      </c>
      <c r="AG309" s="83" t="s">
        <v>1</v>
      </c>
      <c r="AH309" s="83">
        <v>1</v>
      </c>
      <c r="AI309" s="83" t="s">
        <v>1293</v>
      </c>
      <c r="AJ309" s="90">
        <f t="shared" si="43"/>
        <v>0</v>
      </c>
      <c r="AK309" s="90">
        <f>VLOOKUP($A309,'3PL_15_19'!$A$1:$D$387,2,FALSE)</f>
        <v>3.49272801407065</v>
      </c>
      <c r="AL309" s="90">
        <f>VLOOKUP($A309,'3PL_15_19'!$A$1:$D$387,3,FALSE)</f>
        <v>-0.41486534444205198</v>
      </c>
      <c r="AM309" s="90">
        <f>VLOOKUP($A309,'3PL_15_19'!$A$1:$D$387,4,FALSE)</f>
        <v>0.49505866856564901</v>
      </c>
      <c r="AO309" s="90" t="e">
        <f>VLOOKUP($A309,'3PL_11_15'!$A$1:$D$387,2,FALSE)</f>
        <v>#N/A</v>
      </c>
      <c r="AP309" s="90" t="e">
        <f>VLOOKUP($A309,'3PL_11_15'!$A$1:$D$387,3,FALSE)</f>
        <v>#N/A</v>
      </c>
      <c r="AQ309" s="90" t="e">
        <f>VLOOKUP($A309,'3PL_11_15'!$A$1:$D$387,4,FALSE)</f>
        <v>#N/A</v>
      </c>
      <c r="AS309" s="90" t="e">
        <f>VLOOKUP($A309,'3PL_15_19_IRTpars'!$A$1:$D$387,2,FALSE)</f>
        <v>#N/A</v>
      </c>
      <c r="AT309" s="90" t="e">
        <f>VLOOKUP($A309,'3PL_15_19_IRTpars'!$A$1:$D$387,3,FALSE)</f>
        <v>#N/A</v>
      </c>
      <c r="AU309" s="90" t="e">
        <f>VLOOKUP($A309,'3PL_15_19_IRTpars'!$A$1:$D$387,4,FALSE)</f>
        <v>#N/A</v>
      </c>
    </row>
    <row r="310" spans="1:47" s="90" customFormat="1">
      <c r="A310" s="83" t="s">
        <v>1484</v>
      </c>
      <c r="B310" s="89" t="str">
        <f>IF(LEN(A310)&gt;7,MID(A310,1,7),"")</f>
        <v>S072033</v>
      </c>
      <c r="C310" s="89">
        <f t="shared" si="42"/>
        <v>0</v>
      </c>
      <c r="D310" s="89">
        <f>IF(I310&gt;5,1,0)</f>
        <v>1</v>
      </c>
      <c r="E310" s="82" t="s">
        <v>1479</v>
      </c>
      <c r="F310" s="82" t="s">
        <v>642</v>
      </c>
      <c r="G310" s="83">
        <v>8</v>
      </c>
      <c r="H310" s="83" t="s">
        <v>46</v>
      </c>
      <c r="I310" s="82" t="s">
        <v>1163</v>
      </c>
      <c r="J310" s="83" t="s">
        <v>1157</v>
      </c>
      <c r="K310" s="83" t="s">
        <v>86</v>
      </c>
      <c r="L310" s="83" t="s">
        <v>585</v>
      </c>
      <c r="M310" s="83" t="s">
        <v>590</v>
      </c>
      <c r="N310" s="83"/>
      <c r="O310" s="83"/>
      <c r="P310" s="81">
        <f t="shared" si="45"/>
        <v>0</v>
      </c>
      <c r="Q310" s="81">
        <f t="shared" si="45"/>
        <v>1</v>
      </c>
      <c r="R310" s="81">
        <f t="shared" si="45"/>
        <v>0</v>
      </c>
      <c r="S310" s="81">
        <f t="shared" si="45"/>
        <v>0</v>
      </c>
      <c r="T310" s="81">
        <f t="shared" si="45"/>
        <v>0</v>
      </c>
      <c r="U310" s="81">
        <f t="shared" si="45"/>
        <v>0</v>
      </c>
      <c r="V310" s="81">
        <f t="shared" si="45"/>
        <v>0</v>
      </c>
      <c r="W310" s="81">
        <f t="shared" si="45"/>
        <v>0</v>
      </c>
      <c r="X310" s="81">
        <f t="shared" si="45"/>
        <v>0</v>
      </c>
      <c r="Y310" s="81">
        <f t="shared" si="45"/>
        <v>0</v>
      </c>
      <c r="Z310" s="81">
        <f t="shared" si="45"/>
        <v>0</v>
      </c>
      <c r="AA310" s="81">
        <f t="shared" si="45"/>
        <v>0</v>
      </c>
      <c r="AB310" s="83" t="s">
        <v>1288</v>
      </c>
      <c r="AD310" s="82" t="s">
        <v>5</v>
      </c>
      <c r="AE310" s="83" t="s">
        <v>17</v>
      </c>
      <c r="AF310" s="83">
        <v>6</v>
      </c>
      <c r="AG310" s="83" t="s">
        <v>2</v>
      </c>
      <c r="AH310" s="83">
        <v>1</v>
      </c>
      <c r="AI310" s="83" t="s">
        <v>1294</v>
      </c>
      <c r="AJ310" s="90">
        <f t="shared" si="43"/>
        <v>0</v>
      </c>
      <c r="AK310" s="90">
        <f>VLOOKUP($A310,'3PL_15_19'!$A$1:$D$387,2,FALSE)</f>
        <v>2.2106775116006001</v>
      </c>
      <c r="AL310" s="90">
        <f>VLOOKUP($A310,'3PL_15_19'!$A$1:$D$387,3,FALSE)</f>
        <v>2.32479375500039E-2</v>
      </c>
      <c r="AM310" s="90">
        <f>VLOOKUP($A310,'3PL_15_19'!$A$1:$D$387,4,FALSE)</f>
        <v>0.43932637399206997</v>
      </c>
      <c r="AO310" s="90" t="e">
        <f>VLOOKUP($A310,'3PL_11_15'!$A$1:$D$387,2,FALSE)</f>
        <v>#N/A</v>
      </c>
      <c r="AP310" s="90" t="e">
        <f>VLOOKUP($A310,'3PL_11_15'!$A$1:$D$387,3,FALSE)</f>
        <v>#N/A</v>
      </c>
      <c r="AQ310" s="90" t="e">
        <f>VLOOKUP($A310,'3PL_11_15'!$A$1:$D$387,4,FALSE)</f>
        <v>#N/A</v>
      </c>
      <c r="AS310" s="90">
        <f>VLOOKUP($A310,'3PL_15_19_IRTpars'!$A$1:$D$387,2,FALSE)</f>
        <v>2.2106775116006001</v>
      </c>
      <c r="AT310" s="90">
        <f>VLOOKUP($A310,'3PL_15_19_IRTpars'!$A$1:$D$387,3,FALSE)</f>
        <v>-1.0516204841280401E-2</v>
      </c>
      <c r="AU310" s="90">
        <f>VLOOKUP($A310,'3PL_15_19_IRTpars'!$A$1:$D$387,4,FALSE)</f>
        <v>0.43932637399206997</v>
      </c>
    </row>
    <row r="311" spans="1:47" s="90" customFormat="1">
      <c r="A311" s="83" t="s">
        <v>1529</v>
      </c>
      <c r="B311" s="89" t="str">
        <f>IF(LEN(A311)&gt;7,MID(A311,1,7),"")</f>
        <v/>
      </c>
      <c r="C311" s="89">
        <f t="shared" si="42"/>
        <v>0</v>
      </c>
      <c r="D311" s="89">
        <f>IF(I311&gt;5,1,0)</f>
        <v>1</v>
      </c>
      <c r="E311" s="82" t="s">
        <v>1514</v>
      </c>
      <c r="F311" s="82" t="s">
        <v>26</v>
      </c>
      <c r="G311" s="83">
        <v>8</v>
      </c>
      <c r="H311" s="83" t="s">
        <v>46</v>
      </c>
      <c r="I311" s="82" t="s">
        <v>1163</v>
      </c>
      <c r="J311" s="83" t="s">
        <v>1157</v>
      </c>
      <c r="K311" s="83" t="s">
        <v>85</v>
      </c>
      <c r="L311" s="83" t="s">
        <v>585</v>
      </c>
      <c r="M311" s="83" t="s">
        <v>590</v>
      </c>
      <c r="N311" s="83"/>
      <c r="O311" s="83"/>
      <c r="P311" s="81">
        <f t="shared" si="45"/>
        <v>1</v>
      </c>
      <c r="Q311" s="81">
        <f t="shared" si="45"/>
        <v>0</v>
      </c>
      <c r="R311" s="81">
        <f t="shared" si="45"/>
        <v>0</v>
      </c>
      <c r="S311" s="81">
        <f t="shared" si="45"/>
        <v>0</v>
      </c>
      <c r="T311" s="81">
        <f t="shared" si="45"/>
        <v>0</v>
      </c>
      <c r="U311" s="81">
        <f t="shared" si="45"/>
        <v>0</v>
      </c>
      <c r="V311" s="81">
        <f t="shared" si="45"/>
        <v>0</v>
      </c>
      <c r="W311" s="81">
        <f t="shared" si="45"/>
        <v>0</v>
      </c>
      <c r="X311" s="81">
        <f t="shared" si="45"/>
        <v>0</v>
      </c>
      <c r="Y311" s="81">
        <f t="shared" si="45"/>
        <v>0</v>
      </c>
      <c r="Z311" s="81">
        <f t="shared" si="45"/>
        <v>0</v>
      </c>
      <c r="AA311" s="81">
        <f t="shared" si="45"/>
        <v>0</v>
      </c>
      <c r="AB311" s="83" t="s">
        <v>1189</v>
      </c>
      <c r="AD311" s="82" t="s">
        <v>4</v>
      </c>
      <c r="AE311" s="83" t="s">
        <v>17</v>
      </c>
      <c r="AF311" s="83">
        <v>4</v>
      </c>
      <c r="AG311" s="83" t="s">
        <v>1</v>
      </c>
      <c r="AH311" s="83">
        <v>1</v>
      </c>
      <c r="AI311" s="83" t="s">
        <v>1339</v>
      </c>
      <c r="AJ311" s="90">
        <f t="shared" si="43"/>
        <v>0</v>
      </c>
      <c r="AK311" s="90">
        <f>VLOOKUP($A311,'3PL_15_19'!$A$1:$D$387,2,FALSE)</f>
        <v>1.0066678831946601</v>
      </c>
      <c r="AL311" s="90">
        <f>VLOOKUP($A311,'3PL_15_19'!$A$1:$D$387,3,FALSE)</f>
        <v>-0.94239892222363697</v>
      </c>
      <c r="AM311" s="90">
        <f>VLOOKUP($A311,'3PL_15_19'!$A$1:$D$387,4,FALSE)</f>
        <v>0.205411165111831</v>
      </c>
      <c r="AO311" s="90" t="e">
        <f>VLOOKUP($A311,'3PL_11_15'!$A$1:$D$387,2,FALSE)</f>
        <v>#N/A</v>
      </c>
      <c r="AP311" s="90" t="e">
        <f>VLOOKUP($A311,'3PL_11_15'!$A$1:$D$387,3,FALSE)</f>
        <v>#N/A</v>
      </c>
      <c r="AQ311" s="90" t="e">
        <f>VLOOKUP($A311,'3PL_11_15'!$A$1:$D$387,4,FALSE)</f>
        <v>#N/A</v>
      </c>
      <c r="AS311" s="90">
        <f>VLOOKUP($A311,'3PL_15_19_IRTpars'!$A$1:$D$387,2,FALSE)</f>
        <v>1.0066678831946601</v>
      </c>
      <c r="AT311" s="90">
        <f>VLOOKUP($A311,'3PL_15_19_IRTpars'!$A$1:$D$387,3,FALSE)</f>
        <v>0.93615673843982905</v>
      </c>
      <c r="AU311" s="90">
        <f>VLOOKUP($A311,'3PL_15_19_IRTpars'!$A$1:$D$387,4,FALSE)</f>
        <v>0.205411165111831</v>
      </c>
    </row>
    <row r="312" spans="1:47" s="90" customFormat="1" hidden="1">
      <c r="A312" s="83" t="s">
        <v>1494</v>
      </c>
      <c r="B312" s="83"/>
      <c r="C312" s="89">
        <f t="shared" si="42"/>
        <v>0</v>
      </c>
      <c r="D312" s="89"/>
      <c r="E312" s="82" t="s">
        <v>1479</v>
      </c>
      <c r="F312" s="82" t="s">
        <v>13</v>
      </c>
      <c r="G312" s="83">
        <v>8</v>
      </c>
      <c r="H312" s="83" t="s">
        <v>46</v>
      </c>
      <c r="I312" s="82" t="s">
        <v>1163</v>
      </c>
      <c r="J312" s="83" t="s">
        <v>1157</v>
      </c>
      <c r="K312" s="83" t="s">
        <v>86</v>
      </c>
      <c r="L312" s="83" t="s">
        <v>585</v>
      </c>
      <c r="M312" s="83" t="s">
        <v>64</v>
      </c>
      <c r="N312" s="83"/>
      <c r="O312" s="83"/>
      <c r="P312" s="81">
        <f t="shared" si="45"/>
        <v>0</v>
      </c>
      <c r="Q312" s="81">
        <f t="shared" si="45"/>
        <v>1</v>
      </c>
      <c r="R312" s="81">
        <f t="shared" si="45"/>
        <v>0</v>
      </c>
      <c r="S312" s="81">
        <f t="shared" si="45"/>
        <v>0</v>
      </c>
      <c r="T312" s="81">
        <f t="shared" si="45"/>
        <v>0</v>
      </c>
      <c r="U312" s="81">
        <f t="shared" si="45"/>
        <v>0</v>
      </c>
      <c r="V312" s="81">
        <f t="shared" si="45"/>
        <v>0</v>
      </c>
      <c r="W312" s="81">
        <f t="shared" si="45"/>
        <v>0</v>
      </c>
      <c r="X312" s="81">
        <f t="shared" si="45"/>
        <v>0</v>
      </c>
      <c r="Y312" s="81">
        <f t="shared" si="45"/>
        <v>0</v>
      </c>
      <c r="Z312" s="81">
        <f t="shared" si="45"/>
        <v>0</v>
      </c>
      <c r="AA312" s="81">
        <f t="shared" si="45"/>
        <v>0</v>
      </c>
      <c r="AB312" s="83" t="s">
        <v>1189</v>
      </c>
      <c r="AD312" s="82" t="s">
        <v>5</v>
      </c>
      <c r="AE312" s="83" t="s">
        <v>17</v>
      </c>
      <c r="AF312" s="83">
        <v>4</v>
      </c>
      <c r="AG312" s="83" t="s">
        <v>0</v>
      </c>
      <c r="AH312" s="83">
        <v>1</v>
      </c>
      <c r="AI312" s="83" t="s">
        <v>1304</v>
      </c>
      <c r="AJ312" s="90">
        <f t="shared" si="43"/>
        <v>0</v>
      </c>
      <c r="AK312" s="90" t="e">
        <f>VLOOKUP($A312,'3PL_15_19'!$A$1:$D$387,2,FALSE)</f>
        <v>#N/A</v>
      </c>
      <c r="AL312" s="90" t="e">
        <f>VLOOKUP($A312,'3PL_15_19'!$A$1:$D$387,3,FALSE)</f>
        <v>#N/A</v>
      </c>
      <c r="AM312" s="90" t="e">
        <f>VLOOKUP($A312,'3PL_15_19'!$A$1:$D$387,4,FALSE)</f>
        <v>#N/A</v>
      </c>
      <c r="AO312" s="90" t="e">
        <f>VLOOKUP($A312,'3PL_11_15'!$A$1:$D$387,2,FALSE)</f>
        <v>#N/A</v>
      </c>
      <c r="AP312" s="90" t="e">
        <f>VLOOKUP($A312,'3PL_11_15'!$A$1:$D$387,3,FALSE)</f>
        <v>#N/A</v>
      </c>
      <c r="AQ312" s="90" t="e">
        <f>VLOOKUP($A312,'3PL_11_15'!$A$1:$D$387,4,FALSE)</f>
        <v>#N/A</v>
      </c>
      <c r="AS312" s="90" t="e">
        <f>VLOOKUP($A312,'3PL_15_19_IRTpars'!$A$1:$D$387,2,FALSE)</f>
        <v>#N/A</v>
      </c>
      <c r="AT312" s="90" t="e">
        <f>VLOOKUP($A312,'3PL_15_19_IRTpars'!$A$1:$D$387,3,FALSE)</f>
        <v>#N/A</v>
      </c>
      <c r="AU312" s="90" t="e">
        <f>VLOOKUP($A312,'3PL_15_19_IRTpars'!$A$1:$D$387,4,FALSE)</f>
        <v>#N/A</v>
      </c>
    </row>
    <row r="313" spans="1:47" s="90" customFormat="1">
      <c r="A313" s="83" t="s">
        <v>1564</v>
      </c>
      <c r="B313" s="89" t="str">
        <f>IF(LEN(A313)&gt;7,MID(A313,1,7),"")</f>
        <v/>
      </c>
      <c r="C313" s="89">
        <f t="shared" si="42"/>
        <v>0</v>
      </c>
      <c r="D313" s="89">
        <f>IF(I313&gt;5,1,0)</f>
        <v>1</v>
      </c>
      <c r="E313" s="82" t="s">
        <v>1558</v>
      </c>
      <c r="F313" s="82" t="s">
        <v>14</v>
      </c>
      <c r="G313" s="83">
        <v>8</v>
      </c>
      <c r="H313" s="83" t="s">
        <v>46</v>
      </c>
      <c r="I313" s="82" t="s">
        <v>1163</v>
      </c>
      <c r="J313" s="83" t="s">
        <v>1157</v>
      </c>
      <c r="K313" s="83" t="s">
        <v>85</v>
      </c>
      <c r="L313" s="83" t="s">
        <v>585</v>
      </c>
      <c r="M313" s="83" t="s">
        <v>64</v>
      </c>
      <c r="N313" s="83"/>
      <c r="O313" s="83"/>
      <c r="P313" s="81">
        <f t="shared" si="45"/>
        <v>1</v>
      </c>
      <c r="Q313" s="81">
        <f t="shared" si="45"/>
        <v>0</v>
      </c>
      <c r="R313" s="81">
        <f t="shared" si="45"/>
        <v>0</v>
      </c>
      <c r="S313" s="81">
        <f t="shared" si="45"/>
        <v>0</v>
      </c>
      <c r="T313" s="81">
        <f t="shared" si="45"/>
        <v>0</v>
      </c>
      <c r="U313" s="81">
        <f t="shared" si="45"/>
        <v>0</v>
      </c>
      <c r="V313" s="81">
        <f t="shared" si="45"/>
        <v>0</v>
      </c>
      <c r="W313" s="81">
        <f t="shared" si="45"/>
        <v>0</v>
      </c>
      <c r="X313" s="81">
        <f t="shared" si="45"/>
        <v>0</v>
      </c>
      <c r="Y313" s="81">
        <f t="shared" si="45"/>
        <v>0</v>
      </c>
      <c r="Z313" s="81">
        <f t="shared" si="45"/>
        <v>0</v>
      </c>
      <c r="AA313" s="81">
        <f t="shared" si="45"/>
        <v>0</v>
      </c>
      <c r="AB313" s="83" t="s">
        <v>1189</v>
      </c>
      <c r="AD313" s="82" t="s">
        <v>4</v>
      </c>
      <c r="AE313" s="83" t="s">
        <v>17</v>
      </c>
      <c r="AF313" s="83">
        <v>4</v>
      </c>
      <c r="AG313" s="83" t="s">
        <v>0</v>
      </c>
      <c r="AH313" s="83">
        <v>1</v>
      </c>
      <c r="AI313" s="83" t="s">
        <v>1375</v>
      </c>
      <c r="AJ313" s="90">
        <f t="shared" si="43"/>
        <v>0</v>
      </c>
      <c r="AK313" s="90">
        <f>VLOOKUP($A313,'3PL_15_19'!$A$1:$D$387,2,FALSE)</f>
        <v>0.85203780086790104</v>
      </c>
      <c r="AL313" s="90">
        <f>VLOOKUP($A313,'3PL_15_19'!$A$1:$D$387,3,FALSE)</f>
        <v>0.72738186080876999</v>
      </c>
      <c r="AM313" s="90">
        <f>VLOOKUP($A313,'3PL_15_19'!$A$1:$D$387,4,FALSE)</f>
        <v>0.19496449538563401</v>
      </c>
      <c r="AO313" s="90" t="e">
        <f>VLOOKUP($A313,'3PL_11_15'!$A$1:$D$387,2,FALSE)</f>
        <v>#N/A</v>
      </c>
      <c r="AP313" s="90" t="e">
        <f>VLOOKUP($A313,'3PL_11_15'!$A$1:$D$387,3,FALSE)</f>
        <v>#N/A</v>
      </c>
      <c r="AQ313" s="90" t="e">
        <f>VLOOKUP($A313,'3PL_11_15'!$A$1:$D$387,4,FALSE)</f>
        <v>#N/A</v>
      </c>
      <c r="AS313" s="90">
        <f>VLOOKUP($A313,'3PL_15_19_IRTpars'!$A$1:$D$387,2,FALSE)</f>
        <v>0.85203780086790104</v>
      </c>
      <c r="AT313" s="90">
        <f>VLOOKUP($A313,'3PL_15_19_IRTpars'!$A$1:$D$387,3,FALSE)</f>
        <v>-0.85369670226819305</v>
      </c>
      <c r="AU313" s="90">
        <f>VLOOKUP($A313,'3PL_15_19_IRTpars'!$A$1:$D$387,4,FALSE)</f>
        <v>0.19496449538563401</v>
      </c>
    </row>
    <row r="314" spans="1:47" s="90" customFormat="1" hidden="1">
      <c r="A314" s="83" t="s">
        <v>1426</v>
      </c>
      <c r="B314" s="83"/>
      <c r="C314" s="89">
        <f t="shared" si="42"/>
        <v>0</v>
      </c>
      <c r="D314" s="89"/>
      <c r="E314" s="82" t="s">
        <v>56</v>
      </c>
      <c r="F314" s="82" t="s">
        <v>26</v>
      </c>
      <c r="G314" s="83">
        <v>8</v>
      </c>
      <c r="H314" s="83" t="s">
        <v>46</v>
      </c>
      <c r="I314" s="82" t="s">
        <v>1163</v>
      </c>
      <c r="J314" s="83" t="s">
        <v>1157</v>
      </c>
      <c r="K314" s="83" t="s">
        <v>85</v>
      </c>
      <c r="L314" s="83" t="s">
        <v>585</v>
      </c>
      <c r="M314" s="83" t="s">
        <v>48</v>
      </c>
      <c r="N314" s="83"/>
      <c r="O314" s="83"/>
      <c r="P314" s="81">
        <f t="shared" si="45"/>
        <v>0</v>
      </c>
      <c r="Q314" s="81">
        <f t="shared" si="45"/>
        <v>1</v>
      </c>
      <c r="R314" s="81">
        <f t="shared" si="45"/>
        <v>0</v>
      </c>
      <c r="S314" s="81">
        <f t="shared" si="45"/>
        <v>0</v>
      </c>
      <c r="T314" s="81">
        <f t="shared" si="45"/>
        <v>0</v>
      </c>
      <c r="U314" s="81">
        <f t="shared" si="45"/>
        <v>0</v>
      </c>
      <c r="V314" s="81">
        <f t="shared" si="45"/>
        <v>0</v>
      </c>
      <c r="W314" s="81">
        <f t="shared" si="45"/>
        <v>0</v>
      </c>
      <c r="X314" s="81">
        <f t="shared" si="45"/>
        <v>0</v>
      </c>
      <c r="Y314" s="81">
        <f t="shared" si="45"/>
        <v>0</v>
      </c>
      <c r="Z314" s="81">
        <f t="shared" si="45"/>
        <v>0</v>
      </c>
      <c r="AA314" s="81">
        <f t="shared" si="45"/>
        <v>0</v>
      </c>
      <c r="AB314" s="83" t="s">
        <v>1189</v>
      </c>
      <c r="AD314" s="82" t="s">
        <v>5</v>
      </c>
      <c r="AE314" s="83" t="s">
        <v>17</v>
      </c>
      <c r="AF314" s="83">
        <v>4</v>
      </c>
      <c r="AG314" s="83" t="s">
        <v>0</v>
      </c>
      <c r="AH314" s="83">
        <v>1</v>
      </c>
      <c r="AI314" s="83" t="s">
        <v>1235</v>
      </c>
      <c r="AJ314" s="90">
        <f t="shared" si="43"/>
        <v>0</v>
      </c>
      <c r="AK314" s="90">
        <f>VLOOKUP($A314,'3PL_15_19'!$A$1:$D$387,2,FALSE)</f>
        <v>0.36398545927440501</v>
      </c>
      <c r="AL314" s="90">
        <f>VLOOKUP($A314,'3PL_15_19'!$A$1:$D$387,3,FALSE)</f>
        <v>-3.2075658734447101</v>
      </c>
      <c r="AM314" s="90">
        <f>VLOOKUP($A314,'3PL_15_19'!$A$1:$D$387,4,FALSE)</f>
        <v>0.16325316246535401</v>
      </c>
      <c r="AO314" s="90" t="e">
        <f>VLOOKUP($A314,'3PL_11_15'!$A$1:$D$387,2,FALSE)</f>
        <v>#N/A</v>
      </c>
      <c r="AP314" s="90" t="e">
        <f>VLOOKUP($A314,'3PL_11_15'!$A$1:$D$387,3,FALSE)</f>
        <v>#N/A</v>
      </c>
      <c r="AQ314" s="90" t="e">
        <f>VLOOKUP($A314,'3PL_11_15'!$A$1:$D$387,4,FALSE)</f>
        <v>#N/A</v>
      </c>
      <c r="AS314" s="90" t="e">
        <f>VLOOKUP($A314,'3PL_15_19_IRTpars'!$A$1:$D$387,2,FALSE)</f>
        <v>#N/A</v>
      </c>
      <c r="AT314" s="90" t="e">
        <f>VLOOKUP($A314,'3PL_15_19_IRTpars'!$A$1:$D$387,3,FALSE)</f>
        <v>#N/A</v>
      </c>
      <c r="AU314" s="90" t="e">
        <f>VLOOKUP($A314,'3PL_15_19_IRTpars'!$A$1:$D$387,4,FALSE)</f>
        <v>#N/A</v>
      </c>
    </row>
    <row r="315" spans="1:47" s="90" customFormat="1">
      <c r="A315" s="83" t="s">
        <v>1425</v>
      </c>
      <c r="B315" s="89" t="str">
        <f>IF(LEN(A315)&gt;7,MID(A315,1,7),"")</f>
        <v/>
      </c>
      <c r="C315" s="89">
        <f t="shared" si="42"/>
        <v>0</v>
      </c>
      <c r="D315" s="89">
        <f>IF(I315&gt;5,1,0)</f>
        <v>1</v>
      </c>
      <c r="E315" s="82" t="s">
        <v>56</v>
      </c>
      <c r="F315" s="82" t="s">
        <v>7</v>
      </c>
      <c r="G315" s="83">
        <v>8</v>
      </c>
      <c r="H315" s="83" t="s">
        <v>46</v>
      </c>
      <c r="I315" s="82" t="s">
        <v>1163</v>
      </c>
      <c r="J315" s="83" t="s">
        <v>1157</v>
      </c>
      <c r="K315" s="83" t="s">
        <v>85</v>
      </c>
      <c r="L315" s="83" t="s">
        <v>585</v>
      </c>
      <c r="M315" s="83" t="s">
        <v>48</v>
      </c>
      <c r="N315" s="83"/>
      <c r="O315" s="83"/>
      <c r="P315" s="81">
        <f t="shared" si="45"/>
        <v>1</v>
      </c>
      <c r="Q315" s="81">
        <f t="shared" si="45"/>
        <v>0</v>
      </c>
      <c r="R315" s="81">
        <f t="shared" si="45"/>
        <v>0</v>
      </c>
      <c r="S315" s="81">
        <f t="shared" si="45"/>
        <v>0</v>
      </c>
      <c r="T315" s="81">
        <f t="shared" si="45"/>
        <v>0</v>
      </c>
      <c r="U315" s="81">
        <f t="shared" si="45"/>
        <v>0</v>
      </c>
      <c r="V315" s="81">
        <f t="shared" si="45"/>
        <v>0</v>
      </c>
      <c r="W315" s="81">
        <f t="shared" si="45"/>
        <v>0</v>
      </c>
      <c r="X315" s="81">
        <f t="shared" si="45"/>
        <v>0</v>
      </c>
      <c r="Y315" s="81">
        <f t="shared" si="45"/>
        <v>0</v>
      </c>
      <c r="Z315" s="81">
        <f t="shared" si="45"/>
        <v>0</v>
      </c>
      <c r="AA315" s="81">
        <f t="shared" si="45"/>
        <v>0</v>
      </c>
      <c r="AB315" s="83" t="s">
        <v>1187</v>
      </c>
      <c r="AD315" s="82" t="s">
        <v>4</v>
      </c>
      <c r="AE315" s="83" t="s">
        <v>17</v>
      </c>
      <c r="AF315" s="83">
        <v>4</v>
      </c>
      <c r="AG315" s="83" t="s">
        <v>2</v>
      </c>
      <c r="AH315" s="83">
        <v>1</v>
      </c>
      <c r="AI315" s="83" t="s">
        <v>1234</v>
      </c>
      <c r="AJ315" s="90">
        <f t="shared" si="43"/>
        <v>0</v>
      </c>
      <c r="AK315" s="90">
        <f>VLOOKUP($A315,'3PL_15_19'!$A$1:$D$387,2,FALSE)</f>
        <v>0.83078375333333998</v>
      </c>
      <c r="AL315" s="90">
        <f>VLOOKUP($A315,'3PL_15_19'!$A$1:$D$387,3,FALSE)</f>
        <v>0.42784621169428499</v>
      </c>
      <c r="AM315" s="90">
        <f>VLOOKUP($A315,'3PL_15_19'!$A$1:$D$387,4,FALSE)</f>
        <v>8.4504117714000408E-3</v>
      </c>
      <c r="AO315" s="90" t="e">
        <f>VLOOKUP($A315,'3PL_11_15'!$A$1:$D$387,2,FALSE)</f>
        <v>#N/A</v>
      </c>
      <c r="AP315" s="90" t="e">
        <f>VLOOKUP($A315,'3PL_11_15'!$A$1:$D$387,3,FALSE)</f>
        <v>#N/A</v>
      </c>
      <c r="AQ315" s="90" t="e">
        <f>VLOOKUP($A315,'3PL_11_15'!$A$1:$D$387,4,FALSE)</f>
        <v>#N/A</v>
      </c>
      <c r="AS315" s="90">
        <f>VLOOKUP($A315,'3PL_15_19_IRTpars'!$A$1:$D$387,2,FALSE)</f>
        <v>0.83078375333333998</v>
      </c>
      <c r="AT315" s="90">
        <f>VLOOKUP($A315,'3PL_15_19_IRTpars'!$A$1:$D$387,3,FALSE)</f>
        <v>-0.51499106714309795</v>
      </c>
      <c r="AU315" s="90">
        <f>VLOOKUP($A315,'3PL_15_19_IRTpars'!$A$1:$D$387,4,FALSE)</f>
        <v>8.4504117714000408E-3</v>
      </c>
    </row>
    <row r="316" spans="1:47" s="90" customFormat="1">
      <c r="A316" s="83" t="s">
        <v>1444</v>
      </c>
      <c r="B316" s="89" t="str">
        <f>IF(LEN(A316)&gt;7,MID(A316,1,7),"")</f>
        <v/>
      </c>
      <c r="C316" s="89">
        <f t="shared" si="42"/>
        <v>0</v>
      </c>
      <c r="D316" s="89">
        <f>IF(I316&gt;5,1,0)</f>
        <v>1</v>
      </c>
      <c r="E316" s="82" t="s">
        <v>59</v>
      </c>
      <c r="F316" s="82" t="s">
        <v>24</v>
      </c>
      <c r="G316" s="83">
        <v>8</v>
      </c>
      <c r="H316" s="83" t="s">
        <v>46</v>
      </c>
      <c r="I316" s="82" t="s">
        <v>1163</v>
      </c>
      <c r="J316" s="83" t="s">
        <v>1157</v>
      </c>
      <c r="K316" s="83" t="s">
        <v>85</v>
      </c>
      <c r="L316" s="83" t="s">
        <v>585</v>
      </c>
      <c r="M316" s="83" t="s">
        <v>48</v>
      </c>
      <c r="N316" s="83"/>
      <c r="O316" s="83"/>
      <c r="P316" s="81">
        <f t="shared" si="45"/>
        <v>1</v>
      </c>
      <c r="Q316" s="81">
        <f t="shared" si="45"/>
        <v>0</v>
      </c>
      <c r="R316" s="81">
        <f t="shared" si="45"/>
        <v>0</v>
      </c>
      <c r="S316" s="81">
        <f t="shared" si="45"/>
        <v>0</v>
      </c>
      <c r="T316" s="81">
        <f t="shared" si="45"/>
        <v>0</v>
      </c>
      <c r="U316" s="81">
        <f t="shared" si="45"/>
        <v>0</v>
      </c>
      <c r="V316" s="81">
        <f t="shared" si="45"/>
        <v>0</v>
      </c>
      <c r="W316" s="81">
        <f t="shared" si="45"/>
        <v>0</v>
      </c>
      <c r="X316" s="81">
        <f t="shared" si="45"/>
        <v>0</v>
      </c>
      <c r="Y316" s="81">
        <f t="shared" si="45"/>
        <v>0</v>
      </c>
      <c r="Z316" s="81">
        <f t="shared" si="45"/>
        <v>0</v>
      </c>
      <c r="AA316" s="81">
        <f t="shared" si="45"/>
        <v>0</v>
      </c>
      <c r="AB316" s="83" t="s">
        <v>1190</v>
      </c>
      <c r="AD316" s="82" t="s">
        <v>4</v>
      </c>
      <c r="AE316" s="83" t="s">
        <v>17</v>
      </c>
      <c r="AF316" s="83">
        <v>4</v>
      </c>
      <c r="AG316" s="83" t="s">
        <v>3</v>
      </c>
      <c r="AH316" s="83">
        <v>1</v>
      </c>
      <c r="AI316" s="83" t="s">
        <v>1254</v>
      </c>
      <c r="AJ316" s="90">
        <f t="shared" si="43"/>
        <v>0</v>
      </c>
      <c r="AK316" s="90">
        <f>VLOOKUP($A316,'3PL_15_19'!$A$1:$D$387,2,FALSE)</f>
        <v>1.3664707599275301</v>
      </c>
      <c r="AL316" s="90">
        <f>VLOOKUP($A316,'3PL_15_19'!$A$1:$D$387,3,FALSE)</f>
        <v>-1.3350048162675801</v>
      </c>
      <c r="AM316" s="90">
        <f>VLOOKUP($A316,'3PL_15_19'!$A$1:$D$387,4,FALSE)</f>
        <v>0.30127105738419402</v>
      </c>
      <c r="AO316" s="90" t="e">
        <f>VLOOKUP($A316,'3PL_11_15'!$A$1:$D$387,2,FALSE)</f>
        <v>#N/A</v>
      </c>
      <c r="AP316" s="90" t="e">
        <f>VLOOKUP($A316,'3PL_11_15'!$A$1:$D$387,3,FALSE)</f>
        <v>#N/A</v>
      </c>
      <c r="AQ316" s="90" t="e">
        <f>VLOOKUP($A316,'3PL_11_15'!$A$1:$D$387,4,FALSE)</f>
        <v>#N/A</v>
      </c>
      <c r="AS316" s="90">
        <f>VLOOKUP($A316,'3PL_15_19_IRTpars'!$A$1:$D$387,2,FALSE)</f>
        <v>1.3664707599275301</v>
      </c>
      <c r="AT316" s="90">
        <f>VLOOKUP($A316,'3PL_15_19_IRTpars'!$A$1:$D$387,3,FALSE)</f>
        <v>0.97697283792474099</v>
      </c>
      <c r="AU316" s="90">
        <f>VLOOKUP($A316,'3PL_15_19_IRTpars'!$A$1:$D$387,4,FALSE)</f>
        <v>0.30127105738419402</v>
      </c>
    </row>
    <row r="317" spans="1:47" s="90" customFormat="1">
      <c r="A317" s="83" t="s">
        <v>1391</v>
      </c>
      <c r="B317" s="89" t="str">
        <f>IF(LEN(A317)&gt;7,MID(A317,1,7),"")</f>
        <v/>
      </c>
      <c r="C317" s="89">
        <f t="shared" si="42"/>
        <v>0</v>
      </c>
      <c r="D317" s="89">
        <f>IF(I317&gt;5,1,0)</f>
        <v>1</v>
      </c>
      <c r="E317" s="82" t="s">
        <v>50</v>
      </c>
      <c r="F317" s="82" t="s">
        <v>24</v>
      </c>
      <c r="G317" s="83">
        <v>8</v>
      </c>
      <c r="H317" s="83" t="s">
        <v>46</v>
      </c>
      <c r="I317" s="82" t="s">
        <v>1163</v>
      </c>
      <c r="J317" s="83" t="s">
        <v>1156</v>
      </c>
      <c r="K317" s="83" t="s">
        <v>85</v>
      </c>
      <c r="L317" s="83" t="s">
        <v>585</v>
      </c>
      <c r="M317" s="83" t="s">
        <v>48</v>
      </c>
      <c r="N317" s="83"/>
      <c r="O317" s="83"/>
      <c r="P317" s="81">
        <f t="shared" si="45"/>
        <v>0</v>
      </c>
      <c r="Q317" s="81">
        <f t="shared" si="45"/>
        <v>1</v>
      </c>
      <c r="R317" s="81">
        <f t="shared" si="45"/>
        <v>0</v>
      </c>
      <c r="S317" s="81">
        <f t="shared" si="45"/>
        <v>0</v>
      </c>
      <c r="T317" s="81">
        <f t="shared" si="45"/>
        <v>0</v>
      </c>
      <c r="U317" s="81">
        <f t="shared" si="45"/>
        <v>0</v>
      </c>
      <c r="V317" s="81">
        <f t="shared" ref="P317:AA380" si="47">IF(AND($L317=V$1,$AD317=V$2),1,0)</f>
        <v>0</v>
      </c>
      <c r="W317" s="81">
        <f t="shared" si="47"/>
        <v>0</v>
      </c>
      <c r="X317" s="81">
        <f t="shared" si="47"/>
        <v>0</v>
      </c>
      <c r="Y317" s="81">
        <f t="shared" si="47"/>
        <v>0</v>
      </c>
      <c r="Z317" s="81">
        <f t="shared" si="47"/>
        <v>0</v>
      </c>
      <c r="AA317" s="81">
        <f t="shared" si="47"/>
        <v>0</v>
      </c>
      <c r="AB317" s="83" t="s">
        <v>1190</v>
      </c>
      <c r="AD317" s="82" t="s">
        <v>5</v>
      </c>
      <c r="AE317" s="83" t="s">
        <v>17</v>
      </c>
      <c r="AF317" s="83">
        <v>4</v>
      </c>
      <c r="AG317" s="83" t="s">
        <v>3</v>
      </c>
      <c r="AH317" s="83">
        <v>1</v>
      </c>
      <c r="AI317" s="83" t="s">
        <v>1191</v>
      </c>
      <c r="AJ317" s="90">
        <f t="shared" si="43"/>
        <v>0</v>
      </c>
      <c r="AK317" s="90">
        <f>VLOOKUP($A317,'3PL_15_19'!$A$1:$D$387,2,FALSE)</f>
        <v>0.608379327069276</v>
      </c>
      <c r="AL317" s="90">
        <f>VLOOKUP($A317,'3PL_15_19'!$A$1:$D$387,3,FALSE)</f>
        <v>0.264007234080602</v>
      </c>
      <c r="AM317" s="90">
        <f>VLOOKUP($A317,'3PL_15_19'!$A$1:$D$387,4,FALSE)</f>
        <v>1.4057334613376399E-2</v>
      </c>
      <c r="AO317" s="90" t="e">
        <f>VLOOKUP($A317,'3PL_11_15'!$A$1:$D$387,2,FALSE)</f>
        <v>#N/A</v>
      </c>
      <c r="AP317" s="90" t="e">
        <f>VLOOKUP($A317,'3PL_11_15'!$A$1:$D$387,3,FALSE)</f>
        <v>#N/A</v>
      </c>
      <c r="AQ317" s="90" t="e">
        <f>VLOOKUP($A317,'3PL_11_15'!$A$1:$D$387,4,FALSE)</f>
        <v>#N/A</v>
      </c>
      <c r="AS317" s="90">
        <f>VLOOKUP($A317,'3PL_15_19_IRTpars'!$A$1:$D$387,2,FALSE)</f>
        <v>0.608379327069276</v>
      </c>
      <c r="AT317" s="90">
        <f>VLOOKUP($A317,'3PL_15_19_IRTpars'!$A$1:$D$387,3,FALSE)</f>
        <v>-0.43395168496667202</v>
      </c>
      <c r="AU317" s="90">
        <f>VLOOKUP($A317,'3PL_15_19_IRTpars'!$A$1:$D$387,4,FALSE)</f>
        <v>1.4057334613376399E-2</v>
      </c>
    </row>
    <row r="318" spans="1:47" s="90" customFormat="1">
      <c r="A318" s="83" t="s">
        <v>1569</v>
      </c>
      <c r="B318" s="89" t="str">
        <f>IF(LEN(A318)&gt;7,MID(A318,1,7),"")</f>
        <v/>
      </c>
      <c r="C318" s="89">
        <f t="shared" si="42"/>
        <v>0</v>
      </c>
      <c r="D318" s="89">
        <f>IF(I318&gt;5,1,0)</f>
        <v>1</v>
      </c>
      <c r="E318" s="82" t="s">
        <v>1558</v>
      </c>
      <c r="F318" s="82" t="s">
        <v>26</v>
      </c>
      <c r="G318" s="83">
        <v>8</v>
      </c>
      <c r="H318" s="83" t="s">
        <v>46</v>
      </c>
      <c r="I318" s="82" t="s">
        <v>1163</v>
      </c>
      <c r="J318" s="83" t="s">
        <v>1157</v>
      </c>
      <c r="K318" s="83" t="s">
        <v>85</v>
      </c>
      <c r="L318" s="83" t="s">
        <v>585</v>
      </c>
      <c r="M318" s="83" t="s">
        <v>48</v>
      </c>
      <c r="N318" s="83"/>
      <c r="O318" s="83"/>
      <c r="P318" s="81">
        <f t="shared" si="47"/>
        <v>0</v>
      </c>
      <c r="Q318" s="81">
        <f t="shared" si="47"/>
        <v>1</v>
      </c>
      <c r="R318" s="81">
        <f t="shared" si="47"/>
        <v>0</v>
      </c>
      <c r="S318" s="81">
        <f t="shared" si="47"/>
        <v>0</v>
      </c>
      <c r="T318" s="81">
        <f t="shared" si="47"/>
        <v>0</v>
      </c>
      <c r="U318" s="81">
        <f t="shared" si="47"/>
        <v>0</v>
      </c>
      <c r="V318" s="81">
        <f t="shared" si="47"/>
        <v>0</v>
      </c>
      <c r="W318" s="81">
        <f t="shared" si="47"/>
        <v>0</v>
      </c>
      <c r="X318" s="81">
        <f t="shared" si="47"/>
        <v>0</v>
      </c>
      <c r="Y318" s="81">
        <f t="shared" si="47"/>
        <v>0</v>
      </c>
      <c r="Z318" s="81">
        <f t="shared" si="47"/>
        <v>0</v>
      </c>
      <c r="AA318" s="81">
        <f t="shared" si="47"/>
        <v>0</v>
      </c>
      <c r="AB318" s="83" t="s">
        <v>1232</v>
      </c>
      <c r="AD318" s="82" t="s">
        <v>5</v>
      </c>
      <c r="AE318" s="83" t="s">
        <v>25</v>
      </c>
      <c r="AF318" s="83" t="s">
        <v>1184</v>
      </c>
      <c r="AG318" s="83" t="s">
        <v>1184</v>
      </c>
      <c r="AH318" s="83">
        <v>1</v>
      </c>
      <c r="AI318" s="83" t="s">
        <v>1380</v>
      </c>
      <c r="AJ318" s="90">
        <f t="shared" si="43"/>
        <v>0</v>
      </c>
      <c r="AK318" s="90">
        <f>VLOOKUP($A318,'3PL_15_19'!$A$1:$D$387,2,FALSE)</f>
        <v>1.5469674448887401</v>
      </c>
      <c r="AL318" s="90">
        <f>VLOOKUP($A318,'3PL_15_19'!$A$1:$D$387,3,FALSE)</f>
        <v>-1.5103932861379801</v>
      </c>
      <c r="AM318" s="90">
        <f>VLOOKUP($A318,'3PL_15_19'!$A$1:$D$387,4,FALSE)</f>
        <v>0.12862611304376201</v>
      </c>
      <c r="AO318" s="90" t="e">
        <f>VLOOKUP($A318,'3PL_11_15'!$A$1:$D$387,2,FALSE)</f>
        <v>#N/A</v>
      </c>
      <c r="AP318" s="90" t="e">
        <f>VLOOKUP($A318,'3PL_11_15'!$A$1:$D$387,3,FALSE)</f>
        <v>#N/A</v>
      </c>
      <c r="AQ318" s="90" t="e">
        <f>VLOOKUP($A318,'3PL_11_15'!$A$1:$D$387,4,FALSE)</f>
        <v>#N/A</v>
      </c>
      <c r="AS318" s="90">
        <f>VLOOKUP($A318,'3PL_15_19_IRTpars'!$A$1:$D$387,2,FALSE)</f>
        <v>1.5469674448887401</v>
      </c>
      <c r="AT318" s="90">
        <f>VLOOKUP($A318,'3PL_15_19_IRTpars'!$A$1:$D$387,3,FALSE)</f>
        <v>0.97635751232412604</v>
      </c>
      <c r="AU318" s="90">
        <f>VLOOKUP($A318,'3PL_15_19_IRTpars'!$A$1:$D$387,4,FALSE)</f>
        <v>0.12862611304376201</v>
      </c>
    </row>
    <row r="319" spans="1:47" s="90" customFormat="1">
      <c r="A319" s="83" t="s">
        <v>1394</v>
      </c>
      <c r="B319" s="83"/>
      <c r="C319" s="89">
        <f t="shared" si="42"/>
        <v>0</v>
      </c>
      <c r="D319" s="89"/>
      <c r="E319" s="82" t="s">
        <v>50</v>
      </c>
      <c r="F319" s="82" t="s">
        <v>22</v>
      </c>
      <c r="G319" s="83">
        <v>8</v>
      </c>
      <c r="H319" s="83" t="s">
        <v>46</v>
      </c>
      <c r="I319" s="82" t="s">
        <v>1163</v>
      </c>
      <c r="J319" s="83" t="s">
        <v>1156</v>
      </c>
      <c r="K319" s="83" t="s">
        <v>85</v>
      </c>
      <c r="L319" s="83" t="s">
        <v>585</v>
      </c>
      <c r="M319" s="83" t="s">
        <v>48</v>
      </c>
      <c r="N319" s="83"/>
      <c r="O319" s="83"/>
      <c r="P319" s="81">
        <f t="shared" si="47"/>
        <v>1</v>
      </c>
      <c r="Q319" s="81">
        <f t="shared" si="47"/>
        <v>0</v>
      </c>
      <c r="R319" s="81">
        <f t="shared" si="47"/>
        <v>0</v>
      </c>
      <c r="S319" s="81">
        <f t="shared" si="47"/>
        <v>0</v>
      </c>
      <c r="T319" s="81">
        <f t="shared" si="47"/>
        <v>0</v>
      </c>
      <c r="U319" s="81">
        <f t="shared" si="47"/>
        <v>0</v>
      </c>
      <c r="V319" s="81">
        <f t="shared" si="47"/>
        <v>0</v>
      </c>
      <c r="W319" s="81">
        <f t="shared" si="47"/>
        <v>0</v>
      </c>
      <c r="X319" s="81">
        <f t="shared" si="47"/>
        <v>0</v>
      </c>
      <c r="Y319" s="81">
        <f t="shared" si="47"/>
        <v>0</v>
      </c>
      <c r="Z319" s="81">
        <f t="shared" si="47"/>
        <v>0</v>
      </c>
      <c r="AA319" s="81">
        <f t="shared" si="47"/>
        <v>0</v>
      </c>
      <c r="AB319" s="83" t="s">
        <v>1188</v>
      </c>
      <c r="AD319" s="82" t="s">
        <v>4</v>
      </c>
      <c r="AE319" s="83" t="s">
        <v>17</v>
      </c>
      <c r="AF319" s="83">
        <v>4</v>
      </c>
      <c r="AG319" s="83" t="s">
        <v>2</v>
      </c>
      <c r="AH319" s="83">
        <v>1</v>
      </c>
      <c r="AI319" s="83" t="s">
        <v>1194</v>
      </c>
      <c r="AJ319" s="90">
        <f t="shared" si="43"/>
        <v>0</v>
      </c>
      <c r="AK319" s="90">
        <f>VLOOKUP($A319,'3PL_15_19'!$A$1:$D$387,2,FALSE)</f>
        <v>2.8458288287884002</v>
      </c>
      <c r="AL319" s="90">
        <f>VLOOKUP($A319,'3PL_15_19'!$A$1:$D$387,3,FALSE)</f>
        <v>-3.2355198869939499</v>
      </c>
      <c r="AM319" s="90">
        <f>VLOOKUP($A319,'3PL_15_19'!$A$1:$D$387,4,FALSE)</f>
        <v>0.30367332355848198</v>
      </c>
      <c r="AO319" s="90" t="e">
        <f>VLOOKUP($A319,'3PL_11_15'!$A$1:$D$387,2,FALSE)</f>
        <v>#N/A</v>
      </c>
      <c r="AP319" s="90" t="e">
        <f>VLOOKUP($A319,'3PL_11_15'!$A$1:$D$387,3,FALSE)</f>
        <v>#N/A</v>
      </c>
      <c r="AQ319" s="90" t="e">
        <f>VLOOKUP($A319,'3PL_11_15'!$A$1:$D$387,4,FALSE)</f>
        <v>#N/A</v>
      </c>
      <c r="AS319" s="90">
        <f>VLOOKUP($A319,'3PL_15_19_IRTpars'!$A$1:$D$387,2,FALSE)</f>
        <v>2.8458288287884002</v>
      </c>
      <c r="AT319" s="90">
        <f>VLOOKUP($A319,'3PL_15_19_IRTpars'!$A$1:$D$387,3,FALSE)</f>
        <v>1.1369341171413501</v>
      </c>
      <c r="AU319" s="90">
        <f>VLOOKUP($A319,'3PL_15_19_IRTpars'!$A$1:$D$387,4,FALSE)</f>
        <v>0.30367332355848198</v>
      </c>
    </row>
    <row r="320" spans="1:47" s="90" customFormat="1">
      <c r="A320" s="83" t="s">
        <v>1513</v>
      </c>
      <c r="B320" s="89" t="str">
        <f>IF(LEN(A320)&gt;7,MID(A320,1,7),"")</f>
        <v/>
      </c>
      <c r="C320" s="89">
        <f t="shared" si="42"/>
        <v>0</v>
      </c>
      <c r="D320" s="89">
        <f>IF(I320&gt;5,1,0)</f>
        <v>1</v>
      </c>
      <c r="E320" s="82" t="s">
        <v>1514</v>
      </c>
      <c r="F320" s="82" t="s">
        <v>24</v>
      </c>
      <c r="G320" s="83">
        <v>8</v>
      </c>
      <c r="H320" s="83" t="s">
        <v>46</v>
      </c>
      <c r="I320" s="82" t="s">
        <v>1163</v>
      </c>
      <c r="J320" s="83" t="s">
        <v>1157</v>
      </c>
      <c r="K320" s="83" t="s">
        <v>85</v>
      </c>
      <c r="L320" s="83" t="s">
        <v>585</v>
      </c>
      <c r="M320" s="83" t="s">
        <v>48</v>
      </c>
      <c r="N320" s="83"/>
      <c r="O320" s="83"/>
      <c r="P320" s="81">
        <f t="shared" si="47"/>
        <v>0</v>
      </c>
      <c r="Q320" s="81">
        <f t="shared" si="47"/>
        <v>1</v>
      </c>
      <c r="R320" s="81">
        <f t="shared" si="47"/>
        <v>0</v>
      </c>
      <c r="S320" s="81">
        <f t="shared" si="47"/>
        <v>0</v>
      </c>
      <c r="T320" s="81">
        <f t="shared" si="47"/>
        <v>0</v>
      </c>
      <c r="U320" s="81">
        <f t="shared" si="47"/>
        <v>0</v>
      </c>
      <c r="V320" s="81">
        <f t="shared" si="47"/>
        <v>0</v>
      </c>
      <c r="W320" s="81">
        <f t="shared" si="47"/>
        <v>0</v>
      </c>
      <c r="X320" s="81">
        <f t="shared" si="47"/>
        <v>0</v>
      </c>
      <c r="Y320" s="81">
        <f t="shared" si="47"/>
        <v>0</v>
      </c>
      <c r="Z320" s="81">
        <f t="shared" si="47"/>
        <v>0</v>
      </c>
      <c r="AA320" s="81">
        <f t="shared" si="47"/>
        <v>0</v>
      </c>
      <c r="AB320" s="83" t="s">
        <v>1188</v>
      </c>
      <c r="AD320" s="82" t="s">
        <v>5</v>
      </c>
      <c r="AE320" s="83" t="s">
        <v>25</v>
      </c>
      <c r="AF320" s="83" t="s">
        <v>1184</v>
      </c>
      <c r="AG320" s="83" t="s">
        <v>1184</v>
      </c>
      <c r="AH320" s="83">
        <v>1</v>
      </c>
      <c r="AI320" s="83" t="s">
        <v>1323</v>
      </c>
      <c r="AJ320" s="90">
        <f t="shared" si="43"/>
        <v>0</v>
      </c>
      <c r="AK320" s="90">
        <f>VLOOKUP($A320,'3PL_15_19'!$A$1:$D$387,2,FALSE)</f>
        <v>0.87180348976065603</v>
      </c>
      <c r="AL320" s="90">
        <f>VLOOKUP($A320,'3PL_15_19'!$A$1:$D$387,3,FALSE)</f>
        <v>0.25237655152204802</v>
      </c>
      <c r="AM320" s="90">
        <f>VLOOKUP($A320,'3PL_15_19'!$A$1:$D$387,4,FALSE)</f>
        <v>1.3703513055051001E-2</v>
      </c>
      <c r="AO320" s="90" t="e">
        <f>VLOOKUP($A320,'3PL_11_15'!$A$1:$D$387,2,FALSE)</f>
        <v>#N/A</v>
      </c>
      <c r="AP320" s="90" t="e">
        <f>VLOOKUP($A320,'3PL_11_15'!$A$1:$D$387,3,FALSE)</f>
        <v>#N/A</v>
      </c>
      <c r="AQ320" s="90" t="e">
        <f>VLOOKUP($A320,'3PL_11_15'!$A$1:$D$387,4,FALSE)</f>
        <v>#N/A</v>
      </c>
      <c r="AS320" s="90">
        <f>VLOOKUP($A320,'3PL_15_19_IRTpars'!$A$1:$D$387,2,FALSE)</f>
        <v>0.87180348976065603</v>
      </c>
      <c r="AT320" s="90">
        <f>VLOOKUP($A320,'3PL_15_19_IRTpars'!$A$1:$D$387,3,FALSE)</f>
        <v>-0.28948788859670099</v>
      </c>
      <c r="AU320" s="90">
        <f>VLOOKUP($A320,'3PL_15_19_IRTpars'!$A$1:$D$387,4,FALSE)</f>
        <v>1.3703513055051001E-2</v>
      </c>
    </row>
    <row r="321" spans="1:47" s="90" customFormat="1">
      <c r="A321" s="83" t="s">
        <v>1424</v>
      </c>
      <c r="B321" s="89" t="str">
        <f>IF(LEN(A321)&gt;7,MID(A321,1,7),"")</f>
        <v/>
      </c>
      <c r="C321" s="89">
        <f t="shared" si="42"/>
        <v>0</v>
      </c>
      <c r="D321" s="89">
        <f>IF(I321&gt;5,1,0)</f>
        <v>1</v>
      </c>
      <c r="E321" s="82" t="s">
        <v>56</v>
      </c>
      <c r="F321" s="82" t="s">
        <v>22</v>
      </c>
      <c r="G321" s="83">
        <v>8</v>
      </c>
      <c r="H321" s="83" t="s">
        <v>46</v>
      </c>
      <c r="I321" s="82" t="s">
        <v>1163</v>
      </c>
      <c r="J321" s="83" t="s">
        <v>1157</v>
      </c>
      <c r="K321" s="83" t="s">
        <v>85</v>
      </c>
      <c r="L321" s="83" t="s">
        <v>585</v>
      </c>
      <c r="M321" s="83" t="s">
        <v>48</v>
      </c>
      <c r="N321" s="83"/>
      <c r="O321" s="83"/>
      <c r="P321" s="81">
        <f t="shared" si="47"/>
        <v>1</v>
      </c>
      <c r="Q321" s="81">
        <f t="shared" si="47"/>
        <v>0</v>
      </c>
      <c r="R321" s="81">
        <f t="shared" si="47"/>
        <v>0</v>
      </c>
      <c r="S321" s="81">
        <f t="shared" si="47"/>
        <v>0</v>
      </c>
      <c r="T321" s="81">
        <f t="shared" si="47"/>
        <v>0</v>
      </c>
      <c r="U321" s="81">
        <f t="shared" si="47"/>
        <v>0</v>
      </c>
      <c r="V321" s="81">
        <f t="shared" si="47"/>
        <v>0</v>
      </c>
      <c r="W321" s="81">
        <f t="shared" si="47"/>
        <v>0</v>
      </c>
      <c r="X321" s="81">
        <f t="shared" si="47"/>
        <v>0</v>
      </c>
      <c r="Y321" s="81">
        <f t="shared" si="47"/>
        <v>0</v>
      </c>
      <c r="Z321" s="81">
        <f t="shared" si="47"/>
        <v>0</v>
      </c>
      <c r="AA321" s="81">
        <f t="shared" si="47"/>
        <v>0</v>
      </c>
      <c r="AB321" s="83" t="s">
        <v>1232</v>
      </c>
      <c r="AD321" s="82" t="s">
        <v>4</v>
      </c>
      <c r="AE321" s="83" t="s">
        <v>25</v>
      </c>
      <c r="AF321" s="83" t="s">
        <v>1184</v>
      </c>
      <c r="AG321" s="83" t="s">
        <v>1184</v>
      </c>
      <c r="AH321" s="83">
        <v>1</v>
      </c>
      <c r="AI321" s="83" t="s">
        <v>1233</v>
      </c>
      <c r="AJ321" s="90">
        <f t="shared" si="43"/>
        <v>0</v>
      </c>
      <c r="AK321" s="90">
        <f>VLOOKUP($A321,'3PL_15_19'!$A$1:$D$387,2,FALSE)</f>
        <v>0.90506943025479003</v>
      </c>
      <c r="AL321" s="90">
        <f>VLOOKUP($A321,'3PL_15_19'!$A$1:$D$387,3,FALSE)</f>
        <v>0.99518464929502304</v>
      </c>
      <c r="AM321" s="90">
        <f>VLOOKUP($A321,'3PL_15_19'!$A$1:$D$387,4,FALSE)</f>
        <v>2.87021739686795E-3</v>
      </c>
      <c r="AO321" s="90" t="e">
        <f>VLOOKUP($A321,'3PL_11_15'!$A$1:$D$387,2,FALSE)</f>
        <v>#N/A</v>
      </c>
      <c r="AP321" s="90" t="e">
        <f>VLOOKUP($A321,'3PL_11_15'!$A$1:$D$387,3,FALSE)</f>
        <v>#N/A</v>
      </c>
      <c r="AQ321" s="90" t="e">
        <f>VLOOKUP($A321,'3PL_11_15'!$A$1:$D$387,4,FALSE)</f>
        <v>#N/A</v>
      </c>
      <c r="AS321" s="90">
        <f>VLOOKUP($A321,'3PL_15_19_IRTpars'!$A$1:$D$387,2,FALSE)</f>
        <v>0.90506943025479003</v>
      </c>
      <c r="AT321" s="90">
        <f>VLOOKUP($A321,'3PL_15_19_IRTpars'!$A$1:$D$387,3,FALSE)</f>
        <v>-1.09956718902202</v>
      </c>
      <c r="AU321" s="90">
        <f>VLOOKUP($A321,'3PL_15_19_IRTpars'!$A$1:$D$387,4,FALSE)</f>
        <v>2.87021739686795E-3</v>
      </c>
    </row>
    <row r="322" spans="1:47" s="90" customFormat="1" hidden="1">
      <c r="A322" s="83" t="s">
        <v>1488</v>
      </c>
      <c r="B322" s="83"/>
      <c r="C322" s="89">
        <f t="shared" si="42"/>
        <v>0</v>
      </c>
      <c r="D322" s="89"/>
      <c r="E322" s="82" t="s">
        <v>1479</v>
      </c>
      <c r="F322" s="82" t="s">
        <v>7</v>
      </c>
      <c r="G322" s="83">
        <v>8</v>
      </c>
      <c r="H322" s="83" t="s">
        <v>46</v>
      </c>
      <c r="I322" s="82" t="s">
        <v>1163</v>
      </c>
      <c r="J322" s="83" t="s">
        <v>1157</v>
      </c>
      <c r="K322" s="83" t="s">
        <v>85</v>
      </c>
      <c r="L322" s="83" t="s">
        <v>585</v>
      </c>
      <c r="M322" s="83" t="s">
        <v>48</v>
      </c>
      <c r="N322" s="83"/>
      <c r="O322" s="83"/>
      <c r="P322" s="81">
        <f t="shared" si="47"/>
        <v>1</v>
      </c>
      <c r="Q322" s="81">
        <f t="shared" si="47"/>
        <v>0</v>
      </c>
      <c r="R322" s="81">
        <f t="shared" si="47"/>
        <v>0</v>
      </c>
      <c r="S322" s="81">
        <f t="shared" si="47"/>
        <v>0</v>
      </c>
      <c r="T322" s="81">
        <f t="shared" si="47"/>
        <v>0</v>
      </c>
      <c r="U322" s="81">
        <f t="shared" si="47"/>
        <v>0</v>
      </c>
      <c r="V322" s="81">
        <f t="shared" si="47"/>
        <v>0</v>
      </c>
      <c r="W322" s="81">
        <f t="shared" si="47"/>
        <v>0</v>
      </c>
      <c r="X322" s="81">
        <f t="shared" si="47"/>
        <v>0</v>
      </c>
      <c r="Y322" s="81">
        <f t="shared" si="47"/>
        <v>0</v>
      </c>
      <c r="Z322" s="81">
        <f t="shared" si="47"/>
        <v>0</v>
      </c>
      <c r="AA322" s="81">
        <f t="shared" si="47"/>
        <v>0</v>
      </c>
      <c r="AB322" s="83" t="s">
        <v>1183</v>
      </c>
      <c r="AD322" s="82" t="s">
        <v>4</v>
      </c>
      <c r="AE322" s="83" t="s">
        <v>25</v>
      </c>
      <c r="AF322" s="83" t="s">
        <v>1184</v>
      </c>
      <c r="AG322" s="83" t="s">
        <v>1184</v>
      </c>
      <c r="AH322" s="83">
        <v>1</v>
      </c>
      <c r="AI322" s="83" t="s">
        <v>1298</v>
      </c>
      <c r="AJ322" s="90">
        <f t="shared" si="43"/>
        <v>1</v>
      </c>
      <c r="AK322" s="90" t="e">
        <f>VLOOKUP($A322,'3PL_15_19'!$A$1:$D$387,2,FALSE)</f>
        <v>#N/A</v>
      </c>
      <c r="AL322" s="90" t="e">
        <f>VLOOKUP($A322,'3PL_15_19'!$A$1:$D$387,3,FALSE)</f>
        <v>#N/A</v>
      </c>
      <c r="AM322" s="90" t="e">
        <f>VLOOKUP($A322,'3PL_15_19'!$A$1:$D$387,4,FALSE)</f>
        <v>#N/A</v>
      </c>
      <c r="AO322" s="90" t="e">
        <f>VLOOKUP($A322,'3PL_11_15'!$A$1:$D$387,2,FALSE)</f>
        <v>#N/A</v>
      </c>
      <c r="AP322" s="90" t="e">
        <f>VLOOKUP($A322,'3PL_11_15'!$A$1:$D$387,3,FALSE)</f>
        <v>#N/A</v>
      </c>
      <c r="AQ322" s="90" t="e">
        <f>VLOOKUP($A322,'3PL_11_15'!$A$1:$D$387,4,FALSE)</f>
        <v>#N/A</v>
      </c>
      <c r="AS322" s="90" t="e">
        <f>VLOOKUP($A322,'3PL_15_19_IRTpars'!$A$1:$D$387,2,FALSE)</f>
        <v>#N/A</v>
      </c>
      <c r="AT322" s="90" t="e">
        <f>VLOOKUP($A322,'3PL_15_19_IRTpars'!$A$1:$D$387,3,FALSE)</f>
        <v>#N/A</v>
      </c>
      <c r="AU322" s="90" t="e">
        <f>VLOOKUP($A322,'3PL_15_19_IRTpars'!$A$1:$D$387,4,FALSE)</f>
        <v>#N/A</v>
      </c>
    </row>
    <row r="323" spans="1:47" s="90" customFormat="1" hidden="1">
      <c r="A323" s="83" t="s">
        <v>1489</v>
      </c>
      <c r="B323" s="83"/>
      <c r="C323" s="89">
        <f t="shared" si="42"/>
        <v>0</v>
      </c>
      <c r="D323" s="89"/>
      <c r="E323" s="82" t="s">
        <v>1479</v>
      </c>
      <c r="F323" s="82" t="s">
        <v>96</v>
      </c>
      <c r="G323" s="83">
        <v>8</v>
      </c>
      <c r="H323" s="83" t="s">
        <v>46</v>
      </c>
      <c r="I323" s="82" t="s">
        <v>1163</v>
      </c>
      <c r="J323" s="83" t="s">
        <v>1157</v>
      </c>
      <c r="K323" s="83" t="s">
        <v>86</v>
      </c>
      <c r="L323" s="83" t="s">
        <v>585</v>
      </c>
      <c r="M323" s="83" t="s">
        <v>48</v>
      </c>
      <c r="N323" s="83"/>
      <c r="O323" s="83"/>
      <c r="P323" s="81">
        <f t="shared" si="47"/>
        <v>1</v>
      </c>
      <c r="Q323" s="81">
        <f t="shared" si="47"/>
        <v>0</v>
      </c>
      <c r="R323" s="81">
        <f t="shared" si="47"/>
        <v>0</v>
      </c>
      <c r="S323" s="81">
        <f t="shared" si="47"/>
        <v>0</v>
      </c>
      <c r="T323" s="81">
        <f t="shared" si="47"/>
        <v>0</v>
      </c>
      <c r="U323" s="81">
        <f t="shared" si="47"/>
        <v>0</v>
      </c>
      <c r="V323" s="81">
        <f t="shared" si="47"/>
        <v>0</v>
      </c>
      <c r="W323" s="81">
        <f t="shared" si="47"/>
        <v>0</v>
      </c>
      <c r="X323" s="81">
        <f t="shared" si="47"/>
        <v>0</v>
      </c>
      <c r="Y323" s="81">
        <f t="shared" si="47"/>
        <v>0</v>
      </c>
      <c r="Z323" s="81">
        <f t="shared" si="47"/>
        <v>0</v>
      </c>
      <c r="AA323" s="81">
        <f t="shared" si="47"/>
        <v>0</v>
      </c>
      <c r="AB323" s="83" t="s">
        <v>1183</v>
      </c>
      <c r="AD323" s="82" t="s">
        <v>4</v>
      </c>
      <c r="AE323" s="83" t="s">
        <v>17</v>
      </c>
      <c r="AF323" s="83">
        <v>4</v>
      </c>
      <c r="AG323" s="83" t="s">
        <v>0</v>
      </c>
      <c r="AH323" s="83">
        <v>1</v>
      </c>
      <c r="AI323" s="83" t="s">
        <v>1299</v>
      </c>
      <c r="AJ323" s="90">
        <f t="shared" si="43"/>
        <v>0</v>
      </c>
      <c r="AK323" s="90">
        <f>VLOOKUP($A323,'3PL_15_19'!$A$1:$D$387,2,FALSE)</f>
        <v>4</v>
      </c>
      <c r="AL323" s="90">
        <f>VLOOKUP($A323,'3PL_15_19'!$A$1:$D$387,3,FALSE)</f>
        <v>0.29424007857189399</v>
      </c>
      <c r="AM323" s="90">
        <f>VLOOKUP($A323,'3PL_15_19'!$A$1:$D$387,4,FALSE)</f>
        <v>0.49111412374559499</v>
      </c>
      <c r="AO323" s="90" t="e">
        <f>VLOOKUP($A323,'3PL_11_15'!$A$1:$D$387,2,FALSE)</f>
        <v>#N/A</v>
      </c>
      <c r="AP323" s="90" t="e">
        <f>VLOOKUP($A323,'3PL_11_15'!$A$1:$D$387,3,FALSE)</f>
        <v>#N/A</v>
      </c>
      <c r="AQ323" s="90" t="e">
        <f>VLOOKUP($A323,'3PL_11_15'!$A$1:$D$387,4,FALSE)</f>
        <v>#N/A</v>
      </c>
      <c r="AS323" s="90" t="e">
        <f>VLOOKUP($A323,'3PL_15_19_IRTpars'!$A$1:$D$387,2,FALSE)</f>
        <v>#N/A</v>
      </c>
      <c r="AT323" s="90" t="e">
        <f>VLOOKUP($A323,'3PL_15_19_IRTpars'!$A$1:$D$387,3,FALSE)</f>
        <v>#N/A</v>
      </c>
      <c r="AU323" s="90" t="e">
        <f>VLOOKUP($A323,'3PL_15_19_IRTpars'!$A$1:$D$387,4,FALSE)</f>
        <v>#N/A</v>
      </c>
    </row>
    <row r="324" spans="1:47" s="90" customFormat="1" hidden="1">
      <c r="A324" s="83" t="s">
        <v>1490</v>
      </c>
      <c r="B324" s="83"/>
      <c r="C324" s="89">
        <f t="shared" ref="C324:C387" si="48">IF(COUNTIF(A:A,A324)&gt;1,1,0)</f>
        <v>0</v>
      </c>
      <c r="D324" s="89"/>
      <c r="E324" s="82" t="s">
        <v>1479</v>
      </c>
      <c r="F324" s="82" t="s">
        <v>97</v>
      </c>
      <c r="G324" s="83">
        <v>8</v>
      </c>
      <c r="H324" s="83" t="s">
        <v>46</v>
      </c>
      <c r="I324" s="82" t="s">
        <v>1163</v>
      </c>
      <c r="J324" s="83" t="s">
        <v>1157</v>
      </c>
      <c r="K324" s="83" t="s">
        <v>86</v>
      </c>
      <c r="L324" s="83" t="s">
        <v>585</v>
      </c>
      <c r="M324" s="83" t="s">
        <v>48</v>
      </c>
      <c r="N324" s="83"/>
      <c r="O324" s="83"/>
      <c r="P324" s="81">
        <f t="shared" si="47"/>
        <v>1</v>
      </c>
      <c r="Q324" s="81">
        <f t="shared" si="47"/>
        <v>0</v>
      </c>
      <c r="R324" s="81">
        <f t="shared" si="47"/>
        <v>0</v>
      </c>
      <c r="S324" s="81">
        <f t="shared" si="47"/>
        <v>0</v>
      </c>
      <c r="T324" s="81">
        <f t="shared" si="47"/>
        <v>0</v>
      </c>
      <c r="U324" s="81">
        <f t="shared" si="47"/>
        <v>0</v>
      </c>
      <c r="V324" s="81">
        <f t="shared" si="47"/>
        <v>0</v>
      </c>
      <c r="W324" s="81">
        <f t="shared" si="47"/>
        <v>0</v>
      </c>
      <c r="X324" s="81">
        <f t="shared" si="47"/>
        <v>0</v>
      </c>
      <c r="Y324" s="81">
        <f t="shared" si="47"/>
        <v>0</v>
      </c>
      <c r="Z324" s="81">
        <f t="shared" si="47"/>
        <v>0</v>
      </c>
      <c r="AA324" s="81">
        <f t="shared" si="47"/>
        <v>0</v>
      </c>
      <c r="AB324" s="83" t="s">
        <v>1183</v>
      </c>
      <c r="AD324" s="82" t="s">
        <v>4</v>
      </c>
      <c r="AE324" s="83" t="s">
        <v>17</v>
      </c>
      <c r="AF324" s="83">
        <v>4</v>
      </c>
      <c r="AG324" s="83" t="s">
        <v>3</v>
      </c>
      <c r="AH324" s="83">
        <v>1</v>
      </c>
      <c r="AI324" s="83" t="s">
        <v>1300</v>
      </c>
      <c r="AJ324" s="90">
        <f t="shared" ref="AJ324:AJ387" si="49">IF(IFERROR(FIND("DERIVED",AI324)&gt;0,0)=0,0,1)</f>
        <v>0</v>
      </c>
      <c r="AK324" s="90">
        <f>VLOOKUP($A324,'3PL_15_19'!$A$1:$D$387,2,FALSE)</f>
        <v>4</v>
      </c>
      <c r="AL324" s="90">
        <f>VLOOKUP($A324,'3PL_15_19'!$A$1:$D$387,3,FALSE)</f>
        <v>0.21833623420413001</v>
      </c>
      <c r="AM324" s="90">
        <f>VLOOKUP($A324,'3PL_15_19'!$A$1:$D$387,4,FALSE)</f>
        <v>0.39551361425153603</v>
      </c>
      <c r="AO324" s="90" t="e">
        <f>VLOOKUP($A324,'3PL_11_15'!$A$1:$D$387,2,FALSE)</f>
        <v>#N/A</v>
      </c>
      <c r="AP324" s="90" t="e">
        <f>VLOOKUP($A324,'3PL_11_15'!$A$1:$D$387,3,FALSE)</f>
        <v>#N/A</v>
      </c>
      <c r="AQ324" s="90" t="e">
        <f>VLOOKUP($A324,'3PL_11_15'!$A$1:$D$387,4,FALSE)</f>
        <v>#N/A</v>
      </c>
      <c r="AS324" s="90" t="e">
        <f>VLOOKUP($A324,'3PL_15_19_IRTpars'!$A$1:$D$387,2,FALSE)</f>
        <v>#N/A</v>
      </c>
      <c r="AT324" s="90" t="e">
        <f>VLOOKUP($A324,'3PL_15_19_IRTpars'!$A$1:$D$387,3,FALSE)</f>
        <v>#N/A</v>
      </c>
      <c r="AU324" s="90" t="e">
        <f>VLOOKUP($A324,'3PL_15_19_IRTpars'!$A$1:$D$387,4,FALSE)</f>
        <v>#N/A</v>
      </c>
    </row>
    <row r="325" spans="1:47" s="90" customFormat="1" hidden="1">
      <c r="A325" s="83" t="s">
        <v>1491</v>
      </c>
      <c r="B325" s="83"/>
      <c r="C325" s="89">
        <f t="shared" si="48"/>
        <v>0</v>
      </c>
      <c r="D325" s="89"/>
      <c r="E325" s="82" t="s">
        <v>1479</v>
      </c>
      <c r="F325" s="82" t="s">
        <v>98</v>
      </c>
      <c r="G325" s="83">
        <v>8</v>
      </c>
      <c r="H325" s="83" t="s">
        <v>46</v>
      </c>
      <c r="I325" s="82" t="s">
        <v>1163</v>
      </c>
      <c r="J325" s="83" t="s">
        <v>1157</v>
      </c>
      <c r="K325" s="83" t="s">
        <v>86</v>
      </c>
      <c r="L325" s="83" t="s">
        <v>585</v>
      </c>
      <c r="M325" s="83" t="s">
        <v>48</v>
      </c>
      <c r="N325" s="83"/>
      <c r="O325" s="83"/>
      <c r="P325" s="81">
        <f t="shared" si="47"/>
        <v>1</v>
      </c>
      <c r="Q325" s="81">
        <f t="shared" si="47"/>
        <v>0</v>
      </c>
      <c r="R325" s="81">
        <f t="shared" si="47"/>
        <v>0</v>
      </c>
      <c r="S325" s="81">
        <f t="shared" si="47"/>
        <v>0</v>
      </c>
      <c r="T325" s="81">
        <f t="shared" si="47"/>
        <v>0</v>
      </c>
      <c r="U325" s="81">
        <f t="shared" si="47"/>
        <v>0</v>
      </c>
      <c r="V325" s="81">
        <f t="shared" si="47"/>
        <v>0</v>
      </c>
      <c r="W325" s="81">
        <f t="shared" si="47"/>
        <v>0</v>
      </c>
      <c r="X325" s="81">
        <f t="shared" si="47"/>
        <v>0</v>
      </c>
      <c r="Y325" s="81">
        <f t="shared" si="47"/>
        <v>0</v>
      </c>
      <c r="Z325" s="81">
        <f t="shared" si="47"/>
        <v>0</v>
      </c>
      <c r="AA325" s="81">
        <f t="shared" si="47"/>
        <v>0</v>
      </c>
      <c r="AB325" s="83" t="s">
        <v>1183</v>
      </c>
      <c r="AD325" s="82" t="s">
        <v>4</v>
      </c>
      <c r="AE325" s="83" t="s">
        <v>17</v>
      </c>
      <c r="AF325" s="83">
        <v>4</v>
      </c>
      <c r="AG325" s="83" t="s">
        <v>2</v>
      </c>
      <c r="AH325" s="83">
        <v>1</v>
      </c>
      <c r="AI325" s="83" t="s">
        <v>1301</v>
      </c>
      <c r="AJ325" s="90">
        <f t="shared" si="49"/>
        <v>0</v>
      </c>
      <c r="AK325" s="90">
        <f>VLOOKUP($A325,'3PL_15_19'!$A$1:$D$387,2,FALSE)</f>
        <v>4</v>
      </c>
      <c r="AL325" s="90">
        <f>VLOOKUP($A325,'3PL_15_19'!$A$1:$D$387,3,FALSE)</f>
        <v>0.405319227226134</v>
      </c>
      <c r="AM325" s="90">
        <f>VLOOKUP($A325,'3PL_15_19'!$A$1:$D$387,4,FALSE)</f>
        <v>0.36230004115565501</v>
      </c>
      <c r="AO325" s="90" t="e">
        <f>VLOOKUP($A325,'3PL_11_15'!$A$1:$D$387,2,FALSE)</f>
        <v>#N/A</v>
      </c>
      <c r="AP325" s="90" t="e">
        <f>VLOOKUP($A325,'3PL_11_15'!$A$1:$D$387,3,FALSE)</f>
        <v>#N/A</v>
      </c>
      <c r="AQ325" s="90" t="e">
        <f>VLOOKUP($A325,'3PL_11_15'!$A$1:$D$387,4,FALSE)</f>
        <v>#N/A</v>
      </c>
      <c r="AS325" s="90" t="e">
        <f>VLOOKUP($A325,'3PL_15_19_IRTpars'!$A$1:$D$387,2,FALSE)</f>
        <v>#N/A</v>
      </c>
      <c r="AT325" s="90" t="e">
        <f>VLOOKUP($A325,'3PL_15_19_IRTpars'!$A$1:$D$387,3,FALSE)</f>
        <v>#N/A</v>
      </c>
      <c r="AU325" s="90" t="e">
        <f>VLOOKUP($A325,'3PL_15_19_IRTpars'!$A$1:$D$387,4,FALSE)</f>
        <v>#N/A</v>
      </c>
    </row>
    <row r="326" spans="1:47" s="90" customFormat="1" hidden="1">
      <c r="A326" s="83" t="s">
        <v>1492</v>
      </c>
      <c r="B326" s="83"/>
      <c r="C326" s="89">
        <f t="shared" si="48"/>
        <v>0</v>
      </c>
      <c r="D326" s="89"/>
      <c r="E326" s="82" t="s">
        <v>1479</v>
      </c>
      <c r="F326" s="82" t="s">
        <v>99</v>
      </c>
      <c r="G326" s="83">
        <v>8</v>
      </c>
      <c r="H326" s="83" t="s">
        <v>46</v>
      </c>
      <c r="I326" s="82" t="s">
        <v>1163</v>
      </c>
      <c r="J326" s="83" t="s">
        <v>1157</v>
      </c>
      <c r="K326" s="83" t="s">
        <v>86</v>
      </c>
      <c r="L326" s="83" t="s">
        <v>585</v>
      </c>
      <c r="M326" s="83" t="s">
        <v>48</v>
      </c>
      <c r="N326" s="83"/>
      <c r="O326" s="83"/>
      <c r="P326" s="81">
        <f t="shared" si="47"/>
        <v>1</v>
      </c>
      <c r="Q326" s="81">
        <f t="shared" si="47"/>
        <v>0</v>
      </c>
      <c r="R326" s="81">
        <f t="shared" si="47"/>
        <v>0</v>
      </c>
      <c r="S326" s="81">
        <f t="shared" si="47"/>
        <v>0</v>
      </c>
      <c r="T326" s="81">
        <f t="shared" si="47"/>
        <v>0</v>
      </c>
      <c r="U326" s="81">
        <f t="shared" si="47"/>
        <v>0</v>
      </c>
      <c r="V326" s="81">
        <f t="shared" si="47"/>
        <v>0</v>
      </c>
      <c r="W326" s="81">
        <f t="shared" si="47"/>
        <v>0</v>
      </c>
      <c r="X326" s="81">
        <f t="shared" si="47"/>
        <v>0</v>
      </c>
      <c r="Y326" s="81">
        <f t="shared" si="47"/>
        <v>0</v>
      </c>
      <c r="Z326" s="81">
        <f t="shared" si="47"/>
        <v>0</v>
      </c>
      <c r="AA326" s="81">
        <f t="shared" si="47"/>
        <v>0</v>
      </c>
      <c r="AB326" s="83" t="s">
        <v>1183</v>
      </c>
      <c r="AD326" s="82" t="s">
        <v>4</v>
      </c>
      <c r="AE326" s="83" t="s">
        <v>17</v>
      </c>
      <c r="AF326" s="83">
        <v>4</v>
      </c>
      <c r="AG326" s="83" t="s">
        <v>1</v>
      </c>
      <c r="AH326" s="83">
        <v>1</v>
      </c>
      <c r="AI326" s="83" t="s">
        <v>1302</v>
      </c>
      <c r="AJ326" s="90">
        <f t="shared" si="49"/>
        <v>0</v>
      </c>
      <c r="AK326" s="90">
        <f>VLOOKUP($A326,'3PL_15_19'!$A$1:$D$387,2,FALSE)</f>
        <v>4</v>
      </c>
      <c r="AL326" s="90">
        <f>VLOOKUP($A326,'3PL_15_19'!$A$1:$D$387,3,FALSE)</f>
        <v>1.67233519028487</v>
      </c>
      <c r="AM326" s="90">
        <f>VLOOKUP($A326,'3PL_15_19'!$A$1:$D$387,4,FALSE)</f>
        <v>0.5</v>
      </c>
      <c r="AO326" s="90" t="e">
        <f>VLOOKUP($A326,'3PL_11_15'!$A$1:$D$387,2,FALSE)</f>
        <v>#N/A</v>
      </c>
      <c r="AP326" s="90" t="e">
        <f>VLOOKUP($A326,'3PL_11_15'!$A$1:$D$387,3,FALSE)</f>
        <v>#N/A</v>
      </c>
      <c r="AQ326" s="90" t="e">
        <f>VLOOKUP($A326,'3PL_11_15'!$A$1:$D$387,4,FALSE)</f>
        <v>#N/A</v>
      </c>
      <c r="AS326" s="90" t="e">
        <f>VLOOKUP($A326,'3PL_15_19_IRTpars'!$A$1:$D$387,2,FALSE)</f>
        <v>#N/A</v>
      </c>
      <c r="AT326" s="90" t="e">
        <f>VLOOKUP($A326,'3PL_15_19_IRTpars'!$A$1:$D$387,3,FALSE)</f>
        <v>#N/A</v>
      </c>
      <c r="AU326" s="90" t="e">
        <f>VLOOKUP($A326,'3PL_15_19_IRTpars'!$A$1:$D$387,4,FALSE)</f>
        <v>#N/A</v>
      </c>
    </row>
    <row r="327" spans="1:47" s="90" customFormat="1">
      <c r="A327" s="83" t="s">
        <v>1570</v>
      </c>
      <c r="B327" s="89" t="str">
        <f t="shared" ref="B327:B335" si="50">IF(LEN(A327)&gt;7,MID(A327,1,7),"")</f>
        <v/>
      </c>
      <c r="C327" s="89">
        <f t="shared" si="48"/>
        <v>0</v>
      </c>
      <c r="D327" s="89">
        <f t="shared" ref="D327:D335" si="51">IF(I327&gt;5,1,0)</f>
        <v>1</v>
      </c>
      <c r="E327" s="82" t="s">
        <v>1558</v>
      </c>
      <c r="F327" s="82" t="s">
        <v>13</v>
      </c>
      <c r="G327" s="83">
        <v>8</v>
      </c>
      <c r="H327" s="83" t="s">
        <v>46</v>
      </c>
      <c r="I327" s="82" t="s">
        <v>1163</v>
      </c>
      <c r="J327" s="83" t="s">
        <v>1157</v>
      </c>
      <c r="K327" s="83" t="s">
        <v>85</v>
      </c>
      <c r="L327" s="83" t="s">
        <v>585</v>
      </c>
      <c r="M327" s="83" t="s">
        <v>62</v>
      </c>
      <c r="N327" s="83"/>
      <c r="O327" s="83"/>
      <c r="P327" s="81">
        <f t="shared" si="47"/>
        <v>0</v>
      </c>
      <c r="Q327" s="81">
        <f t="shared" si="47"/>
        <v>1</v>
      </c>
      <c r="R327" s="81">
        <f t="shared" si="47"/>
        <v>0</v>
      </c>
      <c r="S327" s="81">
        <f t="shared" si="47"/>
        <v>0</v>
      </c>
      <c r="T327" s="81">
        <f t="shared" si="47"/>
        <v>0</v>
      </c>
      <c r="U327" s="81">
        <f t="shared" si="47"/>
        <v>0</v>
      </c>
      <c r="V327" s="81">
        <f t="shared" si="47"/>
        <v>0</v>
      </c>
      <c r="W327" s="81">
        <f t="shared" si="47"/>
        <v>0</v>
      </c>
      <c r="X327" s="81">
        <f t="shared" si="47"/>
        <v>0</v>
      </c>
      <c r="Y327" s="81">
        <f t="shared" si="47"/>
        <v>0</v>
      </c>
      <c r="Z327" s="81">
        <f t="shared" si="47"/>
        <v>0</v>
      </c>
      <c r="AA327" s="81">
        <f t="shared" si="47"/>
        <v>0</v>
      </c>
      <c r="AB327" s="83" t="s">
        <v>1183</v>
      </c>
      <c r="AD327" s="82" t="s">
        <v>5</v>
      </c>
      <c r="AE327" s="83" t="s">
        <v>17</v>
      </c>
      <c r="AF327" s="83">
        <v>4</v>
      </c>
      <c r="AG327" s="83" t="s">
        <v>2</v>
      </c>
      <c r="AH327" s="83">
        <v>1</v>
      </c>
      <c r="AI327" s="83" t="s">
        <v>1381</v>
      </c>
      <c r="AJ327" s="90">
        <f t="shared" si="49"/>
        <v>0</v>
      </c>
      <c r="AK327" s="90">
        <f>VLOOKUP($A327,'3PL_15_19'!$A$1:$D$387,2,FALSE)</f>
        <v>1.1828036465951199</v>
      </c>
      <c r="AL327" s="90">
        <f>VLOOKUP($A327,'3PL_15_19'!$A$1:$D$387,3,FALSE)</f>
        <v>-0.30625137543094699</v>
      </c>
      <c r="AM327" s="90">
        <f>VLOOKUP($A327,'3PL_15_19'!$A$1:$D$387,4,FALSE)</f>
        <v>0.213382127639517</v>
      </c>
      <c r="AO327" s="90" t="e">
        <f>VLOOKUP($A327,'3PL_11_15'!$A$1:$D$387,2,FALSE)</f>
        <v>#N/A</v>
      </c>
      <c r="AP327" s="90" t="e">
        <f>VLOOKUP($A327,'3PL_11_15'!$A$1:$D$387,3,FALSE)</f>
        <v>#N/A</v>
      </c>
      <c r="AQ327" s="90" t="e">
        <f>VLOOKUP($A327,'3PL_11_15'!$A$1:$D$387,4,FALSE)</f>
        <v>#N/A</v>
      </c>
      <c r="AS327" s="90">
        <f>VLOOKUP($A327,'3PL_15_19_IRTpars'!$A$1:$D$387,2,FALSE)</f>
        <v>1.1828036465951199</v>
      </c>
      <c r="AT327" s="90">
        <f>VLOOKUP($A327,'3PL_15_19_IRTpars'!$A$1:$D$387,3,FALSE)</f>
        <v>0.25891987762511298</v>
      </c>
      <c r="AU327" s="90">
        <f>VLOOKUP($A327,'3PL_15_19_IRTpars'!$A$1:$D$387,4,FALSE)</f>
        <v>0.213382127639517</v>
      </c>
    </row>
    <row r="328" spans="1:47" s="90" customFormat="1">
      <c r="A328" s="83" t="s">
        <v>1455</v>
      </c>
      <c r="B328" s="89" t="str">
        <f t="shared" si="50"/>
        <v/>
      </c>
      <c r="C328" s="89">
        <f t="shared" si="48"/>
        <v>0</v>
      </c>
      <c r="D328" s="89">
        <f t="shared" si="51"/>
        <v>1</v>
      </c>
      <c r="E328" s="82" t="s">
        <v>59</v>
      </c>
      <c r="F328" s="82" t="s">
        <v>19</v>
      </c>
      <c r="G328" s="83">
        <v>8</v>
      </c>
      <c r="H328" s="83" t="s">
        <v>46</v>
      </c>
      <c r="I328" s="82" t="s">
        <v>1163</v>
      </c>
      <c r="J328" s="83" t="s">
        <v>1157</v>
      </c>
      <c r="K328" s="83" t="s">
        <v>85</v>
      </c>
      <c r="L328" s="83" t="s">
        <v>602</v>
      </c>
      <c r="M328" s="83" t="s">
        <v>625</v>
      </c>
      <c r="N328" s="83"/>
      <c r="O328" s="83"/>
      <c r="P328" s="81">
        <f t="shared" si="47"/>
        <v>0</v>
      </c>
      <c r="Q328" s="81">
        <f t="shared" si="47"/>
        <v>0</v>
      </c>
      <c r="R328" s="81">
        <f t="shared" si="47"/>
        <v>0</v>
      </c>
      <c r="S328" s="81">
        <f t="shared" si="47"/>
        <v>1</v>
      </c>
      <c r="T328" s="81">
        <f t="shared" si="47"/>
        <v>0</v>
      </c>
      <c r="U328" s="81">
        <f t="shared" si="47"/>
        <v>0</v>
      </c>
      <c r="V328" s="81">
        <f t="shared" si="47"/>
        <v>0</v>
      </c>
      <c r="W328" s="81">
        <f t="shared" si="47"/>
        <v>0</v>
      </c>
      <c r="X328" s="81">
        <f t="shared" si="47"/>
        <v>0</v>
      </c>
      <c r="Y328" s="81">
        <f t="shared" si="47"/>
        <v>0</v>
      </c>
      <c r="Z328" s="81">
        <f t="shared" si="47"/>
        <v>0</v>
      </c>
      <c r="AA328" s="81">
        <f t="shared" si="47"/>
        <v>0</v>
      </c>
      <c r="AB328" s="83" t="s">
        <v>1188</v>
      </c>
      <c r="AD328" s="82" t="s">
        <v>4</v>
      </c>
      <c r="AE328" s="83" t="s">
        <v>17</v>
      </c>
      <c r="AF328" s="83">
        <v>4</v>
      </c>
      <c r="AG328" s="83" t="s">
        <v>2</v>
      </c>
      <c r="AH328" s="83">
        <v>1</v>
      </c>
      <c r="AI328" s="83" t="s">
        <v>1265</v>
      </c>
      <c r="AJ328" s="90">
        <f t="shared" si="49"/>
        <v>0</v>
      </c>
      <c r="AK328" s="90">
        <f>VLOOKUP($A328,'3PL_15_19'!$A$1:$D$387,2,FALSE)</f>
        <v>0.37032957326479199</v>
      </c>
      <c r="AL328" s="90">
        <f>VLOOKUP($A328,'3PL_15_19'!$A$1:$D$387,3,FALSE)</f>
        <v>0.51628120460361904</v>
      </c>
      <c r="AM328" s="90">
        <f>VLOOKUP($A328,'3PL_15_19'!$A$1:$D$387,4,FALSE)</f>
        <v>1.3908020786536E-2</v>
      </c>
      <c r="AO328" s="90" t="e">
        <f>VLOOKUP($A328,'3PL_11_15'!$A$1:$D$387,2,FALSE)</f>
        <v>#N/A</v>
      </c>
      <c r="AP328" s="90" t="e">
        <f>VLOOKUP($A328,'3PL_11_15'!$A$1:$D$387,3,FALSE)</f>
        <v>#N/A</v>
      </c>
      <c r="AQ328" s="90" t="e">
        <f>VLOOKUP($A328,'3PL_11_15'!$A$1:$D$387,4,FALSE)</f>
        <v>#N/A</v>
      </c>
      <c r="AS328" s="90">
        <f>VLOOKUP($A328,'3PL_15_19_IRTpars'!$A$1:$D$387,2,FALSE)</f>
        <v>0.37032957326479199</v>
      </c>
      <c r="AT328" s="90">
        <f>VLOOKUP($A328,'3PL_15_19_IRTpars'!$A$1:$D$387,3,FALSE)</f>
        <v>-1.3941128170027901</v>
      </c>
      <c r="AU328" s="90">
        <f>VLOOKUP($A328,'3PL_15_19_IRTpars'!$A$1:$D$387,4,FALSE)</f>
        <v>1.3908020786536E-2</v>
      </c>
    </row>
    <row r="329" spans="1:47" s="90" customFormat="1">
      <c r="A329" s="83" t="s">
        <v>1427</v>
      </c>
      <c r="B329" s="89" t="str">
        <f t="shared" si="50"/>
        <v/>
      </c>
      <c r="C329" s="89">
        <f t="shared" si="48"/>
        <v>0</v>
      </c>
      <c r="D329" s="89">
        <f t="shared" si="51"/>
        <v>1</v>
      </c>
      <c r="E329" s="82" t="s">
        <v>56</v>
      </c>
      <c r="F329" s="82" t="s">
        <v>13</v>
      </c>
      <c r="G329" s="83">
        <v>8</v>
      </c>
      <c r="H329" s="83" t="s">
        <v>46</v>
      </c>
      <c r="I329" s="82" t="s">
        <v>1163</v>
      </c>
      <c r="J329" s="83" t="s">
        <v>1157</v>
      </c>
      <c r="K329" s="83" t="s">
        <v>85</v>
      </c>
      <c r="L329" s="83" t="s">
        <v>602</v>
      </c>
      <c r="M329" s="83" t="s">
        <v>603</v>
      </c>
      <c r="N329" s="83"/>
      <c r="O329" s="83"/>
      <c r="P329" s="81">
        <f t="shared" si="47"/>
        <v>0</v>
      </c>
      <c r="Q329" s="81">
        <f t="shared" si="47"/>
        <v>0</v>
      </c>
      <c r="R329" s="81">
        <f t="shared" si="47"/>
        <v>0</v>
      </c>
      <c r="S329" s="81">
        <f t="shared" si="47"/>
        <v>0</v>
      </c>
      <c r="T329" s="81">
        <f t="shared" si="47"/>
        <v>1</v>
      </c>
      <c r="U329" s="81">
        <f t="shared" si="47"/>
        <v>0</v>
      </c>
      <c r="V329" s="81">
        <f t="shared" si="47"/>
        <v>0</v>
      </c>
      <c r="W329" s="81">
        <f t="shared" si="47"/>
        <v>0</v>
      </c>
      <c r="X329" s="81">
        <f t="shared" si="47"/>
        <v>0</v>
      </c>
      <c r="Y329" s="81">
        <f t="shared" si="47"/>
        <v>0</v>
      </c>
      <c r="Z329" s="81">
        <f t="shared" si="47"/>
        <v>0</v>
      </c>
      <c r="AA329" s="81">
        <f t="shared" si="47"/>
        <v>0</v>
      </c>
      <c r="AB329" s="83" t="s">
        <v>1197</v>
      </c>
      <c r="AD329" s="82" t="s">
        <v>5</v>
      </c>
      <c r="AE329" s="83" t="s">
        <v>25</v>
      </c>
      <c r="AF329" s="83" t="s">
        <v>1184</v>
      </c>
      <c r="AG329" s="83" t="s">
        <v>1184</v>
      </c>
      <c r="AH329" s="83">
        <v>1</v>
      </c>
      <c r="AI329" s="83" t="s">
        <v>1236</v>
      </c>
      <c r="AJ329" s="90">
        <f t="shared" si="49"/>
        <v>0</v>
      </c>
      <c r="AK329" s="90">
        <f>VLOOKUP($A329,'3PL_15_19'!$A$1:$D$387,2,FALSE)</f>
        <v>0.98283392559447502</v>
      </c>
      <c r="AL329" s="90">
        <f>VLOOKUP($A329,'3PL_15_19'!$A$1:$D$387,3,FALSE)</f>
        <v>0.63811031600874701</v>
      </c>
      <c r="AM329" s="90">
        <f>VLOOKUP($A329,'3PL_15_19'!$A$1:$D$387,4,FALSE)</f>
        <v>5.1329704708297603E-3</v>
      </c>
      <c r="AO329" s="90" t="e">
        <f>VLOOKUP($A329,'3PL_11_15'!$A$1:$D$387,2,FALSE)</f>
        <v>#N/A</v>
      </c>
      <c r="AP329" s="90" t="e">
        <f>VLOOKUP($A329,'3PL_11_15'!$A$1:$D$387,3,FALSE)</f>
        <v>#N/A</v>
      </c>
      <c r="AQ329" s="90" t="e">
        <f>VLOOKUP($A329,'3PL_11_15'!$A$1:$D$387,4,FALSE)</f>
        <v>#N/A</v>
      </c>
      <c r="AS329" s="90">
        <f>VLOOKUP($A329,'3PL_15_19_IRTpars'!$A$1:$D$387,2,FALSE)</f>
        <v>0.98283392559447502</v>
      </c>
      <c r="AT329" s="90">
        <f>VLOOKUP($A329,'3PL_15_19_IRTpars'!$A$1:$D$387,3,FALSE)</f>
        <v>-0.64925548395450505</v>
      </c>
      <c r="AU329" s="90">
        <f>VLOOKUP($A329,'3PL_15_19_IRTpars'!$A$1:$D$387,4,FALSE)</f>
        <v>5.1329704708297603E-3</v>
      </c>
    </row>
    <row r="330" spans="1:47" s="90" customFormat="1">
      <c r="A330" s="83" t="s">
        <v>1397</v>
      </c>
      <c r="B330" s="89" t="str">
        <f t="shared" si="50"/>
        <v/>
      </c>
      <c r="C330" s="89">
        <f t="shared" si="48"/>
        <v>0</v>
      </c>
      <c r="D330" s="89">
        <f t="shared" si="51"/>
        <v>1</v>
      </c>
      <c r="E330" s="82" t="s">
        <v>50</v>
      </c>
      <c r="F330" s="82" t="s">
        <v>26</v>
      </c>
      <c r="G330" s="83">
        <v>8</v>
      </c>
      <c r="H330" s="83" t="s">
        <v>46</v>
      </c>
      <c r="I330" s="82" t="s">
        <v>1163</v>
      </c>
      <c r="J330" s="83" t="s">
        <v>1156</v>
      </c>
      <c r="K330" s="83" t="s">
        <v>85</v>
      </c>
      <c r="L330" s="83" t="s">
        <v>602</v>
      </c>
      <c r="M330" s="83" t="s">
        <v>603</v>
      </c>
      <c r="N330" s="83"/>
      <c r="O330" s="83"/>
      <c r="P330" s="81">
        <f t="shared" si="47"/>
        <v>0</v>
      </c>
      <c r="Q330" s="81">
        <f t="shared" si="47"/>
        <v>0</v>
      </c>
      <c r="R330" s="81">
        <f t="shared" si="47"/>
        <v>0</v>
      </c>
      <c r="S330" s="81">
        <f t="shared" si="47"/>
        <v>0</v>
      </c>
      <c r="T330" s="81">
        <f t="shared" si="47"/>
        <v>1</v>
      </c>
      <c r="U330" s="81">
        <f t="shared" si="47"/>
        <v>0</v>
      </c>
      <c r="V330" s="81">
        <f t="shared" si="47"/>
        <v>0</v>
      </c>
      <c r="W330" s="81">
        <f t="shared" si="47"/>
        <v>0</v>
      </c>
      <c r="X330" s="81">
        <f t="shared" si="47"/>
        <v>0</v>
      </c>
      <c r="Y330" s="81">
        <f t="shared" si="47"/>
        <v>0</v>
      </c>
      <c r="Z330" s="81">
        <f t="shared" si="47"/>
        <v>0</v>
      </c>
      <c r="AA330" s="81">
        <f t="shared" si="47"/>
        <v>0</v>
      </c>
      <c r="AB330" s="83" t="s">
        <v>1197</v>
      </c>
      <c r="AD330" s="82" t="s">
        <v>5</v>
      </c>
      <c r="AE330" s="83" t="s">
        <v>25</v>
      </c>
      <c r="AF330" s="83" t="s">
        <v>1184</v>
      </c>
      <c r="AG330" s="83" t="s">
        <v>1184</v>
      </c>
      <c r="AH330" s="83">
        <v>1</v>
      </c>
      <c r="AI330" s="83" t="s">
        <v>1198</v>
      </c>
      <c r="AJ330" s="90">
        <f t="shared" si="49"/>
        <v>0</v>
      </c>
      <c r="AK330" s="90">
        <f>VLOOKUP($A330,'3PL_15_19'!$A$1:$D$387,2,FALSE)</f>
        <v>1.09413908693946</v>
      </c>
      <c r="AL330" s="90">
        <f>VLOOKUP($A330,'3PL_15_19'!$A$1:$D$387,3,FALSE)</f>
        <v>-1.4208565985624</v>
      </c>
      <c r="AM330" s="90">
        <f>VLOOKUP($A330,'3PL_15_19'!$A$1:$D$387,4,FALSE)</f>
        <v>0.44232250369894099</v>
      </c>
      <c r="AO330" s="90" t="e">
        <f>VLOOKUP($A330,'3PL_11_15'!$A$1:$D$387,2,FALSE)</f>
        <v>#N/A</v>
      </c>
      <c r="AP330" s="90" t="e">
        <f>VLOOKUP($A330,'3PL_11_15'!$A$1:$D$387,3,FALSE)</f>
        <v>#N/A</v>
      </c>
      <c r="AQ330" s="90" t="e">
        <f>VLOOKUP($A330,'3PL_11_15'!$A$1:$D$387,4,FALSE)</f>
        <v>#N/A</v>
      </c>
      <c r="AS330" s="90">
        <f>VLOOKUP($A330,'3PL_15_19_IRTpars'!$A$1:$D$387,2,FALSE)</f>
        <v>1.09413908693946</v>
      </c>
      <c r="AT330" s="90">
        <f>VLOOKUP($A330,'3PL_15_19_IRTpars'!$A$1:$D$387,3,FALSE)</f>
        <v>1.2986069280614401</v>
      </c>
      <c r="AU330" s="90">
        <f>VLOOKUP($A330,'3PL_15_19_IRTpars'!$A$1:$D$387,4,FALSE)</f>
        <v>0.44232250369894099</v>
      </c>
    </row>
    <row r="331" spans="1:47" s="90" customFormat="1">
      <c r="A331" s="83" t="s">
        <v>1571</v>
      </c>
      <c r="B331" s="89" t="str">
        <f t="shared" si="50"/>
        <v/>
      </c>
      <c r="C331" s="89">
        <f t="shared" si="48"/>
        <v>0</v>
      </c>
      <c r="D331" s="89">
        <f t="shared" si="51"/>
        <v>1</v>
      </c>
      <c r="E331" s="82" t="s">
        <v>1558</v>
      </c>
      <c r="F331" s="82" t="s">
        <v>19</v>
      </c>
      <c r="G331" s="83">
        <v>8</v>
      </c>
      <c r="H331" s="83" t="s">
        <v>46</v>
      </c>
      <c r="I331" s="82" t="s">
        <v>1163</v>
      </c>
      <c r="J331" s="83" t="s">
        <v>1157</v>
      </c>
      <c r="K331" s="83" t="s">
        <v>85</v>
      </c>
      <c r="L331" s="83" t="s">
        <v>602</v>
      </c>
      <c r="M331" s="83" t="s">
        <v>603</v>
      </c>
      <c r="N331" s="83"/>
      <c r="O331" s="83"/>
      <c r="P331" s="81">
        <f t="shared" si="47"/>
        <v>0</v>
      </c>
      <c r="Q331" s="81">
        <f t="shared" si="47"/>
        <v>0</v>
      </c>
      <c r="R331" s="81">
        <f t="shared" si="47"/>
        <v>0</v>
      </c>
      <c r="S331" s="81">
        <f t="shared" si="47"/>
        <v>1</v>
      </c>
      <c r="T331" s="81">
        <f t="shared" si="47"/>
        <v>0</v>
      </c>
      <c r="U331" s="81">
        <f t="shared" si="47"/>
        <v>0</v>
      </c>
      <c r="V331" s="81">
        <f t="shared" si="47"/>
        <v>0</v>
      </c>
      <c r="W331" s="81">
        <f t="shared" si="47"/>
        <v>0</v>
      </c>
      <c r="X331" s="81">
        <f t="shared" si="47"/>
        <v>0</v>
      </c>
      <c r="Y331" s="81">
        <f t="shared" si="47"/>
        <v>0</v>
      </c>
      <c r="Z331" s="81">
        <f t="shared" si="47"/>
        <v>0</v>
      </c>
      <c r="AA331" s="81">
        <f t="shared" si="47"/>
        <v>0</v>
      </c>
      <c r="AB331" s="83" t="s">
        <v>1186</v>
      </c>
      <c r="AD331" s="82" t="s">
        <v>4</v>
      </c>
      <c r="AE331" s="83" t="s">
        <v>25</v>
      </c>
      <c r="AF331" s="83" t="s">
        <v>1184</v>
      </c>
      <c r="AG331" s="83" t="s">
        <v>1184</v>
      </c>
      <c r="AH331" s="83">
        <v>1</v>
      </c>
      <c r="AI331" s="83" t="s">
        <v>1382</v>
      </c>
      <c r="AJ331" s="90">
        <f t="shared" si="49"/>
        <v>0</v>
      </c>
      <c r="AK331" s="90">
        <f>VLOOKUP($A331,'3PL_15_19'!$A$1:$D$387,2,FALSE)</f>
        <v>1.0302619929891801</v>
      </c>
      <c r="AL331" s="90">
        <f>VLOOKUP($A331,'3PL_15_19'!$A$1:$D$387,3,FALSE)</f>
        <v>-2.6644710719939502</v>
      </c>
      <c r="AM331" s="90">
        <f>VLOOKUP($A331,'3PL_15_19'!$A$1:$D$387,4,FALSE)</f>
        <v>0.19397659830623701</v>
      </c>
      <c r="AO331" s="90" t="e">
        <f>VLOOKUP($A331,'3PL_11_15'!$A$1:$D$387,2,FALSE)</f>
        <v>#N/A</v>
      </c>
      <c r="AP331" s="90" t="e">
        <f>VLOOKUP($A331,'3PL_11_15'!$A$1:$D$387,3,FALSE)</f>
        <v>#N/A</v>
      </c>
      <c r="AQ331" s="90" t="e">
        <f>VLOOKUP($A331,'3PL_11_15'!$A$1:$D$387,4,FALSE)</f>
        <v>#N/A</v>
      </c>
      <c r="AS331" s="90">
        <f>VLOOKUP($A331,'3PL_15_19_IRTpars'!$A$1:$D$387,2,FALSE)</f>
        <v>1.0302619929891801</v>
      </c>
      <c r="AT331" s="90">
        <f>VLOOKUP($A331,'3PL_15_19_IRTpars'!$A$1:$D$387,3,FALSE)</f>
        <v>2.5862072852588698</v>
      </c>
      <c r="AU331" s="90">
        <f>VLOOKUP($A331,'3PL_15_19_IRTpars'!$A$1:$D$387,4,FALSE)</f>
        <v>0.19397659830623701</v>
      </c>
    </row>
    <row r="332" spans="1:47" s="90" customFormat="1">
      <c r="A332" s="83" t="s">
        <v>1398</v>
      </c>
      <c r="B332" s="89" t="str">
        <f t="shared" si="50"/>
        <v/>
      </c>
      <c r="C332" s="89">
        <f t="shared" si="48"/>
        <v>0</v>
      </c>
      <c r="D332" s="89">
        <f t="shared" si="51"/>
        <v>1</v>
      </c>
      <c r="E332" s="82" t="s">
        <v>50</v>
      </c>
      <c r="F332" s="82" t="s">
        <v>13</v>
      </c>
      <c r="G332" s="83">
        <v>8</v>
      </c>
      <c r="H332" s="83" t="s">
        <v>46</v>
      </c>
      <c r="I332" s="82" t="s">
        <v>1163</v>
      </c>
      <c r="J332" s="83" t="s">
        <v>1156</v>
      </c>
      <c r="K332" s="83" t="s">
        <v>85</v>
      </c>
      <c r="L332" s="83" t="s">
        <v>602</v>
      </c>
      <c r="M332" s="83" t="s">
        <v>603</v>
      </c>
      <c r="N332" s="83"/>
      <c r="O332" s="83"/>
      <c r="P332" s="81">
        <f t="shared" si="47"/>
        <v>0</v>
      </c>
      <c r="Q332" s="81">
        <f t="shared" si="47"/>
        <v>0</v>
      </c>
      <c r="R332" s="81">
        <f t="shared" si="47"/>
        <v>0</v>
      </c>
      <c r="S332" s="81">
        <f t="shared" si="47"/>
        <v>1</v>
      </c>
      <c r="T332" s="81">
        <f t="shared" si="47"/>
        <v>0</v>
      </c>
      <c r="U332" s="81">
        <f t="shared" si="47"/>
        <v>0</v>
      </c>
      <c r="V332" s="81">
        <f t="shared" si="47"/>
        <v>0</v>
      </c>
      <c r="W332" s="81">
        <f t="shared" si="47"/>
        <v>0</v>
      </c>
      <c r="X332" s="81">
        <f t="shared" si="47"/>
        <v>0</v>
      </c>
      <c r="Y332" s="81">
        <f t="shared" si="47"/>
        <v>0</v>
      </c>
      <c r="Z332" s="81">
        <f t="shared" si="47"/>
        <v>0</v>
      </c>
      <c r="AA332" s="81">
        <f t="shared" si="47"/>
        <v>0</v>
      </c>
      <c r="AB332" s="83" t="s">
        <v>1186</v>
      </c>
      <c r="AD332" s="82" t="s">
        <v>4</v>
      </c>
      <c r="AE332" s="83" t="s">
        <v>25</v>
      </c>
      <c r="AF332" s="83" t="s">
        <v>1184</v>
      </c>
      <c r="AG332" s="83" t="s">
        <v>1184</v>
      </c>
      <c r="AH332" s="83">
        <v>1</v>
      </c>
      <c r="AI332" s="83" t="s">
        <v>1199</v>
      </c>
      <c r="AJ332" s="90">
        <f t="shared" si="49"/>
        <v>0</v>
      </c>
      <c r="AK332" s="90">
        <f>VLOOKUP($A332,'3PL_15_19'!$A$1:$D$387,2,FALSE)</f>
        <v>0.67104774806210299</v>
      </c>
      <c r="AL332" s="90">
        <f>VLOOKUP($A332,'3PL_15_19'!$A$1:$D$387,3,FALSE)</f>
        <v>-1.4058292506252901</v>
      </c>
      <c r="AM332" s="90">
        <f>VLOOKUP($A332,'3PL_15_19'!$A$1:$D$387,4,FALSE)</f>
        <v>1.5670545964664499E-2</v>
      </c>
      <c r="AO332" s="90" t="e">
        <f>VLOOKUP($A332,'3PL_11_15'!$A$1:$D$387,2,FALSE)</f>
        <v>#N/A</v>
      </c>
      <c r="AP332" s="90" t="e">
        <f>VLOOKUP($A332,'3PL_11_15'!$A$1:$D$387,3,FALSE)</f>
        <v>#N/A</v>
      </c>
      <c r="AQ332" s="90" t="e">
        <f>VLOOKUP($A332,'3PL_11_15'!$A$1:$D$387,4,FALSE)</f>
        <v>#N/A</v>
      </c>
      <c r="AS332" s="90">
        <f>VLOOKUP($A332,'3PL_15_19_IRTpars'!$A$1:$D$387,2,FALSE)</f>
        <v>0.67104774806210299</v>
      </c>
      <c r="AT332" s="90">
        <f>VLOOKUP($A332,'3PL_15_19_IRTpars'!$A$1:$D$387,3,FALSE)</f>
        <v>2.09497648220285</v>
      </c>
      <c r="AU332" s="90">
        <f>VLOOKUP($A332,'3PL_15_19_IRTpars'!$A$1:$D$387,4,FALSE)</f>
        <v>1.5670545964664499E-2</v>
      </c>
    </row>
    <row r="333" spans="1:47" s="90" customFormat="1">
      <c r="A333" s="83" t="s">
        <v>1496</v>
      </c>
      <c r="B333" s="89" t="str">
        <f t="shared" si="50"/>
        <v/>
      </c>
      <c r="C333" s="89">
        <f t="shared" si="48"/>
        <v>0</v>
      </c>
      <c r="D333" s="89">
        <f t="shared" si="51"/>
        <v>1</v>
      </c>
      <c r="E333" s="82" t="s">
        <v>1479</v>
      </c>
      <c r="F333" s="82" t="s">
        <v>6</v>
      </c>
      <c r="G333" s="83">
        <v>8</v>
      </c>
      <c r="H333" s="83" t="s">
        <v>46</v>
      </c>
      <c r="I333" s="82" t="s">
        <v>1163</v>
      </c>
      <c r="J333" s="83" t="s">
        <v>1157</v>
      </c>
      <c r="K333" s="83" t="s">
        <v>85</v>
      </c>
      <c r="L333" s="83" t="s">
        <v>602</v>
      </c>
      <c r="M333" s="83" t="s">
        <v>603</v>
      </c>
      <c r="N333" s="83"/>
      <c r="O333" s="83"/>
      <c r="P333" s="81">
        <f t="shared" si="47"/>
        <v>0</v>
      </c>
      <c r="Q333" s="81">
        <f t="shared" si="47"/>
        <v>0</v>
      </c>
      <c r="R333" s="81">
        <f t="shared" si="47"/>
        <v>0</v>
      </c>
      <c r="S333" s="81">
        <f t="shared" si="47"/>
        <v>0</v>
      </c>
      <c r="T333" s="81">
        <f t="shared" si="47"/>
        <v>1</v>
      </c>
      <c r="U333" s="81">
        <f t="shared" si="47"/>
        <v>0</v>
      </c>
      <c r="V333" s="81">
        <f t="shared" si="47"/>
        <v>0</v>
      </c>
      <c r="W333" s="81">
        <f t="shared" si="47"/>
        <v>0</v>
      </c>
      <c r="X333" s="81">
        <f t="shared" si="47"/>
        <v>0</v>
      </c>
      <c r="Y333" s="81">
        <f t="shared" si="47"/>
        <v>0</v>
      </c>
      <c r="Z333" s="81">
        <f t="shared" si="47"/>
        <v>0</v>
      </c>
      <c r="AA333" s="81">
        <f t="shared" si="47"/>
        <v>0</v>
      </c>
      <c r="AB333" s="83" t="s">
        <v>1187</v>
      </c>
      <c r="AD333" s="82" t="s">
        <v>5</v>
      </c>
      <c r="AE333" s="83" t="s">
        <v>17</v>
      </c>
      <c r="AF333" s="83">
        <v>4</v>
      </c>
      <c r="AG333" s="83" t="s">
        <v>1</v>
      </c>
      <c r="AH333" s="83">
        <v>1</v>
      </c>
      <c r="AI333" s="83" t="s">
        <v>1306</v>
      </c>
      <c r="AJ333" s="90">
        <f t="shared" si="49"/>
        <v>0</v>
      </c>
      <c r="AK333" s="90">
        <f>VLOOKUP($A333,'3PL_15_19'!$A$1:$D$387,2,FALSE)</f>
        <v>0.26594491211455701</v>
      </c>
      <c r="AL333" s="90">
        <f>VLOOKUP($A333,'3PL_15_19'!$A$1:$D$387,3,FALSE)</f>
        <v>-0.36929193395360399</v>
      </c>
      <c r="AM333" s="90">
        <f>VLOOKUP($A333,'3PL_15_19'!$A$1:$D$387,4,FALSE)</f>
        <v>8.1174185889105605E-2</v>
      </c>
      <c r="AO333" s="90" t="e">
        <f>VLOOKUP($A333,'3PL_11_15'!$A$1:$D$387,2,FALSE)</f>
        <v>#N/A</v>
      </c>
      <c r="AP333" s="90" t="e">
        <f>VLOOKUP($A333,'3PL_11_15'!$A$1:$D$387,3,FALSE)</f>
        <v>#N/A</v>
      </c>
      <c r="AQ333" s="90" t="e">
        <f>VLOOKUP($A333,'3PL_11_15'!$A$1:$D$387,4,FALSE)</f>
        <v>#N/A</v>
      </c>
      <c r="AS333" s="90">
        <f>VLOOKUP($A333,'3PL_15_19_IRTpars'!$A$1:$D$387,2,FALSE)</f>
        <v>0.26594491211455701</v>
      </c>
      <c r="AT333" s="90">
        <f>VLOOKUP($A333,'3PL_15_19_IRTpars'!$A$1:$D$387,3,FALSE)</f>
        <v>1.3886031171543201</v>
      </c>
      <c r="AU333" s="90">
        <f>VLOOKUP($A333,'3PL_15_19_IRTpars'!$A$1:$D$387,4,FALSE)</f>
        <v>8.1174185889105605E-2</v>
      </c>
    </row>
    <row r="334" spans="1:47" s="90" customFormat="1">
      <c r="A334" s="83" t="s">
        <v>1530</v>
      </c>
      <c r="B334" s="89" t="str">
        <f t="shared" si="50"/>
        <v/>
      </c>
      <c r="C334" s="89">
        <f t="shared" si="48"/>
        <v>0</v>
      </c>
      <c r="D334" s="89">
        <f t="shared" si="51"/>
        <v>1</v>
      </c>
      <c r="E334" s="82" t="s">
        <v>1514</v>
      </c>
      <c r="F334" s="82" t="s">
        <v>13</v>
      </c>
      <c r="G334" s="83">
        <v>8</v>
      </c>
      <c r="H334" s="83" t="s">
        <v>46</v>
      </c>
      <c r="I334" s="82" t="s">
        <v>1163</v>
      </c>
      <c r="J334" s="83" t="s">
        <v>1157</v>
      </c>
      <c r="K334" s="83" t="s">
        <v>85</v>
      </c>
      <c r="L334" s="83" t="s">
        <v>602</v>
      </c>
      <c r="M334" s="83" t="s">
        <v>654</v>
      </c>
      <c r="N334" s="83"/>
      <c r="O334" s="83"/>
      <c r="P334" s="81">
        <f t="shared" si="47"/>
        <v>0</v>
      </c>
      <c r="Q334" s="81">
        <f t="shared" si="47"/>
        <v>0</v>
      </c>
      <c r="R334" s="81">
        <f t="shared" si="47"/>
        <v>0</v>
      </c>
      <c r="S334" s="81">
        <f t="shared" si="47"/>
        <v>0</v>
      </c>
      <c r="T334" s="81">
        <f t="shared" si="47"/>
        <v>1</v>
      </c>
      <c r="U334" s="81">
        <f t="shared" si="47"/>
        <v>0</v>
      </c>
      <c r="V334" s="81">
        <f t="shared" si="47"/>
        <v>0</v>
      </c>
      <c r="W334" s="81">
        <f t="shared" si="47"/>
        <v>0</v>
      </c>
      <c r="X334" s="81">
        <f t="shared" si="47"/>
        <v>0</v>
      </c>
      <c r="Y334" s="81">
        <f t="shared" si="47"/>
        <v>0</v>
      </c>
      <c r="Z334" s="81">
        <f t="shared" si="47"/>
        <v>0</v>
      </c>
      <c r="AA334" s="81">
        <f t="shared" si="47"/>
        <v>0</v>
      </c>
      <c r="AB334" s="83" t="s">
        <v>1197</v>
      </c>
      <c r="AD334" s="82" t="s">
        <v>5</v>
      </c>
      <c r="AE334" s="83" t="s">
        <v>17</v>
      </c>
      <c r="AF334" s="83">
        <v>4</v>
      </c>
      <c r="AG334" s="83" t="s">
        <v>0</v>
      </c>
      <c r="AH334" s="83">
        <v>1</v>
      </c>
      <c r="AI334" s="83" t="s">
        <v>1340</v>
      </c>
      <c r="AJ334" s="90">
        <f t="shared" si="49"/>
        <v>0</v>
      </c>
      <c r="AK334" s="90">
        <f>VLOOKUP($A334,'3PL_15_19'!$A$1:$D$387,2,FALSE)</f>
        <v>0.30135048887946603</v>
      </c>
      <c r="AL334" s="90">
        <f>VLOOKUP($A334,'3PL_15_19'!$A$1:$D$387,3,FALSE)</f>
        <v>-0.45645783617472702</v>
      </c>
      <c r="AM334" s="90">
        <f>VLOOKUP($A334,'3PL_15_19'!$A$1:$D$387,4,FALSE)</f>
        <v>7.7121655024374694E-2</v>
      </c>
      <c r="AO334" s="90" t="e">
        <f>VLOOKUP($A334,'3PL_11_15'!$A$1:$D$387,2,FALSE)</f>
        <v>#N/A</v>
      </c>
      <c r="AP334" s="90" t="e">
        <f>VLOOKUP($A334,'3PL_11_15'!$A$1:$D$387,3,FALSE)</f>
        <v>#N/A</v>
      </c>
      <c r="AQ334" s="90" t="e">
        <f>VLOOKUP($A334,'3PL_11_15'!$A$1:$D$387,4,FALSE)</f>
        <v>#N/A</v>
      </c>
      <c r="AS334" s="90">
        <f>VLOOKUP($A334,'3PL_15_19_IRTpars'!$A$1:$D$387,2,FALSE)</f>
        <v>0.30135048887946603</v>
      </c>
      <c r="AT334" s="90">
        <f>VLOOKUP($A334,'3PL_15_19_IRTpars'!$A$1:$D$387,3,FALSE)</f>
        <v>1.51470746860909</v>
      </c>
      <c r="AU334" s="90">
        <f>VLOOKUP($A334,'3PL_15_19_IRTpars'!$A$1:$D$387,4,FALSE)</f>
        <v>7.7121655024374694E-2</v>
      </c>
    </row>
    <row r="335" spans="1:47" s="90" customFormat="1">
      <c r="A335" s="83" t="s">
        <v>1495</v>
      </c>
      <c r="B335" s="89" t="str">
        <f t="shared" si="50"/>
        <v/>
      </c>
      <c r="C335" s="89">
        <f t="shared" si="48"/>
        <v>0</v>
      </c>
      <c r="D335" s="89">
        <f t="shared" si="51"/>
        <v>1</v>
      </c>
      <c r="E335" s="82" t="s">
        <v>1479</v>
      </c>
      <c r="F335" s="82" t="s">
        <v>19</v>
      </c>
      <c r="G335" s="83">
        <v>8</v>
      </c>
      <c r="H335" s="83" t="s">
        <v>46</v>
      </c>
      <c r="I335" s="82" t="s">
        <v>1163</v>
      </c>
      <c r="J335" s="83" t="s">
        <v>1157</v>
      </c>
      <c r="K335" s="83" t="s">
        <v>85</v>
      </c>
      <c r="L335" s="83" t="s">
        <v>602</v>
      </c>
      <c r="M335" s="83" t="s">
        <v>654</v>
      </c>
      <c r="N335" s="83"/>
      <c r="O335" s="83"/>
      <c r="P335" s="81">
        <f t="shared" si="47"/>
        <v>0</v>
      </c>
      <c r="Q335" s="81">
        <f t="shared" si="47"/>
        <v>0</v>
      </c>
      <c r="R335" s="81">
        <f t="shared" si="47"/>
        <v>0</v>
      </c>
      <c r="S335" s="81">
        <f t="shared" si="47"/>
        <v>0</v>
      </c>
      <c r="T335" s="81">
        <f t="shared" si="47"/>
        <v>0</v>
      </c>
      <c r="U335" s="81">
        <f t="shared" si="47"/>
        <v>1</v>
      </c>
      <c r="V335" s="81">
        <f t="shared" si="47"/>
        <v>0</v>
      </c>
      <c r="W335" s="81">
        <f t="shared" si="47"/>
        <v>0</v>
      </c>
      <c r="X335" s="81">
        <f t="shared" si="47"/>
        <v>0</v>
      </c>
      <c r="Y335" s="81">
        <f t="shared" si="47"/>
        <v>0</v>
      </c>
      <c r="Z335" s="81">
        <f t="shared" si="47"/>
        <v>0</v>
      </c>
      <c r="AA335" s="81">
        <f t="shared" si="47"/>
        <v>0</v>
      </c>
      <c r="AB335" s="83" t="s">
        <v>1183</v>
      </c>
      <c r="AD335" s="82" t="s">
        <v>28</v>
      </c>
      <c r="AE335" s="83" t="s">
        <v>17</v>
      </c>
      <c r="AF335" s="83">
        <v>4</v>
      </c>
      <c r="AG335" s="83" t="s">
        <v>0</v>
      </c>
      <c r="AH335" s="83">
        <v>1</v>
      </c>
      <c r="AI335" s="83" t="s">
        <v>1305</v>
      </c>
      <c r="AJ335" s="90">
        <f t="shared" si="49"/>
        <v>0</v>
      </c>
      <c r="AK335" s="90">
        <f>VLOOKUP($A335,'3PL_15_19'!$A$1:$D$387,2,FALSE)</f>
        <v>0.85694648637572302</v>
      </c>
      <c r="AL335" s="90">
        <f>VLOOKUP($A335,'3PL_15_19'!$A$1:$D$387,3,FALSE)</f>
        <v>1.0779391973358301</v>
      </c>
      <c r="AM335" s="90">
        <f>VLOOKUP($A335,'3PL_15_19'!$A$1:$D$387,4,FALSE)</f>
        <v>0.25136504080414102</v>
      </c>
      <c r="AO335" s="90" t="e">
        <f>VLOOKUP($A335,'3PL_11_15'!$A$1:$D$387,2,FALSE)</f>
        <v>#N/A</v>
      </c>
      <c r="AP335" s="90" t="e">
        <f>VLOOKUP($A335,'3PL_11_15'!$A$1:$D$387,3,FALSE)</f>
        <v>#N/A</v>
      </c>
      <c r="AQ335" s="90" t="e">
        <f>VLOOKUP($A335,'3PL_11_15'!$A$1:$D$387,4,FALSE)</f>
        <v>#N/A</v>
      </c>
      <c r="AS335" s="90">
        <f>VLOOKUP($A335,'3PL_15_19_IRTpars'!$A$1:$D$387,2,FALSE)</f>
        <v>0.85694648637572302</v>
      </c>
      <c r="AT335" s="90">
        <f>VLOOKUP($A335,'3PL_15_19_IRTpars'!$A$1:$D$387,3,FALSE)</f>
        <v>-1.2578839104583399</v>
      </c>
      <c r="AU335" s="90">
        <f>VLOOKUP($A335,'3PL_15_19_IRTpars'!$A$1:$D$387,4,FALSE)</f>
        <v>0.25136504080414102</v>
      </c>
    </row>
    <row r="336" spans="1:47" s="90" customFormat="1" hidden="1">
      <c r="A336" s="83" t="s">
        <v>1399</v>
      </c>
      <c r="B336" s="83"/>
      <c r="C336" s="89">
        <f t="shared" si="48"/>
        <v>0</v>
      </c>
      <c r="D336" s="89"/>
      <c r="E336" s="82" t="s">
        <v>50</v>
      </c>
      <c r="F336" s="82" t="s">
        <v>19</v>
      </c>
      <c r="G336" s="83">
        <v>8</v>
      </c>
      <c r="H336" s="83" t="s">
        <v>46</v>
      </c>
      <c r="I336" s="82" t="s">
        <v>1163</v>
      </c>
      <c r="J336" s="83" t="s">
        <v>1156</v>
      </c>
      <c r="K336" s="83" t="s">
        <v>85</v>
      </c>
      <c r="L336" s="83" t="s">
        <v>602</v>
      </c>
      <c r="M336" s="83" t="s">
        <v>654</v>
      </c>
      <c r="N336" s="83"/>
      <c r="O336" s="83"/>
      <c r="P336" s="81">
        <f t="shared" si="47"/>
        <v>0</v>
      </c>
      <c r="Q336" s="81">
        <f t="shared" si="47"/>
        <v>0</v>
      </c>
      <c r="R336" s="81">
        <f t="shared" si="47"/>
        <v>0</v>
      </c>
      <c r="S336" s="81">
        <f t="shared" si="47"/>
        <v>0</v>
      </c>
      <c r="T336" s="81">
        <f t="shared" si="47"/>
        <v>1</v>
      </c>
      <c r="U336" s="81">
        <f t="shared" si="47"/>
        <v>0</v>
      </c>
      <c r="V336" s="81">
        <f t="shared" si="47"/>
        <v>0</v>
      </c>
      <c r="W336" s="81">
        <f t="shared" si="47"/>
        <v>0</v>
      </c>
      <c r="X336" s="81">
        <f t="shared" si="47"/>
        <v>0</v>
      </c>
      <c r="Y336" s="81">
        <f t="shared" si="47"/>
        <v>0</v>
      </c>
      <c r="Z336" s="81">
        <f t="shared" si="47"/>
        <v>0</v>
      </c>
      <c r="AA336" s="81">
        <f t="shared" si="47"/>
        <v>0</v>
      </c>
      <c r="AB336" s="83" t="s">
        <v>1200</v>
      </c>
      <c r="AD336" s="82" t="s">
        <v>5</v>
      </c>
      <c r="AE336" s="83" t="s">
        <v>25</v>
      </c>
      <c r="AF336" s="83" t="s">
        <v>1184</v>
      </c>
      <c r="AG336" s="83" t="s">
        <v>1184</v>
      </c>
      <c r="AH336" s="83">
        <v>1</v>
      </c>
      <c r="AI336" s="83" t="s">
        <v>1201</v>
      </c>
      <c r="AJ336" s="90">
        <f t="shared" si="49"/>
        <v>1</v>
      </c>
      <c r="AK336" s="90" t="e">
        <f>VLOOKUP($A336,'3PL_15_19'!$A$1:$D$387,2,FALSE)</f>
        <v>#N/A</v>
      </c>
      <c r="AL336" s="90" t="e">
        <f>VLOOKUP($A336,'3PL_15_19'!$A$1:$D$387,3,FALSE)</f>
        <v>#N/A</v>
      </c>
      <c r="AM336" s="90" t="e">
        <f>VLOOKUP($A336,'3PL_15_19'!$A$1:$D$387,4,FALSE)</f>
        <v>#N/A</v>
      </c>
      <c r="AO336" s="90" t="e">
        <f>VLOOKUP($A336,'3PL_11_15'!$A$1:$D$387,2,FALSE)</f>
        <v>#N/A</v>
      </c>
      <c r="AP336" s="90" t="e">
        <f>VLOOKUP($A336,'3PL_11_15'!$A$1:$D$387,3,FALSE)</f>
        <v>#N/A</v>
      </c>
      <c r="AQ336" s="90" t="e">
        <f>VLOOKUP($A336,'3PL_11_15'!$A$1:$D$387,4,FALSE)</f>
        <v>#N/A</v>
      </c>
      <c r="AS336" s="90" t="e">
        <f>VLOOKUP($A336,'3PL_15_19_IRTpars'!$A$1:$D$387,2,FALSE)</f>
        <v>#N/A</v>
      </c>
      <c r="AT336" s="90" t="e">
        <f>VLOOKUP($A336,'3PL_15_19_IRTpars'!$A$1:$D$387,3,FALSE)</f>
        <v>#N/A</v>
      </c>
      <c r="AU336" s="90" t="e">
        <f>VLOOKUP($A336,'3PL_15_19_IRTpars'!$A$1:$D$387,4,FALSE)</f>
        <v>#N/A</v>
      </c>
    </row>
    <row r="337" spans="1:47" s="90" customFormat="1">
      <c r="A337" s="83" t="s">
        <v>1400</v>
      </c>
      <c r="B337" s="89"/>
      <c r="C337" s="89">
        <f t="shared" si="48"/>
        <v>0</v>
      </c>
      <c r="D337" s="89">
        <f>IF(I337&gt;5,1,0)</f>
        <v>1</v>
      </c>
      <c r="E337" s="82" t="s">
        <v>50</v>
      </c>
      <c r="F337" s="82" t="s">
        <v>76</v>
      </c>
      <c r="G337" s="83">
        <v>8</v>
      </c>
      <c r="H337" s="83" t="s">
        <v>46</v>
      </c>
      <c r="I337" s="82" t="s">
        <v>1163</v>
      </c>
      <c r="J337" s="83" t="s">
        <v>1156</v>
      </c>
      <c r="K337" s="83" t="s">
        <v>86</v>
      </c>
      <c r="L337" s="83" t="s">
        <v>602</v>
      </c>
      <c r="M337" s="83" t="s">
        <v>654</v>
      </c>
      <c r="N337" s="83"/>
      <c r="O337" s="83"/>
      <c r="P337" s="81">
        <f t="shared" si="47"/>
        <v>0</v>
      </c>
      <c r="Q337" s="81">
        <f t="shared" si="47"/>
        <v>0</v>
      </c>
      <c r="R337" s="81">
        <f t="shared" si="47"/>
        <v>0</v>
      </c>
      <c r="S337" s="81">
        <f t="shared" si="47"/>
        <v>0</v>
      </c>
      <c r="T337" s="81">
        <f t="shared" si="47"/>
        <v>1</v>
      </c>
      <c r="U337" s="81">
        <f t="shared" si="47"/>
        <v>0</v>
      </c>
      <c r="V337" s="81">
        <f t="shared" si="47"/>
        <v>0</v>
      </c>
      <c r="W337" s="81">
        <f t="shared" si="47"/>
        <v>0</v>
      </c>
      <c r="X337" s="81">
        <f t="shared" si="47"/>
        <v>0</v>
      </c>
      <c r="Y337" s="81">
        <f t="shared" si="47"/>
        <v>0</v>
      </c>
      <c r="Z337" s="81">
        <f t="shared" si="47"/>
        <v>0</v>
      </c>
      <c r="AA337" s="81">
        <f t="shared" si="47"/>
        <v>0</v>
      </c>
      <c r="AB337" s="83" t="s">
        <v>1200</v>
      </c>
      <c r="AD337" s="82" t="s">
        <v>5</v>
      </c>
      <c r="AE337" s="83" t="s">
        <v>17</v>
      </c>
      <c r="AF337" s="83">
        <v>3</v>
      </c>
      <c r="AG337" s="83" t="s">
        <v>2</v>
      </c>
      <c r="AH337" s="83">
        <v>1</v>
      </c>
      <c r="AI337" s="83" t="s">
        <v>1202</v>
      </c>
      <c r="AJ337" s="90">
        <f t="shared" si="49"/>
        <v>0</v>
      </c>
      <c r="AK337" s="90">
        <f>VLOOKUP($A337,'3PL_15_19'!$A$1:$D$387,2,FALSE)</f>
        <v>1.2556732239505199</v>
      </c>
      <c r="AL337" s="90">
        <f>VLOOKUP($A337,'3PL_15_19'!$A$1:$D$387,3,FALSE)</f>
        <v>-1.7279095509148501</v>
      </c>
      <c r="AM337" s="90">
        <f>VLOOKUP($A337,'3PL_15_19'!$A$1:$D$387,4,FALSE)</f>
        <v>0.186585341971128</v>
      </c>
      <c r="AO337" s="90" t="e">
        <f>VLOOKUP($A337,'3PL_11_15'!$A$1:$D$387,2,FALSE)</f>
        <v>#N/A</v>
      </c>
      <c r="AP337" s="90" t="e">
        <f>VLOOKUP($A337,'3PL_11_15'!$A$1:$D$387,3,FALSE)</f>
        <v>#N/A</v>
      </c>
      <c r="AQ337" s="90" t="e">
        <f>VLOOKUP($A337,'3PL_11_15'!$A$1:$D$387,4,FALSE)</f>
        <v>#N/A</v>
      </c>
      <c r="AS337" s="90">
        <f>VLOOKUP($A337,'3PL_15_19_IRTpars'!$A$1:$D$387,2,FALSE)</f>
        <v>1.2556732239505199</v>
      </c>
      <c r="AT337" s="90">
        <f>VLOOKUP($A337,'3PL_15_19_IRTpars'!$A$1:$D$387,3,FALSE)</f>
        <v>1.37608218281394</v>
      </c>
      <c r="AU337" s="90">
        <f>VLOOKUP($A337,'3PL_15_19_IRTpars'!$A$1:$D$387,4,FALSE)</f>
        <v>0.186585341971128</v>
      </c>
    </row>
    <row r="338" spans="1:47" s="90" customFormat="1">
      <c r="A338" s="83" t="s">
        <v>1401</v>
      </c>
      <c r="B338" s="83"/>
      <c r="C338" s="89">
        <f t="shared" si="48"/>
        <v>0</v>
      </c>
      <c r="D338" s="89"/>
      <c r="E338" s="82" t="s">
        <v>50</v>
      </c>
      <c r="F338" s="82" t="s">
        <v>77</v>
      </c>
      <c r="G338" s="83">
        <v>8</v>
      </c>
      <c r="H338" s="83" t="s">
        <v>46</v>
      </c>
      <c r="I338" s="82" t="s">
        <v>1163</v>
      </c>
      <c r="J338" s="83" t="s">
        <v>1156</v>
      </c>
      <c r="K338" s="83" t="s">
        <v>86</v>
      </c>
      <c r="L338" s="83" t="s">
        <v>602</v>
      </c>
      <c r="M338" s="83" t="s">
        <v>654</v>
      </c>
      <c r="N338" s="83"/>
      <c r="O338" s="83"/>
      <c r="P338" s="81">
        <f t="shared" si="47"/>
        <v>0</v>
      </c>
      <c r="Q338" s="81">
        <f t="shared" si="47"/>
        <v>0</v>
      </c>
      <c r="R338" s="81">
        <f t="shared" si="47"/>
        <v>0</v>
      </c>
      <c r="S338" s="81">
        <f t="shared" si="47"/>
        <v>0</v>
      </c>
      <c r="T338" s="81">
        <f t="shared" si="47"/>
        <v>1</v>
      </c>
      <c r="U338" s="81">
        <f t="shared" si="47"/>
        <v>0</v>
      </c>
      <c r="V338" s="81">
        <f t="shared" si="47"/>
        <v>0</v>
      </c>
      <c r="W338" s="81">
        <f t="shared" si="47"/>
        <v>0</v>
      </c>
      <c r="X338" s="81">
        <f t="shared" si="47"/>
        <v>0</v>
      </c>
      <c r="Y338" s="81">
        <f t="shared" ref="P338:AA401" si="52">IF(AND($L338=Y$1,$AD338=Y$2),1,0)</f>
        <v>0</v>
      </c>
      <c r="Z338" s="81">
        <f t="shared" si="52"/>
        <v>0</v>
      </c>
      <c r="AA338" s="81">
        <f t="shared" si="52"/>
        <v>0</v>
      </c>
      <c r="AB338" s="83" t="s">
        <v>1200</v>
      </c>
      <c r="AD338" s="82" t="s">
        <v>5</v>
      </c>
      <c r="AE338" s="83" t="s">
        <v>17</v>
      </c>
      <c r="AF338" s="83">
        <v>3</v>
      </c>
      <c r="AG338" s="83" t="s">
        <v>1</v>
      </c>
      <c r="AH338" s="83">
        <v>1</v>
      </c>
      <c r="AI338" s="83" t="s">
        <v>1203</v>
      </c>
      <c r="AJ338" s="90">
        <f t="shared" si="49"/>
        <v>0</v>
      </c>
      <c r="AK338" s="90">
        <f>VLOOKUP($A338,'3PL_15_19'!$A$1:$D$387,2,FALSE)</f>
        <v>2.2689870070993701</v>
      </c>
      <c r="AL338" s="90">
        <f>VLOOKUP($A338,'3PL_15_19'!$A$1:$D$387,3,FALSE)</f>
        <v>-4</v>
      </c>
      <c r="AM338" s="90">
        <f>VLOOKUP($A338,'3PL_15_19'!$A$1:$D$387,4,FALSE)</f>
        <v>0.40632970624158699</v>
      </c>
      <c r="AO338" s="90" t="e">
        <f>VLOOKUP($A338,'3PL_11_15'!$A$1:$D$387,2,FALSE)</f>
        <v>#N/A</v>
      </c>
      <c r="AP338" s="90" t="e">
        <f>VLOOKUP($A338,'3PL_11_15'!$A$1:$D$387,3,FALSE)</f>
        <v>#N/A</v>
      </c>
      <c r="AQ338" s="90" t="e">
        <f>VLOOKUP($A338,'3PL_11_15'!$A$1:$D$387,4,FALSE)</f>
        <v>#N/A</v>
      </c>
      <c r="AS338" s="90">
        <f>VLOOKUP($A338,'3PL_15_19_IRTpars'!$A$1:$D$387,2,FALSE)</f>
        <v>2.2689870070993701</v>
      </c>
      <c r="AT338" s="90">
        <f>VLOOKUP($A338,'3PL_15_19_IRTpars'!$A$1:$D$387,3,FALSE)</f>
        <v>1.7629012363158101</v>
      </c>
      <c r="AU338" s="90">
        <f>VLOOKUP($A338,'3PL_15_19_IRTpars'!$A$1:$D$387,4,FALSE)</f>
        <v>0.40632970624158699</v>
      </c>
    </row>
    <row r="339" spans="1:47" s="90" customFormat="1">
      <c r="A339" s="83" t="s">
        <v>1402</v>
      </c>
      <c r="B339" s="83"/>
      <c r="C339" s="89">
        <f t="shared" si="48"/>
        <v>0</v>
      </c>
      <c r="D339" s="89"/>
      <c r="E339" s="82" t="s">
        <v>50</v>
      </c>
      <c r="F339" s="82" t="s">
        <v>78</v>
      </c>
      <c r="G339" s="83">
        <v>8</v>
      </c>
      <c r="H339" s="83" t="s">
        <v>46</v>
      </c>
      <c r="I339" s="82" t="s">
        <v>1163</v>
      </c>
      <c r="J339" s="83" t="s">
        <v>1156</v>
      </c>
      <c r="K339" s="83" t="s">
        <v>86</v>
      </c>
      <c r="L339" s="83" t="s">
        <v>602</v>
      </c>
      <c r="M339" s="83" t="s">
        <v>654</v>
      </c>
      <c r="N339" s="83"/>
      <c r="O339" s="83"/>
      <c r="P339" s="81">
        <f t="shared" si="52"/>
        <v>0</v>
      </c>
      <c r="Q339" s="81">
        <f t="shared" si="52"/>
        <v>0</v>
      </c>
      <c r="R339" s="81">
        <f t="shared" si="52"/>
        <v>0</v>
      </c>
      <c r="S339" s="81">
        <f t="shared" si="52"/>
        <v>0</v>
      </c>
      <c r="T339" s="81">
        <f t="shared" si="52"/>
        <v>1</v>
      </c>
      <c r="U339" s="81">
        <f t="shared" si="52"/>
        <v>0</v>
      </c>
      <c r="V339" s="81">
        <f t="shared" si="52"/>
        <v>0</v>
      </c>
      <c r="W339" s="81">
        <f t="shared" si="52"/>
        <v>0</v>
      </c>
      <c r="X339" s="81">
        <f t="shared" si="52"/>
        <v>0</v>
      </c>
      <c r="Y339" s="81">
        <f t="shared" si="52"/>
        <v>0</v>
      </c>
      <c r="Z339" s="81">
        <f t="shared" si="52"/>
        <v>0</v>
      </c>
      <c r="AA339" s="81">
        <f t="shared" si="52"/>
        <v>0</v>
      </c>
      <c r="AB339" s="83" t="s">
        <v>1200</v>
      </c>
      <c r="AD339" s="82" t="s">
        <v>5</v>
      </c>
      <c r="AE339" s="83" t="s">
        <v>17</v>
      </c>
      <c r="AF339" s="83">
        <v>3</v>
      </c>
      <c r="AG339" s="83" t="s">
        <v>0</v>
      </c>
      <c r="AH339" s="83">
        <v>1</v>
      </c>
      <c r="AI339" s="83" t="s">
        <v>1204</v>
      </c>
      <c r="AJ339" s="90">
        <f t="shared" si="49"/>
        <v>0</v>
      </c>
      <c r="AK339" s="90">
        <f>VLOOKUP($A339,'3PL_15_19'!$A$1:$D$387,2,FALSE)</f>
        <v>1.5389053817345999</v>
      </c>
      <c r="AL339" s="90">
        <f>VLOOKUP($A339,'3PL_15_19'!$A$1:$D$387,3,FALSE)</f>
        <v>-3.07096505673243</v>
      </c>
      <c r="AM339" s="90">
        <f>VLOOKUP($A339,'3PL_15_19'!$A$1:$D$387,4,FALSE)</f>
        <v>0.31092793330416602</v>
      </c>
      <c r="AO339" s="90" t="e">
        <f>VLOOKUP($A339,'3PL_11_15'!$A$1:$D$387,2,FALSE)</f>
        <v>#N/A</v>
      </c>
      <c r="AP339" s="90" t="e">
        <f>VLOOKUP($A339,'3PL_11_15'!$A$1:$D$387,3,FALSE)</f>
        <v>#N/A</v>
      </c>
      <c r="AQ339" s="90" t="e">
        <f>VLOOKUP($A339,'3PL_11_15'!$A$1:$D$387,4,FALSE)</f>
        <v>#N/A</v>
      </c>
      <c r="AS339" s="90">
        <f>VLOOKUP($A339,'3PL_15_19_IRTpars'!$A$1:$D$387,2,FALSE)</f>
        <v>1.5389053817345999</v>
      </c>
      <c r="AT339" s="90">
        <f>VLOOKUP($A339,'3PL_15_19_IRTpars'!$A$1:$D$387,3,FALSE)</f>
        <v>1.99555157398368</v>
      </c>
      <c r="AU339" s="90">
        <f>VLOOKUP($A339,'3PL_15_19_IRTpars'!$A$1:$D$387,4,FALSE)</f>
        <v>0.31092793330416602</v>
      </c>
    </row>
    <row r="340" spans="1:47" s="90" customFormat="1">
      <c r="A340" s="83" t="s">
        <v>1573</v>
      </c>
      <c r="B340" s="89" t="str">
        <f>IF(LEN(A340)&gt;7,MID(A340,1,7),"")</f>
        <v/>
      </c>
      <c r="C340" s="89">
        <f t="shared" si="48"/>
        <v>0</v>
      </c>
      <c r="D340" s="89">
        <f>IF(I340&gt;5,1,0)</f>
        <v>1</v>
      </c>
      <c r="E340" s="82" t="s">
        <v>1558</v>
      </c>
      <c r="F340" s="82" t="s">
        <v>30</v>
      </c>
      <c r="G340" s="83">
        <v>8</v>
      </c>
      <c r="H340" s="83" t="s">
        <v>46</v>
      </c>
      <c r="I340" s="82" t="s">
        <v>1163</v>
      </c>
      <c r="J340" s="83" t="s">
        <v>1157</v>
      </c>
      <c r="K340" s="83" t="s">
        <v>85</v>
      </c>
      <c r="L340" s="83" t="s">
        <v>602</v>
      </c>
      <c r="M340" s="83" t="s">
        <v>654</v>
      </c>
      <c r="N340" s="83"/>
      <c r="O340" s="83"/>
      <c r="P340" s="81">
        <f t="shared" si="52"/>
        <v>0</v>
      </c>
      <c r="Q340" s="81">
        <f t="shared" si="52"/>
        <v>0</v>
      </c>
      <c r="R340" s="81">
        <f t="shared" si="52"/>
        <v>0</v>
      </c>
      <c r="S340" s="81">
        <f t="shared" si="52"/>
        <v>0</v>
      </c>
      <c r="T340" s="81">
        <f t="shared" si="52"/>
        <v>0</v>
      </c>
      <c r="U340" s="81">
        <f t="shared" si="52"/>
        <v>1</v>
      </c>
      <c r="V340" s="81">
        <f t="shared" si="52"/>
        <v>0</v>
      </c>
      <c r="W340" s="81">
        <f t="shared" si="52"/>
        <v>0</v>
      </c>
      <c r="X340" s="81">
        <f t="shared" si="52"/>
        <v>0</v>
      </c>
      <c r="Y340" s="81">
        <f t="shared" si="52"/>
        <v>0</v>
      </c>
      <c r="Z340" s="81">
        <f t="shared" si="52"/>
        <v>0</v>
      </c>
      <c r="AA340" s="81">
        <f t="shared" si="52"/>
        <v>0</v>
      </c>
      <c r="AB340" s="83" t="s">
        <v>1200</v>
      </c>
      <c r="AD340" s="82" t="s">
        <v>28</v>
      </c>
      <c r="AE340" s="83" t="s">
        <v>25</v>
      </c>
      <c r="AF340" s="83" t="s">
        <v>1184</v>
      </c>
      <c r="AG340" s="83" t="s">
        <v>1184</v>
      </c>
      <c r="AH340" s="83">
        <v>1</v>
      </c>
      <c r="AI340" s="83" t="s">
        <v>1384</v>
      </c>
      <c r="AJ340" s="90">
        <f t="shared" si="49"/>
        <v>0</v>
      </c>
      <c r="AK340" s="90">
        <f>VLOOKUP($A340,'3PL_15_19'!$A$1:$D$387,2,FALSE)</f>
        <v>0.841702755270888</v>
      </c>
      <c r="AL340" s="90">
        <f>VLOOKUP($A340,'3PL_15_19'!$A$1:$D$387,3,FALSE)</f>
        <v>-1.47469066493002</v>
      </c>
      <c r="AM340" s="90">
        <f>VLOOKUP($A340,'3PL_15_19'!$A$1:$D$387,4,FALSE)</f>
        <v>4.4511039369120398E-3</v>
      </c>
      <c r="AO340" s="90" t="e">
        <f>VLOOKUP($A340,'3PL_11_15'!$A$1:$D$387,2,FALSE)</f>
        <v>#N/A</v>
      </c>
      <c r="AP340" s="90" t="e">
        <f>VLOOKUP($A340,'3PL_11_15'!$A$1:$D$387,3,FALSE)</f>
        <v>#N/A</v>
      </c>
      <c r="AQ340" s="90" t="e">
        <f>VLOOKUP($A340,'3PL_11_15'!$A$1:$D$387,4,FALSE)</f>
        <v>#N/A</v>
      </c>
      <c r="AS340" s="90">
        <f>VLOOKUP($A340,'3PL_15_19_IRTpars'!$A$1:$D$387,2,FALSE)</f>
        <v>0.841702755270888</v>
      </c>
      <c r="AT340" s="90">
        <f>VLOOKUP($A340,'3PL_15_19_IRTpars'!$A$1:$D$387,3,FALSE)</f>
        <v>1.75203259784437</v>
      </c>
      <c r="AU340" s="90">
        <f>VLOOKUP($A340,'3PL_15_19_IRTpars'!$A$1:$D$387,4,FALSE)</f>
        <v>4.4511039369120398E-3</v>
      </c>
    </row>
    <row r="341" spans="1:47" s="90" customFormat="1" hidden="1">
      <c r="A341" s="83" t="s">
        <v>1456</v>
      </c>
      <c r="B341" s="83"/>
      <c r="C341" s="89">
        <f t="shared" si="48"/>
        <v>0</v>
      </c>
      <c r="D341" s="89"/>
      <c r="E341" s="82" t="s">
        <v>59</v>
      </c>
      <c r="F341" s="82" t="s">
        <v>6</v>
      </c>
      <c r="G341" s="83">
        <v>8</v>
      </c>
      <c r="H341" s="83" t="s">
        <v>46</v>
      </c>
      <c r="I341" s="82" t="s">
        <v>1163</v>
      </c>
      <c r="J341" s="83" t="s">
        <v>1157</v>
      </c>
      <c r="K341" s="83" t="s">
        <v>86</v>
      </c>
      <c r="L341" s="83" t="s">
        <v>602</v>
      </c>
      <c r="M341" s="83" t="s">
        <v>654</v>
      </c>
      <c r="N341" s="83"/>
      <c r="O341" s="83"/>
      <c r="P341" s="81">
        <f t="shared" si="52"/>
        <v>0</v>
      </c>
      <c r="Q341" s="81">
        <f t="shared" si="52"/>
        <v>0</v>
      </c>
      <c r="R341" s="81">
        <f t="shared" si="52"/>
        <v>0</v>
      </c>
      <c r="S341" s="81">
        <f t="shared" si="52"/>
        <v>0</v>
      </c>
      <c r="T341" s="81">
        <f t="shared" si="52"/>
        <v>0</v>
      </c>
      <c r="U341" s="81">
        <f t="shared" si="52"/>
        <v>1</v>
      </c>
      <c r="V341" s="81">
        <f t="shared" si="52"/>
        <v>0</v>
      </c>
      <c r="W341" s="81">
        <f t="shared" si="52"/>
        <v>0</v>
      </c>
      <c r="X341" s="81">
        <f t="shared" si="52"/>
        <v>0</v>
      </c>
      <c r="Y341" s="81">
        <f t="shared" si="52"/>
        <v>0</v>
      </c>
      <c r="Z341" s="81">
        <f t="shared" si="52"/>
        <v>0</v>
      </c>
      <c r="AA341" s="81">
        <f t="shared" si="52"/>
        <v>0</v>
      </c>
      <c r="AB341" s="83" t="s">
        <v>1183</v>
      </c>
      <c r="AD341" s="82" t="s">
        <v>28</v>
      </c>
      <c r="AE341" s="83" t="s">
        <v>17</v>
      </c>
      <c r="AF341" s="83">
        <v>4</v>
      </c>
      <c r="AG341" s="83" t="s">
        <v>0</v>
      </c>
      <c r="AH341" s="83">
        <v>1</v>
      </c>
      <c r="AI341" s="83" t="s">
        <v>1266</v>
      </c>
      <c r="AJ341" s="90">
        <f t="shared" si="49"/>
        <v>0</v>
      </c>
      <c r="AK341" s="90" t="e">
        <f>VLOOKUP($A341,'3PL_15_19'!$A$1:$D$387,2,FALSE)</f>
        <v>#N/A</v>
      </c>
      <c r="AL341" s="90" t="e">
        <f>VLOOKUP($A341,'3PL_15_19'!$A$1:$D$387,3,FALSE)</f>
        <v>#N/A</v>
      </c>
      <c r="AM341" s="90" t="e">
        <f>VLOOKUP($A341,'3PL_15_19'!$A$1:$D$387,4,FALSE)</f>
        <v>#N/A</v>
      </c>
      <c r="AO341" s="90" t="e">
        <f>VLOOKUP($A341,'3PL_11_15'!$A$1:$D$387,2,FALSE)</f>
        <v>#N/A</v>
      </c>
      <c r="AP341" s="90" t="e">
        <f>VLOOKUP($A341,'3PL_11_15'!$A$1:$D$387,3,FALSE)</f>
        <v>#N/A</v>
      </c>
      <c r="AQ341" s="90" t="e">
        <f>VLOOKUP($A341,'3PL_11_15'!$A$1:$D$387,4,FALSE)</f>
        <v>#N/A</v>
      </c>
      <c r="AS341" s="90" t="e">
        <f>VLOOKUP($A341,'3PL_15_19_IRTpars'!$A$1:$D$387,2,FALSE)</f>
        <v>#N/A</v>
      </c>
      <c r="AT341" s="90" t="e">
        <f>VLOOKUP($A341,'3PL_15_19_IRTpars'!$A$1:$D$387,3,FALSE)</f>
        <v>#N/A</v>
      </c>
      <c r="AU341" s="90" t="e">
        <f>VLOOKUP($A341,'3PL_15_19_IRTpars'!$A$1:$D$387,4,FALSE)</f>
        <v>#N/A</v>
      </c>
    </row>
    <row r="342" spans="1:47" s="90" customFormat="1">
      <c r="A342" s="83" t="s">
        <v>1457</v>
      </c>
      <c r="B342" s="89" t="str">
        <f>IF(LEN(A342)&gt;7,MID(A342,1,7),"")</f>
        <v/>
      </c>
      <c r="C342" s="89">
        <f t="shared" si="48"/>
        <v>0</v>
      </c>
      <c r="D342" s="89">
        <f>IF(I342&gt;5,1,0)</f>
        <v>1</v>
      </c>
      <c r="E342" s="82" t="s">
        <v>59</v>
      </c>
      <c r="F342" s="82" t="s">
        <v>30</v>
      </c>
      <c r="G342" s="83">
        <v>8</v>
      </c>
      <c r="H342" s="83" t="s">
        <v>46</v>
      </c>
      <c r="I342" s="82" t="s">
        <v>1163</v>
      </c>
      <c r="J342" s="83" t="s">
        <v>1157</v>
      </c>
      <c r="K342" s="83" t="s">
        <v>85</v>
      </c>
      <c r="L342" s="83" t="s">
        <v>602</v>
      </c>
      <c r="M342" s="83" t="s">
        <v>654</v>
      </c>
      <c r="N342" s="83"/>
      <c r="O342" s="83"/>
      <c r="P342" s="81">
        <f t="shared" si="52"/>
        <v>0</v>
      </c>
      <c r="Q342" s="81">
        <f t="shared" si="52"/>
        <v>0</v>
      </c>
      <c r="R342" s="81">
        <f t="shared" si="52"/>
        <v>0</v>
      </c>
      <c r="S342" s="81">
        <f t="shared" si="52"/>
        <v>1</v>
      </c>
      <c r="T342" s="81">
        <f t="shared" si="52"/>
        <v>0</v>
      </c>
      <c r="U342" s="81">
        <f t="shared" si="52"/>
        <v>0</v>
      </c>
      <c r="V342" s="81">
        <f t="shared" si="52"/>
        <v>0</v>
      </c>
      <c r="W342" s="81">
        <f t="shared" si="52"/>
        <v>0</v>
      </c>
      <c r="X342" s="81">
        <f t="shared" si="52"/>
        <v>0</v>
      </c>
      <c r="Y342" s="81">
        <f t="shared" si="52"/>
        <v>0</v>
      </c>
      <c r="Z342" s="81">
        <f t="shared" si="52"/>
        <v>0</v>
      </c>
      <c r="AA342" s="81">
        <f t="shared" si="52"/>
        <v>0</v>
      </c>
      <c r="AB342" s="83" t="s">
        <v>1185</v>
      </c>
      <c r="AD342" s="82" t="s">
        <v>4</v>
      </c>
      <c r="AE342" s="83" t="s">
        <v>17</v>
      </c>
      <c r="AF342" s="83">
        <v>4</v>
      </c>
      <c r="AG342" s="83" t="s">
        <v>0</v>
      </c>
      <c r="AH342" s="83">
        <v>1</v>
      </c>
      <c r="AI342" s="83" t="s">
        <v>1267</v>
      </c>
      <c r="AJ342" s="90">
        <f t="shared" si="49"/>
        <v>0</v>
      </c>
      <c r="AK342" s="90">
        <f>VLOOKUP($A342,'3PL_15_19'!$A$1:$D$387,2,FALSE)</f>
        <v>1.1959334407413</v>
      </c>
      <c r="AL342" s="90">
        <f>VLOOKUP($A342,'3PL_15_19'!$A$1:$D$387,3,FALSE)</f>
        <v>0.17076064797009</v>
      </c>
      <c r="AM342" s="90">
        <f>VLOOKUP($A342,'3PL_15_19'!$A$1:$D$387,4,FALSE)</f>
        <v>3.1272979103325299E-2</v>
      </c>
      <c r="AO342" s="90" t="e">
        <f>VLOOKUP($A342,'3PL_11_15'!$A$1:$D$387,2,FALSE)</f>
        <v>#N/A</v>
      </c>
      <c r="AP342" s="90" t="e">
        <f>VLOOKUP($A342,'3PL_11_15'!$A$1:$D$387,3,FALSE)</f>
        <v>#N/A</v>
      </c>
      <c r="AQ342" s="90" t="e">
        <f>VLOOKUP($A342,'3PL_11_15'!$A$1:$D$387,4,FALSE)</f>
        <v>#N/A</v>
      </c>
      <c r="AS342" s="90">
        <f>VLOOKUP($A342,'3PL_15_19_IRTpars'!$A$1:$D$387,2,FALSE)</f>
        <v>1.1959334407413</v>
      </c>
      <c r="AT342" s="90">
        <f>VLOOKUP($A342,'3PL_15_19_IRTpars'!$A$1:$D$387,3,FALSE)</f>
        <v>-0.142784407687642</v>
      </c>
      <c r="AU342" s="90">
        <f>VLOOKUP($A342,'3PL_15_19_IRTpars'!$A$1:$D$387,4,FALSE)</f>
        <v>3.1272979103325299E-2</v>
      </c>
    </row>
    <row r="343" spans="1:47" s="90" customFormat="1">
      <c r="A343" s="83" t="s">
        <v>1572</v>
      </c>
      <c r="B343" s="89" t="str">
        <f>IF(LEN(A343)&gt;7,MID(A343,1,7),"")</f>
        <v/>
      </c>
      <c r="C343" s="89">
        <f t="shared" si="48"/>
        <v>0</v>
      </c>
      <c r="D343" s="89">
        <f>IF(I343&gt;5,1,0)</f>
        <v>1</v>
      </c>
      <c r="E343" s="82" t="s">
        <v>1558</v>
      </c>
      <c r="F343" s="82" t="s">
        <v>6</v>
      </c>
      <c r="G343" s="83">
        <v>8</v>
      </c>
      <c r="H343" s="83" t="s">
        <v>46</v>
      </c>
      <c r="I343" s="82" t="s">
        <v>1163</v>
      </c>
      <c r="J343" s="83" t="s">
        <v>1157</v>
      </c>
      <c r="K343" s="83" t="s">
        <v>85</v>
      </c>
      <c r="L343" s="83" t="s">
        <v>602</v>
      </c>
      <c r="M343" s="83" t="s">
        <v>654</v>
      </c>
      <c r="N343" s="83"/>
      <c r="O343" s="83"/>
      <c r="P343" s="81">
        <f t="shared" si="52"/>
        <v>0</v>
      </c>
      <c r="Q343" s="81">
        <f t="shared" si="52"/>
        <v>0</v>
      </c>
      <c r="R343" s="81">
        <f t="shared" si="52"/>
        <v>0</v>
      </c>
      <c r="S343" s="81">
        <f t="shared" si="52"/>
        <v>0</v>
      </c>
      <c r="T343" s="81">
        <f t="shared" si="52"/>
        <v>0</v>
      </c>
      <c r="U343" s="81">
        <f t="shared" si="52"/>
        <v>1</v>
      </c>
      <c r="V343" s="81">
        <f t="shared" si="52"/>
        <v>0</v>
      </c>
      <c r="W343" s="81">
        <f t="shared" si="52"/>
        <v>0</v>
      </c>
      <c r="X343" s="81">
        <f t="shared" si="52"/>
        <v>0</v>
      </c>
      <c r="Y343" s="81">
        <f t="shared" si="52"/>
        <v>0</v>
      </c>
      <c r="Z343" s="81">
        <f t="shared" si="52"/>
        <v>0</v>
      </c>
      <c r="AA343" s="81">
        <f t="shared" si="52"/>
        <v>0</v>
      </c>
      <c r="AB343" s="83" t="s">
        <v>1189</v>
      </c>
      <c r="AD343" s="82" t="s">
        <v>28</v>
      </c>
      <c r="AE343" s="83" t="s">
        <v>17</v>
      </c>
      <c r="AF343" s="83">
        <v>4</v>
      </c>
      <c r="AG343" s="83" t="s">
        <v>2</v>
      </c>
      <c r="AH343" s="83">
        <v>1</v>
      </c>
      <c r="AI343" s="83" t="s">
        <v>1383</v>
      </c>
      <c r="AJ343" s="90">
        <f t="shared" si="49"/>
        <v>0</v>
      </c>
      <c r="AK343" s="90">
        <f>VLOOKUP($A343,'3PL_15_19'!$A$1:$D$387,2,FALSE)</f>
        <v>0.81014987691059503</v>
      </c>
      <c r="AL343" s="90">
        <f>VLOOKUP($A343,'3PL_15_19'!$A$1:$D$387,3,FALSE)</f>
        <v>-1.02729089926147</v>
      </c>
      <c r="AM343" s="90">
        <f>VLOOKUP($A343,'3PL_15_19'!$A$1:$D$387,4,FALSE)</f>
        <v>0.284008454247416</v>
      </c>
      <c r="AO343" s="90" t="e">
        <f>VLOOKUP($A343,'3PL_11_15'!$A$1:$D$387,2,FALSE)</f>
        <v>#N/A</v>
      </c>
      <c r="AP343" s="90" t="e">
        <f>VLOOKUP($A343,'3PL_11_15'!$A$1:$D$387,3,FALSE)</f>
        <v>#N/A</v>
      </c>
      <c r="AQ343" s="90" t="e">
        <f>VLOOKUP($A343,'3PL_11_15'!$A$1:$D$387,4,FALSE)</f>
        <v>#N/A</v>
      </c>
      <c r="AS343" s="90">
        <f>VLOOKUP($A343,'3PL_15_19_IRTpars'!$A$1:$D$387,2,FALSE)</f>
        <v>0.81014987691059503</v>
      </c>
      <c r="AT343" s="90">
        <f>VLOOKUP($A343,'3PL_15_19_IRTpars'!$A$1:$D$387,3,FALSE)</f>
        <v>1.2680257425686701</v>
      </c>
      <c r="AU343" s="90">
        <f>VLOOKUP($A343,'3PL_15_19_IRTpars'!$A$1:$D$387,4,FALSE)</f>
        <v>0.284008454247416</v>
      </c>
    </row>
    <row r="344" spans="1:47" s="90" customFormat="1">
      <c r="A344" s="83" t="s">
        <v>1428</v>
      </c>
      <c r="B344" s="89"/>
      <c r="C344" s="89">
        <f t="shared" si="48"/>
        <v>0</v>
      </c>
      <c r="D344" s="89">
        <f>IF(I344&gt;5,1,0)</f>
        <v>1</v>
      </c>
      <c r="E344" s="82" t="s">
        <v>56</v>
      </c>
      <c r="F344" s="82" t="s">
        <v>76</v>
      </c>
      <c r="G344" s="83">
        <v>8</v>
      </c>
      <c r="H344" s="83" t="s">
        <v>46</v>
      </c>
      <c r="I344" s="82" t="s">
        <v>1163</v>
      </c>
      <c r="J344" s="83" t="s">
        <v>1157</v>
      </c>
      <c r="K344" s="83" t="s">
        <v>85</v>
      </c>
      <c r="L344" s="83" t="s">
        <v>602</v>
      </c>
      <c r="M344" s="83" t="s">
        <v>654</v>
      </c>
      <c r="N344" s="83"/>
      <c r="O344" s="83"/>
      <c r="P344" s="81">
        <f t="shared" si="52"/>
        <v>0</v>
      </c>
      <c r="Q344" s="81">
        <f t="shared" si="52"/>
        <v>0</v>
      </c>
      <c r="R344" s="81">
        <f t="shared" si="52"/>
        <v>0</v>
      </c>
      <c r="S344" s="81">
        <f t="shared" si="52"/>
        <v>0</v>
      </c>
      <c r="T344" s="81">
        <f t="shared" si="52"/>
        <v>0</v>
      </c>
      <c r="U344" s="81">
        <f t="shared" si="52"/>
        <v>1</v>
      </c>
      <c r="V344" s="81">
        <f t="shared" si="52"/>
        <v>0</v>
      </c>
      <c r="W344" s="81">
        <f t="shared" si="52"/>
        <v>0</v>
      </c>
      <c r="X344" s="81">
        <f t="shared" si="52"/>
        <v>0</v>
      </c>
      <c r="Y344" s="81">
        <f t="shared" si="52"/>
        <v>0</v>
      </c>
      <c r="Z344" s="81">
        <f t="shared" si="52"/>
        <v>0</v>
      </c>
      <c r="AA344" s="81">
        <f t="shared" si="52"/>
        <v>0</v>
      </c>
      <c r="AB344" s="83" t="s">
        <v>1189</v>
      </c>
      <c r="AD344" s="82" t="s">
        <v>28</v>
      </c>
      <c r="AE344" s="83" t="s">
        <v>25</v>
      </c>
      <c r="AF344" s="83" t="s">
        <v>1184</v>
      </c>
      <c r="AG344" s="83" t="s">
        <v>1184</v>
      </c>
      <c r="AH344" s="83">
        <v>1</v>
      </c>
      <c r="AI344" s="83" t="s">
        <v>1237</v>
      </c>
      <c r="AJ344" s="90">
        <f t="shared" si="49"/>
        <v>0</v>
      </c>
      <c r="AK344" s="90">
        <f>VLOOKUP($A344,'3PL_15_19'!$A$1:$D$387,2,FALSE)</f>
        <v>0.94499834584464804</v>
      </c>
      <c r="AL344" s="90">
        <f>VLOOKUP($A344,'3PL_15_19'!$A$1:$D$387,3,FALSE)</f>
        <v>-1.5165284021822301</v>
      </c>
      <c r="AM344" s="90">
        <f>VLOOKUP($A344,'3PL_15_19'!$A$1:$D$387,4,FALSE)</f>
        <v>1.1283653843290099E-3</v>
      </c>
      <c r="AO344" s="90" t="e">
        <f>VLOOKUP($A344,'3PL_11_15'!$A$1:$D$387,2,FALSE)</f>
        <v>#N/A</v>
      </c>
      <c r="AP344" s="90" t="e">
        <f>VLOOKUP($A344,'3PL_11_15'!$A$1:$D$387,3,FALSE)</f>
        <v>#N/A</v>
      </c>
      <c r="AQ344" s="90" t="e">
        <f>VLOOKUP($A344,'3PL_11_15'!$A$1:$D$387,4,FALSE)</f>
        <v>#N/A</v>
      </c>
      <c r="AS344" s="90">
        <f>VLOOKUP($A344,'3PL_15_19_IRTpars'!$A$1:$D$387,2,FALSE)</f>
        <v>0.94499834584464804</v>
      </c>
      <c r="AT344" s="90">
        <f>VLOOKUP($A344,'3PL_15_19_IRTpars'!$A$1:$D$387,3,FALSE)</f>
        <v>1.6047947690604101</v>
      </c>
      <c r="AU344" s="90">
        <f>VLOOKUP($A344,'3PL_15_19_IRTpars'!$A$1:$D$387,4,FALSE)</f>
        <v>1.1283653843290099E-3</v>
      </c>
    </row>
    <row r="345" spans="1:47" s="90" customFormat="1" hidden="1">
      <c r="A345" s="83" t="s">
        <v>1429</v>
      </c>
      <c r="B345" s="83"/>
      <c r="C345" s="89">
        <f t="shared" si="48"/>
        <v>0</v>
      </c>
      <c r="D345" s="89"/>
      <c r="E345" s="82" t="s">
        <v>56</v>
      </c>
      <c r="F345" s="82" t="s">
        <v>77</v>
      </c>
      <c r="G345" s="83">
        <v>8</v>
      </c>
      <c r="H345" s="83" t="s">
        <v>46</v>
      </c>
      <c r="I345" s="82" t="s">
        <v>1163</v>
      </c>
      <c r="J345" s="83" t="s">
        <v>1157</v>
      </c>
      <c r="K345" s="83" t="s">
        <v>85</v>
      </c>
      <c r="L345" s="83" t="s">
        <v>602</v>
      </c>
      <c r="M345" s="83" t="s">
        <v>654</v>
      </c>
      <c r="N345" s="83"/>
      <c r="O345" s="83"/>
      <c r="P345" s="81">
        <f t="shared" si="52"/>
        <v>0</v>
      </c>
      <c r="Q345" s="81">
        <f t="shared" si="52"/>
        <v>0</v>
      </c>
      <c r="R345" s="81">
        <f t="shared" si="52"/>
        <v>0</v>
      </c>
      <c r="S345" s="81">
        <f t="shared" si="52"/>
        <v>0</v>
      </c>
      <c r="T345" s="81">
        <f t="shared" si="52"/>
        <v>0</v>
      </c>
      <c r="U345" s="81">
        <f t="shared" si="52"/>
        <v>1</v>
      </c>
      <c r="V345" s="81">
        <f t="shared" si="52"/>
        <v>0</v>
      </c>
      <c r="W345" s="81">
        <f t="shared" si="52"/>
        <v>0</v>
      </c>
      <c r="X345" s="81">
        <f t="shared" si="52"/>
        <v>0</v>
      </c>
      <c r="Y345" s="81">
        <f t="shared" si="52"/>
        <v>0</v>
      </c>
      <c r="Z345" s="81">
        <f t="shared" si="52"/>
        <v>0</v>
      </c>
      <c r="AA345" s="81">
        <f t="shared" si="52"/>
        <v>0</v>
      </c>
      <c r="AB345" s="83" t="s">
        <v>1189</v>
      </c>
      <c r="AD345" s="82" t="s">
        <v>28</v>
      </c>
      <c r="AE345" s="83" t="s">
        <v>25</v>
      </c>
      <c r="AF345" s="83" t="s">
        <v>1184</v>
      </c>
      <c r="AG345" s="83" t="s">
        <v>1184</v>
      </c>
      <c r="AH345" s="83">
        <v>2</v>
      </c>
      <c r="AI345" s="83" t="s">
        <v>1238</v>
      </c>
      <c r="AJ345" s="90">
        <f t="shared" si="49"/>
        <v>0</v>
      </c>
      <c r="AK345" s="90" t="e">
        <f>VLOOKUP($A345,'3PL_15_19'!$A$1:$D$387,2,FALSE)</f>
        <v>#N/A</v>
      </c>
      <c r="AL345" s="90" t="e">
        <f>VLOOKUP($A345,'3PL_15_19'!$A$1:$D$387,3,FALSE)</f>
        <v>#N/A</v>
      </c>
      <c r="AM345" s="90" t="e">
        <f>VLOOKUP($A345,'3PL_15_19'!$A$1:$D$387,4,FALSE)</f>
        <v>#N/A</v>
      </c>
      <c r="AO345" s="90" t="e">
        <f>VLOOKUP($A345,'3PL_11_15'!$A$1:$D$387,2,FALSE)</f>
        <v>#N/A</v>
      </c>
      <c r="AP345" s="90" t="e">
        <f>VLOOKUP($A345,'3PL_11_15'!$A$1:$D$387,3,FALSE)</f>
        <v>#N/A</v>
      </c>
      <c r="AQ345" s="90" t="e">
        <f>VLOOKUP($A345,'3PL_11_15'!$A$1:$D$387,4,FALSE)</f>
        <v>#N/A</v>
      </c>
      <c r="AS345" s="90" t="e">
        <f>VLOOKUP($A345,'3PL_15_19_IRTpars'!$A$1:$D$387,2,FALSE)</f>
        <v>#N/A</v>
      </c>
      <c r="AT345" s="90" t="e">
        <f>VLOOKUP($A345,'3PL_15_19_IRTpars'!$A$1:$D$387,3,FALSE)</f>
        <v>#N/A</v>
      </c>
      <c r="AU345" s="90" t="e">
        <f>VLOOKUP($A345,'3PL_15_19_IRTpars'!$A$1:$D$387,4,FALSE)</f>
        <v>#N/A</v>
      </c>
    </row>
    <row r="346" spans="1:47" s="90" customFormat="1" hidden="1">
      <c r="A346" s="83" t="s">
        <v>1531</v>
      </c>
      <c r="B346" s="83"/>
      <c r="C346" s="89">
        <f t="shared" si="48"/>
        <v>0</v>
      </c>
      <c r="D346" s="89"/>
      <c r="E346" s="82" t="s">
        <v>1514</v>
      </c>
      <c r="F346" s="82" t="s">
        <v>19</v>
      </c>
      <c r="G346" s="83">
        <v>8</v>
      </c>
      <c r="H346" s="83" t="s">
        <v>46</v>
      </c>
      <c r="I346" s="82" t="s">
        <v>1163</v>
      </c>
      <c r="J346" s="83" t="s">
        <v>1157</v>
      </c>
      <c r="K346" s="83" t="s">
        <v>85</v>
      </c>
      <c r="L346" s="83" t="s">
        <v>602</v>
      </c>
      <c r="M346" s="83" t="s">
        <v>654</v>
      </c>
      <c r="N346" s="83"/>
      <c r="O346" s="83"/>
      <c r="P346" s="81">
        <f t="shared" si="52"/>
        <v>0</v>
      </c>
      <c r="Q346" s="81">
        <f t="shared" si="52"/>
        <v>0</v>
      </c>
      <c r="R346" s="81">
        <f t="shared" si="52"/>
        <v>0</v>
      </c>
      <c r="S346" s="81">
        <f t="shared" si="52"/>
        <v>0</v>
      </c>
      <c r="T346" s="81">
        <f t="shared" si="52"/>
        <v>0</v>
      </c>
      <c r="U346" s="81">
        <f t="shared" si="52"/>
        <v>1</v>
      </c>
      <c r="V346" s="81">
        <f t="shared" si="52"/>
        <v>0</v>
      </c>
      <c r="W346" s="81">
        <f t="shared" si="52"/>
        <v>0</v>
      </c>
      <c r="X346" s="81">
        <f t="shared" si="52"/>
        <v>0</v>
      </c>
      <c r="Y346" s="81">
        <f t="shared" si="52"/>
        <v>0</v>
      </c>
      <c r="Z346" s="81">
        <f t="shared" si="52"/>
        <v>0</v>
      </c>
      <c r="AA346" s="81">
        <f t="shared" si="52"/>
        <v>0</v>
      </c>
      <c r="AB346" s="83" t="s">
        <v>1186</v>
      </c>
      <c r="AD346" s="82" t="s">
        <v>28</v>
      </c>
      <c r="AE346" s="83" t="s">
        <v>25</v>
      </c>
      <c r="AF346" s="83" t="s">
        <v>1184</v>
      </c>
      <c r="AG346" s="83" t="s">
        <v>1184</v>
      </c>
      <c r="AH346" s="83">
        <v>1</v>
      </c>
      <c r="AI346" s="83" t="s">
        <v>1341</v>
      </c>
      <c r="AJ346" s="90">
        <f t="shared" si="49"/>
        <v>1</v>
      </c>
      <c r="AK346" s="90" t="e">
        <f>VLOOKUP($A346,'3PL_15_19'!$A$1:$D$387,2,FALSE)</f>
        <v>#N/A</v>
      </c>
      <c r="AL346" s="90" t="e">
        <f>VLOOKUP($A346,'3PL_15_19'!$A$1:$D$387,3,FALSE)</f>
        <v>#N/A</v>
      </c>
      <c r="AM346" s="90" t="e">
        <f>VLOOKUP($A346,'3PL_15_19'!$A$1:$D$387,4,FALSE)</f>
        <v>#N/A</v>
      </c>
      <c r="AO346" s="90" t="e">
        <f>VLOOKUP($A346,'3PL_11_15'!$A$1:$D$387,2,FALSE)</f>
        <v>#N/A</v>
      </c>
      <c r="AP346" s="90" t="e">
        <f>VLOOKUP($A346,'3PL_11_15'!$A$1:$D$387,3,FALSE)</f>
        <v>#N/A</v>
      </c>
      <c r="AQ346" s="90" t="e">
        <f>VLOOKUP($A346,'3PL_11_15'!$A$1:$D$387,4,FALSE)</f>
        <v>#N/A</v>
      </c>
      <c r="AS346" s="90" t="e">
        <f>VLOOKUP($A346,'3PL_15_19_IRTpars'!$A$1:$D$387,2,FALSE)</f>
        <v>#N/A</v>
      </c>
      <c r="AT346" s="90" t="e">
        <f>VLOOKUP($A346,'3PL_15_19_IRTpars'!$A$1:$D$387,3,FALSE)</f>
        <v>#N/A</v>
      </c>
      <c r="AU346" s="90" t="e">
        <f>VLOOKUP($A346,'3PL_15_19_IRTpars'!$A$1:$D$387,4,FALSE)</f>
        <v>#N/A</v>
      </c>
    </row>
    <row r="347" spans="1:47" s="90" customFormat="1">
      <c r="A347" s="83" t="s">
        <v>1532</v>
      </c>
      <c r="B347" s="89" t="str">
        <f t="shared" ref="B347:B356" si="53">IF(LEN(A347)&gt;7,MID(A347,1,7),"")</f>
        <v>S072143</v>
      </c>
      <c r="C347" s="89">
        <f t="shared" si="48"/>
        <v>0</v>
      </c>
      <c r="D347" s="89">
        <f t="shared" ref="D347:D356" si="54">IF(I347&gt;5,1,0)</f>
        <v>1</v>
      </c>
      <c r="E347" s="82" t="s">
        <v>1514</v>
      </c>
      <c r="F347" s="82" t="s">
        <v>76</v>
      </c>
      <c r="G347" s="83">
        <v>8</v>
      </c>
      <c r="H347" s="83" t="s">
        <v>46</v>
      </c>
      <c r="I347" s="82" t="s">
        <v>1163</v>
      </c>
      <c r="J347" s="83" t="s">
        <v>1157</v>
      </c>
      <c r="K347" s="83" t="s">
        <v>86</v>
      </c>
      <c r="L347" s="83" t="s">
        <v>602</v>
      </c>
      <c r="M347" s="83" t="s">
        <v>654</v>
      </c>
      <c r="N347" s="83"/>
      <c r="O347" s="83"/>
      <c r="P347" s="81">
        <f t="shared" si="52"/>
        <v>0</v>
      </c>
      <c r="Q347" s="81">
        <f t="shared" si="52"/>
        <v>0</v>
      </c>
      <c r="R347" s="81">
        <f t="shared" si="52"/>
        <v>0</v>
      </c>
      <c r="S347" s="81">
        <f t="shared" si="52"/>
        <v>0</v>
      </c>
      <c r="T347" s="81">
        <f t="shared" si="52"/>
        <v>0</v>
      </c>
      <c r="U347" s="81">
        <f t="shared" si="52"/>
        <v>1</v>
      </c>
      <c r="V347" s="81">
        <f t="shared" si="52"/>
        <v>0</v>
      </c>
      <c r="W347" s="81">
        <f t="shared" si="52"/>
        <v>0</v>
      </c>
      <c r="X347" s="81">
        <f t="shared" si="52"/>
        <v>0</v>
      </c>
      <c r="Y347" s="81">
        <f t="shared" si="52"/>
        <v>0</v>
      </c>
      <c r="Z347" s="81">
        <f t="shared" si="52"/>
        <v>0</v>
      </c>
      <c r="AA347" s="81">
        <f t="shared" si="52"/>
        <v>0</v>
      </c>
      <c r="AB347" s="83" t="s">
        <v>1186</v>
      </c>
      <c r="AD347" s="82" t="s">
        <v>28</v>
      </c>
      <c r="AE347" s="83" t="s">
        <v>17</v>
      </c>
      <c r="AF347" s="83">
        <v>5</v>
      </c>
      <c r="AG347" s="83" t="s">
        <v>1</v>
      </c>
      <c r="AH347" s="83">
        <v>1</v>
      </c>
      <c r="AI347" s="83" t="s">
        <v>1342</v>
      </c>
      <c r="AJ347" s="90">
        <f t="shared" si="49"/>
        <v>0</v>
      </c>
      <c r="AK347" s="90">
        <f>VLOOKUP($A347,'3PL_15_19'!$A$1:$D$387,2,FALSE)</f>
        <v>1.5812398363934601</v>
      </c>
      <c r="AL347" s="90">
        <f>VLOOKUP($A347,'3PL_15_19'!$A$1:$D$387,3,FALSE)</f>
        <v>-1.90535917870737</v>
      </c>
      <c r="AM347" s="90">
        <f>VLOOKUP($A347,'3PL_15_19'!$A$1:$D$387,4,FALSE)</f>
        <v>0.33196964077105701</v>
      </c>
      <c r="AO347" s="90" t="e">
        <f>VLOOKUP($A347,'3PL_11_15'!$A$1:$D$387,2,FALSE)</f>
        <v>#N/A</v>
      </c>
      <c r="AP347" s="90" t="e">
        <f>VLOOKUP($A347,'3PL_11_15'!$A$1:$D$387,3,FALSE)</f>
        <v>#N/A</v>
      </c>
      <c r="AQ347" s="90" t="e">
        <f>VLOOKUP($A347,'3PL_11_15'!$A$1:$D$387,4,FALSE)</f>
        <v>#N/A</v>
      </c>
      <c r="AS347" s="90">
        <f>VLOOKUP($A347,'3PL_15_19_IRTpars'!$A$1:$D$387,2,FALSE)</f>
        <v>1.5812398363934601</v>
      </c>
      <c r="AT347" s="90">
        <f>VLOOKUP($A347,'3PL_15_19_IRTpars'!$A$1:$D$387,3,FALSE)</f>
        <v>1.2049779766826301</v>
      </c>
      <c r="AU347" s="90">
        <f>VLOOKUP($A347,'3PL_15_19_IRTpars'!$A$1:$D$387,4,FALSE)</f>
        <v>0.33196964077105701</v>
      </c>
    </row>
    <row r="348" spans="1:47" s="90" customFormat="1">
      <c r="A348" s="83" t="s">
        <v>1533</v>
      </c>
      <c r="B348" s="89" t="str">
        <f t="shared" si="53"/>
        <v>S072143</v>
      </c>
      <c r="C348" s="89">
        <f t="shared" si="48"/>
        <v>0</v>
      </c>
      <c r="D348" s="89">
        <f t="shared" si="54"/>
        <v>1</v>
      </c>
      <c r="E348" s="82" t="s">
        <v>1514</v>
      </c>
      <c r="F348" s="82" t="s">
        <v>77</v>
      </c>
      <c r="G348" s="83">
        <v>8</v>
      </c>
      <c r="H348" s="83" t="s">
        <v>46</v>
      </c>
      <c r="I348" s="82" t="s">
        <v>1163</v>
      </c>
      <c r="J348" s="83" t="s">
        <v>1157</v>
      </c>
      <c r="K348" s="83" t="s">
        <v>86</v>
      </c>
      <c r="L348" s="83" t="s">
        <v>602</v>
      </c>
      <c r="M348" s="83" t="s">
        <v>654</v>
      </c>
      <c r="N348" s="83"/>
      <c r="O348" s="83"/>
      <c r="P348" s="81">
        <f t="shared" si="52"/>
        <v>0</v>
      </c>
      <c r="Q348" s="81">
        <f t="shared" si="52"/>
        <v>0</v>
      </c>
      <c r="R348" s="81">
        <f t="shared" si="52"/>
        <v>0</v>
      </c>
      <c r="S348" s="81">
        <f t="shared" si="52"/>
        <v>0</v>
      </c>
      <c r="T348" s="81">
        <f t="shared" si="52"/>
        <v>0</v>
      </c>
      <c r="U348" s="81">
        <f t="shared" si="52"/>
        <v>1</v>
      </c>
      <c r="V348" s="81">
        <f t="shared" si="52"/>
        <v>0</v>
      </c>
      <c r="W348" s="81">
        <f t="shared" si="52"/>
        <v>0</v>
      </c>
      <c r="X348" s="81">
        <f t="shared" si="52"/>
        <v>0</v>
      </c>
      <c r="Y348" s="81">
        <f t="shared" si="52"/>
        <v>0</v>
      </c>
      <c r="Z348" s="81">
        <f t="shared" si="52"/>
        <v>0</v>
      </c>
      <c r="AA348" s="81">
        <f t="shared" si="52"/>
        <v>0</v>
      </c>
      <c r="AB348" s="83" t="s">
        <v>1186</v>
      </c>
      <c r="AD348" s="82" t="s">
        <v>28</v>
      </c>
      <c r="AE348" s="83" t="s">
        <v>17</v>
      </c>
      <c r="AF348" s="83">
        <v>5</v>
      </c>
      <c r="AG348" s="83" t="s">
        <v>2</v>
      </c>
      <c r="AH348" s="83">
        <v>1</v>
      </c>
      <c r="AI348" s="83" t="s">
        <v>1343</v>
      </c>
      <c r="AJ348" s="90">
        <f t="shared" si="49"/>
        <v>0</v>
      </c>
      <c r="AK348" s="90">
        <f>VLOOKUP($A348,'3PL_15_19'!$A$1:$D$387,2,FALSE)</f>
        <v>1.66842504023227</v>
      </c>
      <c r="AL348" s="90">
        <f>VLOOKUP($A348,'3PL_15_19'!$A$1:$D$387,3,FALSE)</f>
        <v>-1.71265027235101</v>
      </c>
      <c r="AM348" s="90">
        <f>VLOOKUP($A348,'3PL_15_19'!$A$1:$D$387,4,FALSE)</f>
        <v>0.328232476384823</v>
      </c>
      <c r="AO348" s="90" t="e">
        <f>VLOOKUP($A348,'3PL_11_15'!$A$1:$D$387,2,FALSE)</f>
        <v>#N/A</v>
      </c>
      <c r="AP348" s="90" t="e">
        <f>VLOOKUP($A348,'3PL_11_15'!$A$1:$D$387,3,FALSE)</f>
        <v>#N/A</v>
      </c>
      <c r="AQ348" s="90" t="e">
        <f>VLOOKUP($A348,'3PL_11_15'!$A$1:$D$387,4,FALSE)</f>
        <v>#N/A</v>
      </c>
      <c r="AS348" s="90">
        <f>VLOOKUP($A348,'3PL_15_19_IRTpars'!$A$1:$D$387,2,FALSE)</f>
        <v>1.66842504023227</v>
      </c>
      <c r="AT348" s="90">
        <f>VLOOKUP($A348,'3PL_15_19_IRTpars'!$A$1:$D$387,3,FALSE)</f>
        <v>1.02650717356327</v>
      </c>
      <c r="AU348" s="90">
        <f>VLOOKUP($A348,'3PL_15_19_IRTpars'!$A$1:$D$387,4,FALSE)</f>
        <v>0.328232476384823</v>
      </c>
    </row>
    <row r="349" spans="1:47" s="90" customFormat="1">
      <c r="A349" s="83" t="s">
        <v>1534</v>
      </c>
      <c r="B349" s="89" t="str">
        <f t="shared" si="53"/>
        <v>S072143</v>
      </c>
      <c r="C349" s="89">
        <f t="shared" si="48"/>
        <v>0</v>
      </c>
      <c r="D349" s="89">
        <f t="shared" si="54"/>
        <v>1</v>
      </c>
      <c r="E349" s="82" t="s">
        <v>1514</v>
      </c>
      <c r="F349" s="82" t="s">
        <v>78</v>
      </c>
      <c r="G349" s="83">
        <v>8</v>
      </c>
      <c r="H349" s="83" t="s">
        <v>46</v>
      </c>
      <c r="I349" s="82" t="s">
        <v>1163</v>
      </c>
      <c r="J349" s="83" t="s">
        <v>1157</v>
      </c>
      <c r="K349" s="83" t="s">
        <v>86</v>
      </c>
      <c r="L349" s="83" t="s">
        <v>602</v>
      </c>
      <c r="M349" s="83" t="s">
        <v>654</v>
      </c>
      <c r="N349" s="83"/>
      <c r="O349" s="83"/>
      <c r="P349" s="81">
        <f t="shared" si="52"/>
        <v>0</v>
      </c>
      <c r="Q349" s="81">
        <f t="shared" si="52"/>
        <v>0</v>
      </c>
      <c r="R349" s="81">
        <f t="shared" si="52"/>
        <v>0</v>
      </c>
      <c r="S349" s="81">
        <f t="shared" si="52"/>
        <v>0</v>
      </c>
      <c r="T349" s="81">
        <f t="shared" si="52"/>
        <v>0</v>
      </c>
      <c r="U349" s="81">
        <f t="shared" si="52"/>
        <v>1</v>
      </c>
      <c r="V349" s="81">
        <f t="shared" si="52"/>
        <v>0</v>
      </c>
      <c r="W349" s="81">
        <f t="shared" si="52"/>
        <v>0</v>
      </c>
      <c r="X349" s="81">
        <f t="shared" si="52"/>
        <v>0</v>
      </c>
      <c r="Y349" s="81">
        <f t="shared" si="52"/>
        <v>0</v>
      </c>
      <c r="Z349" s="81">
        <f t="shared" si="52"/>
        <v>0</v>
      </c>
      <c r="AA349" s="81">
        <f t="shared" si="52"/>
        <v>0</v>
      </c>
      <c r="AB349" s="83" t="s">
        <v>1186</v>
      </c>
      <c r="AD349" s="82" t="s">
        <v>28</v>
      </c>
      <c r="AE349" s="83" t="s">
        <v>17</v>
      </c>
      <c r="AF349" s="83">
        <v>5</v>
      </c>
      <c r="AG349" s="83" t="s">
        <v>3</v>
      </c>
      <c r="AH349" s="83">
        <v>1</v>
      </c>
      <c r="AI349" s="83" t="s">
        <v>1344</v>
      </c>
      <c r="AJ349" s="90">
        <f t="shared" si="49"/>
        <v>0</v>
      </c>
      <c r="AK349" s="90">
        <f>VLOOKUP($A349,'3PL_15_19'!$A$1:$D$387,2,FALSE)</f>
        <v>1.63242313644105</v>
      </c>
      <c r="AL349" s="90">
        <f>VLOOKUP($A349,'3PL_15_19'!$A$1:$D$387,3,FALSE)</f>
        <v>-1.3964274446498499</v>
      </c>
      <c r="AM349" s="90">
        <f>VLOOKUP($A349,'3PL_15_19'!$A$1:$D$387,4,FALSE)</f>
        <v>0.450763251108106</v>
      </c>
      <c r="AO349" s="90" t="e">
        <f>VLOOKUP($A349,'3PL_11_15'!$A$1:$D$387,2,FALSE)</f>
        <v>#N/A</v>
      </c>
      <c r="AP349" s="90" t="e">
        <f>VLOOKUP($A349,'3PL_11_15'!$A$1:$D$387,3,FALSE)</f>
        <v>#N/A</v>
      </c>
      <c r="AQ349" s="90" t="e">
        <f>VLOOKUP($A349,'3PL_11_15'!$A$1:$D$387,4,FALSE)</f>
        <v>#N/A</v>
      </c>
      <c r="AS349" s="90">
        <f>VLOOKUP($A349,'3PL_15_19_IRTpars'!$A$1:$D$387,2,FALSE)</f>
        <v>1.63242313644105</v>
      </c>
      <c r="AT349" s="90">
        <f>VLOOKUP($A349,'3PL_15_19_IRTpars'!$A$1:$D$387,3,FALSE)</f>
        <v>0.85543227946051503</v>
      </c>
      <c r="AU349" s="90">
        <f>VLOOKUP($A349,'3PL_15_19_IRTpars'!$A$1:$D$387,4,FALSE)</f>
        <v>0.450763251108106</v>
      </c>
    </row>
    <row r="350" spans="1:47" s="90" customFormat="1">
      <c r="A350" s="83" t="s">
        <v>1535</v>
      </c>
      <c r="B350" s="89" t="str">
        <f t="shared" si="53"/>
        <v>S072143</v>
      </c>
      <c r="C350" s="89">
        <f t="shared" si="48"/>
        <v>0</v>
      </c>
      <c r="D350" s="89">
        <f t="shared" si="54"/>
        <v>1</v>
      </c>
      <c r="E350" s="82" t="s">
        <v>1514</v>
      </c>
      <c r="F350" s="82" t="s">
        <v>101</v>
      </c>
      <c r="G350" s="83">
        <v>8</v>
      </c>
      <c r="H350" s="83" t="s">
        <v>46</v>
      </c>
      <c r="I350" s="82" t="s">
        <v>1163</v>
      </c>
      <c r="J350" s="83" t="s">
        <v>1157</v>
      </c>
      <c r="K350" s="83" t="s">
        <v>86</v>
      </c>
      <c r="L350" s="83" t="s">
        <v>602</v>
      </c>
      <c r="M350" s="83" t="s">
        <v>654</v>
      </c>
      <c r="N350" s="83"/>
      <c r="O350" s="83"/>
      <c r="P350" s="81">
        <f t="shared" si="52"/>
        <v>0</v>
      </c>
      <c r="Q350" s="81">
        <f t="shared" si="52"/>
        <v>0</v>
      </c>
      <c r="R350" s="81">
        <f t="shared" si="52"/>
        <v>0</v>
      </c>
      <c r="S350" s="81">
        <f t="shared" si="52"/>
        <v>0</v>
      </c>
      <c r="T350" s="81">
        <f t="shared" si="52"/>
        <v>0</v>
      </c>
      <c r="U350" s="81">
        <f t="shared" si="52"/>
        <v>1</v>
      </c>
      <c r="V350" s="81">
        <f t="shared" si="52"/>
        <v>0</v>
      </c>
      <c r="W350" s="81">
        <f t="shared" si="52"/>
        <v>0</v>
      </c>
      <c r="X350" s="81">
        <f t="shared" si="52"/>
        <v>0</v>
      </c>
      <c r="Y350" s="81">
        <f t="shared" si="52"/>
        <v>0</v>
      </c>
      <c r="Z350" s="81">
        <f t="shared" si="52"/>
        <v>0</v>
      </c>
      <c r="AA350" s="81">
        <f t="shared" si="52"/>
        <v>0</v>
      </c>
      <c r="AB350" s="83" t="s">
        <v>1186</v>
      </c>
      <c r="AD350" s="82" t="s">
        <v>28</v>
      </c>
      <c r="AE350" s="83" t="s">
        <v>17</v>
      </c>
      <c r="AF350" s="83">
        <v>5</v>
      </c>
      <c r="AG350" s="83" t="s">
        <v>0</v>
      </c>
      <c r="AH350" s="83">
        <v>1</v>
      </c>
      <c r="AI350" s="83" t="s">
        <v>1345</v>
      </c>
      <c r="AJ350" s="90">
        <f t="shared" si="49"/>
        <v>0</v>
      </c>
      <c r="AK350" s="90">
        <f>VLOOKUP($A350,'3PL_15_19'!$A$1:$D$387,2,FALSE)</f>
        <v>0.96370512544133802</v>
      </c>
      <c r="AL350" s="90">
        <f>VLOOKUP($A350,'3PL_15_19'!$A$1:$D$387,3,FALSE)</f>
        <v>1.5365387989250501</v>
      </c>
      <c r="AM350" s="90">
        <f>VLOOKUP($A350,'3PL_15_19'!$A$1:$D$387,4,FALSE)</f>
        <v>0.33356510032452502</v>
      </c>
      <c r="AO350" s="90" t="e">
        <f>VLOOKUP($A350,'3PL_11_15'!$A$1:$D$387,2,FALSE)</f>
        <v>#N/A</v>
      </c>
      <c r="AP350" s="90" t="e">
        <f>VLOOKUP($A350,'3PL_11_15'!$A$1:$D$387,3,FALSE)</f>
        <v>#N/A</v>
      </c>
      <c r="AQ350" s="90" t="e">
        <f>VLOOKUP($A350,'3PL_11_15'!$A$1:$D$387,4,FALSE)</f>
        <v>#N/A</v>
      </c>
      <c r="AS350" s="90">
        <f>VLOOKUP($A350,'3PL_15_19_IRTpars'!$A$1:$D$387,2,FALSE)</f>
        <v>0.96370512544133802</v>
      </c>
      <c r="AT350" s="90">
        <f>VLOOKUP($A350,'3PL_15_19_IRTpars'!$A$1:$D$387,3,FALSE)</f>
        <v>-1.5944076236197</v>
      </c>
      <c r="AU350" s="90">
        <f>VLOOKUP($A350,'3PL_15_19_IRTpars'!$A$1:$D$387,4,FALSE)</f>
        <v>0.33356510032452502</v>
      </c>
    </row>
    <row r="351" spans="1:47" s="90" customFormat="1">
      <c r="A351" s="83" t="s">
        <v>1454</v>
      </c>
      <c r="B351" s="89" t="str">
        <f t="shared" si="53"/>
        <v/>
      </c>
      <c r="C351" s="89">
        <f t="shared" si="48"/>
        <v>0</v>
      </c>
      <c r="D351" s="89">
        <f t="shared" si="54"/>
        <v>1</v>
      </c>
      <c r="E351" s="82" t="s">
        <v>59</v>
      </c>
      <c r="F351" s="82" t="s">
        <v>13</v>
      </c>
      <c r="G351" s="83">
        <v>8</v>
      </c>
      <c r="H351" s="83" t="s">
        <v>46</v>
      </c>
      <c r="I351" s="82" t="s">
        <v>1163</v>
      </c>
      <c r="J351" s="83" t="s">
        <v>1157</v>
      </c>
      <c r="K351" s="83" t="s">
        <v>85</v>
      </c>
      <c r="L351" s="83" t="s">
        <v>602</v>
      </c>
      <c r="M351" s="83" t="s">
        <v>654</v>
      </c>
      <c r="N351" s="83"/>
      <c r="O351" s="83"/>
      <c r="P351" s="81">
        <f t="shared" si="52"/>
        <v>0</v>
      </c>
      <c r="Q351" s="81">
        <f t="shared" si="52"/>
        <v>0</v>
      </c>
      <c r="R351" s="81">
        <f t="shared" si="52"/>
        <v>0</v>
      </c>
      <c r="S351" s="81">
        <f t="shared" si="52"/>
        <v>0</v>
      </c>
      <c r="T351" s="81">
        <f t="shared" si="52"/>
        <v>0</v>
      </c>
      <c r="U351" s="81">
        <f t="shared" si="52"/>
        <v>1</v>
      </c>
      <c r="V351" s="81">
        <f t="shared" si="52"/>
        <v>0</v>
      </c>
      <c r="W351" s="81">
        <f t="shared" si="52"/>
        <v>0</v>
      </c>
      <c r="X351" s="81">
        <f t="shared" si="52"/>
        <v>0</v>
      </c>
      <c r="Y351" s="81">
        <f t="shared" si="52"/>
        <v>0</v>
      </c>
      <c r="Z351" s="81">
        <f t="shared" si="52"/>
        <v>0</v>
      </c>
      <c r="AA351" s="81">
        <f t="shared" si="52"/>
        <v>0</v>
      </c>
      <c r="AB351" s="83" t="s">
        <v>1186</v>
      </c>
      <c r="AD351" s="82" t="s">
        <v>28</v>
      </c>
      <c r="AE351" s="83" t="s">
        <v>25</v>
      </c>
      <c r="AF351" s="83" t="s">
        <v>1184</v>
      </c>
      <c r="AG351" s="83" t="s">
        <v>1184</v>
      </c>
      <c r="AH351" s="83">
        <v>1</v>
      </c>
      <c r="AI351" s="83" t="s">
        <v>1264</v>
      </c>
      <c r="AJ351" s="90">
        <f t="shared" si="49"/>
        <v>0</v>
      </c>
      <c r="AK351" s="90">
        <f>VLOOKUP($A351,'3PL_15_19'!$A$1:$D$387,2,FALSE)</f>
        <v>1.4827632929394401</v>
      </c>
      <c r="AL351" s="90">
        <f>VLOOKUP($A351,'3PL_15_19'!$A$1:$D$387,3,FALSE)</f>
        <v>-2.5096487141105199</v>
      </c>
      <c r="AM351" s="90">
        <f>VLOOKUP($A351,'3PL_15_19'!$A$1:$D$387,4,FALSE)</f>
        <v>6.9931979300391601E-4</v>
      </c>
      <c r="AO351" s="90" t="e">
        <f>VLOOKUP($A351,'3PL_11_15'!$A$1:$D$387,2,FALSE)</f>
        <v>#N/A</v>
      </c>
      <c r="AP351" s="90" t="e">
        <f>VLOOKUP($A351,'3PL_11_15'!$A$1:$D$387,3,FALSE)</f>
        <v>#N/A</v>
      </c>
      <c r="AQ351" s="90" t="e">
        <f>VLOOKUP($A351,'3PL_11_15'!$A$1:$D$387,4,FALSE)</f>
        <v>#N/A</v>
      </c>
      <c r="AS351" s="90">
        <f>VLOOKUP($A351,'3PL_15_19_IRTpars'!$A$1:$D$387,2,FALSE)</f>
        <v>1.4827632929394401</v>
      </c>
      <c r="AT351" s="90">
        <f>VLOOKUP($A351,'3PL_15_19_IRTpars'!$A$1:$D$387,3,FALSE)</f>
        <v>1.69254845062651</v>
      </c>
      <c r="AU351" s="90">
        <f>VLOOKUP($A351,'3PL_15_19_IRTpars'!$A$1:$D$387,4,FALSE)</f>
        <v>6.9931979300391601E-4</v>
      </c>
    </row>
    <row r="352" spans="1:47" s="90" customFormat="1">
      <c r="A352" s="83" t="s">
        <v>1403</v>
      </c>
      <c r="B352" s="89" t="str">
        <f t="shared" si="53"/>
        <v/>
      </c>
      <c r="C352" s="89">
        <f t="shared" si="48"/>
        <v>0</v>
      </c>
      <c r="D352" s="89">
        <f t="shared" si="54"/>
        <v>1</v>
      </c>
      <c r="E352" s="82" t="s">
        <v>50</v>
      </c>
      <c r="F352" s="82" t="s">
        <v>6</v>
      </c>
      <c r="G352" s="83">
        <v>8</v>
      </c>
      <c r="H352" s="83" t="s">
        <v>46</v>
      </c>
      <c r="I352" s="82" t="s">
        <v>1163</v>
      </c>
      <c r="J352" s="83" t="s">
        <v>1156</v>
      </c>
      <c r="K352" s="83" t="s">
        <v>85</v>
      </c>
      <c r="L352" s="83" t="s">
        <v>602</v>
      </c>
      <c r="M352" s="83" t="s">
        <v>654</v>
      </c>
      <c r="N352" s="83"/>
      <c r="O352" s="83"/>
      <c r="P352" s="81">
        <f t="shared" si="52"/>
        <v>0</v>
      </c>
      <c r="Q352" s="81">
        <f t="shared" si="52"/>
        <v>0</v>
      </c>
      <c r="R352" s="81">
        <f t="shared" si="52"/>
        <v>0</v>
      </c>
      <c r="S352" s="81">
        <f t="shared" si="52"/>
        <v>0</v>
      </c>
      <c r="T352" s="81">
        <f t="shared" si="52"/>
        <v>1</v>
      </c>
      <c r="U352" s="81">
        <f t="shared" si="52"/>
        <v>0</v>
      </c>
      <c r="V352" s="81">
        <f t="shared" si="52"/>
        <v>0</v>
      </c>
      <c r="W352" s="81">
        <f t="shared" si="52"/>
        <v>0</v>
      </c>
      <c r="X352" s="81">
        <f t="shared" si="52"/>
        <v>0</v>
      </c>
      <c r="Y352" s="81">
        <f t="shared" si="52"/>
        <v>0</v>
      </c>
      <c r="Z352" s="81">
        <f t="shared" si="52"/>
        <v>0</v>
      </c>
      <c r="AA352" s="81">
        <f t="shared" si="52"/>
        <v>0</v>
      </c>
      <c r="AB352" s="83" t="s">
        <v>1205</v>
      </c>
      <c r="AD352" s="82" t="s">
        <v>5</v>
      </c>
      <c r="AE352" s="83" t="s">
        <v>17</v>
      </c>
      <c r="AF352" s="83">
        <v>4</v>
      </c>
      <c r="AG352" s="83" t="s">
        <v>3</v>
      </c>
      <c r="AH352" s="83">
        <v>1</v>
      </c>
      <c r="AI352" s="83" t="s">
        <v>1206</v>
      </c>
      <c r="AJ352" s="90">
        <f t="shared" si="49"/>
        <v>0</v>
      </c>
      <c r="AK352" s="90">
        <f>VLOOKUP($A352,'3PL_15_19'!$A$1:$D$387,2,FALSE)</f>
        <v>1.0185092539716001</v>
      </c>
      <c r="AL352" s="90">
        <f>VLOOKUP($A352,'3PL_15_19'!$A$1:$D$387,3,FALSE)</f>
        <v>-2.0885744912089299</v>
      </c>
      <c r="AM352" s="90">
        <f>VLOOKUP($A352,'3PL_15_19'!$A$1:$D$387,4,FALSE)</f>
        <v>0.112068754982865</v>
      </c>
      <c r="AO352" s="90" t="e">
        <f>VLOOKUP($A352,'3PL_11_15'!$A$1:$D$387,2,FALSE)</f>
        <v>#N/A</v>
      </c>
      <c r="AP352" s="90" t="e">
        <f>VLOOKUP($A352,'3PL_11_15'!$A$1:$D$387,3,FALSE)</f>
        <v>#N/A</v>
      </c>
      <c r="AQ352" s="90" t="e">
        <f>VLOOKUP($A352,'3PL_11_15'!$A$1:$D$387,4,FALSE)</f>
        <v>#N/A</v>
      </c>
      <c r="AS352" s="90">
        <f>VLOOKUP($A352,'3PL_15_19_IRTpars'!$A$1:$D$387,2,FALSE)</f>
        <v>1.0185092539716001</v>
      </c>
      <c r="AT352" s="90">
        <f>VLOOKUP($A352,'3PL_15_19_IRTpars'!$A$1:$D$387,3,FALSE)</f>
        <v>2.0506190621878901</v>
      </c>
      <c r="AU352" s="90">
        <f>VLOOKUP($A352,'3PL_15_19_IRTpars'!$A$1:$D$387,4,FALSE)</f>
        <v>0.112068754982865</v>
      </c>
    </row>
    <row r="353" spans="1:47" s="90" customFormat="1">
      <c r="A353" s="83" t="s">
        <v>1537</v>
      </c>
      <c r="B353" s="89" t="str">
        <f t="shared" si="53"/>
        <v/>
      </c>
      <c r="C353" s="89">
        <f t="shared" si="48"/>
        <v>0</v>
      </c>
      <c r="D353" s="89">
        <f t="shared" si="54"/>
        <v>1</v>
      </c>
      <c r="E353" s="82" t="s">
        <v>1514</v>
      </c>
      <c r="F353" s="82" t="s">
        <v>30</v>
      </c>
      <c r="G353" s="83">
        <v>8</v>
      </c>
      <c r="H353" s="83" t="s">
        <v>46</v>
      </c>
      <c r="I353" s="82" t="s">
        <v>1163</v>
      </c>
      <c r="J353" s="83" t="s">
        <v>1157</v>
      </c>
      <c r="K353" s="83" t="s">
        <v>85</v>
      </c>
      <c r="L353" s="83" t="s">
        <v>602</v>
      </c>
      <c r="M353" s="83" t="s">
        <v>625</v>
      </c>
      <c r="N353" s="83"/>
      <c r="O353" s="83"/>
      <c r="P353" s="81">
        <f t="shared" si="52"/>
        <v>0</v>
      </c>
      <c r="Q353" s="81">
        <f t="shared" si="52"/>
        <v>0</v>
      </c>
      <c r="R353" s="81">
        <f t="shared" si="52"/>
        <v>0</v>
      </c>
      <c r="S353" s="81">
        <f t="shared" si="52"/>
        <v>0</v>
      </c>
      <c r="T353" s="81">
        <f t="shared" si="52"/>
        <v>1</v>
      </c>
      <c r="U353" s="81">
        <f t="shared" si="52"/>
        <v>0</v>
      </c>
      <c r="V353" s="81">
        <f t="shared" si="52"/>
        <v>0</v>
      </c>
      <c r="W353" s="81">
        <f t="shared" si="52"/>
        <v>0</v>
      </c>
      <c r="X353" s="81">
        <f t="shared" si="52"/>
        <v>0</v>
      </c>
      <c r="Y353" s="81">
        <f t="shared" si="52"/>
        <v>0</v>
      </c>
      <c r="Z353" s="81">
        <f t="shared" si="52"/>
        <v>0</v>
      </c>
      <c r="AA353" s="81">
        <f t="shared" si="52"/>
        <v>0</v>
      </c>
      <c r="AB353" s="83" t="s">
        <v>1186</v>
      </c>
      <c r="AD353" s="82" t="s">
        <v>5</v>
      </c>
      <c r="AE353" s="83" t="s">
        <v>17</v>
      </c>
      <c r="AF353" s="83">
        <v>4</v>
      </c>
      <c r="AG353" s="83" t="s">
        <v>3</v>
      </c>
      <c r="AH353" s="83">
        <v>1</v>
      </c>
      <c r="AI353" s="83" t="s">
        <v>1347</v>
      </c>
      <c r="AJ353" s="90">
        <f t="shared" si="49"/>
        <v>0</v>
      </c>
      <c r="AK353" s="90">
        <f>VLOOKUP($A353,'3PL_15_19'!$A$1:$D$387,2,FALSE)</f>
        <v>1.51235459175845</v>
      </c>
      <c r="AL353" s="90">
        <f>VLOOKUP($A353,'3PL_15_19'!$A$1:$D$387,3,FALSE)</f>
        <v>-1.78770293872208</v>
      </c>
      <c r="AM353" s="90">
        <f>VLOOKUP($A353,'3PL_15_19'!$A$1:$D$387,4,FALSE)</f>
        <v>0.26786469603283197</v>
      </c>
      <c r="AO353" s="90" t="e">
        <f>VLOOKUP($A353,'3PL_11_15'!$A$1:$D$387,2,FALSE)</f>
        <v>#N/A</v>
      </c>
      <c r="AP353" s="90" t="e">
        <f>VLOOKUP($A353,'3PL_11_15'!$A$1:$D$387,3,FALSE)</f>
        <v>#N/A</v>
      </c>
      <c r="AQ353" s="90" t="e">
        <f>VLOOKUP($A353,'3PL_11_15'!$A$1:$D$387,4,FALSE)</f>
        <v>#N/A</v>
      </c>
      <c r="AS353" s="90">
        <f>VLOOKUP($A353,'3PL_15_19_IRTpars'!$A$1:$D$387,2,FALSE)</f>
        <v>1.51235459175845</v>
      </c>
      <c r="AT353" s="90">
        <f>VLOOKUP($A353,'3PL_15_19_IRTpars'!$A$1:$D$387,3,FALSE)</f>
        <v>1.1820659972629</v>
      </c>
      <c r="AU353" s="90">
        <f>VLOOKUP($A353,'3PL_15_19_IRTpars'!$A$1:$D$387,4,FALSE)</f>
        <v>0.26786469603283197</v>
      </c>
    </row>
    <row r="354" spans="1:47" s="90" customFormat="1">
      <c r="A354" s="83" t="s">
        <v>1404</v>
      </c>
      <c r="B354" s="89" t="str">
        <f t="shared" si="53"/>
        <v/>
      </c>
      <c r="C354" s="89">
        <f t="shared" si="48"/>
        <v>0</v>
      </c>
      <c r="D354" s="89">
        <f t="shared" si="54"/>
        <v>1</v>
      </c>
      <c r="E354" s="82" t="s">
        <v>50</v>
      </c>
      <c r="F354" s="82" t="s">
        <v>30</v>
      </c>
      <c r="G354" s="83">
        <v>8</v>
      </c>
      <c r="H354" s="83" t="s">
        <v>46</v>
      </c>
      <c r="I354" s="82" t="s">
        <v>1163</v>
      </c>
      <c r="J354" s="83" t="s">
        <v>1156</v>
      </c>
      <c r="K354" s="83" t="s">
        <v>85</v>
      </c>
      <c r="L354" s="83" t="s">
        <v>606</v>
      </c>
      <c r="M354" s="83" t="s">
        <v>612</v>
      </c>
      <c r="N354" s="83"/>
      <c r="O354" s="83"/>
      <c r="P354" s="81">
        <f t="shared" si="52"/>
        <v>0</v>
      </c>
      <c r="Q354" s="81">
        <f t="shared" si="52"/>
        <v>0</v>
      </c>
      <c r="R354" s="81">
        <f t="shared" si="52"/>
        <v>0</v>
      </c>
      <c r="S354" s="81">
        <f t="shared" si="52"/>
        <v>0</v>
      </c>
      <c r="T354" s="81">
        <f t="shared" si="52"/>
        <v>0</v>
      </c>
      <c r="U354" s="81">
        <f t="shared" si="52"/>
        <v>0</v>
      </c>
      <c r="V354" s="81">
        <f t="shared" si="52"/>
        <v>0</v>
      </c>
      <c r="W354" s="81">
        <f t="shared" si="52"/>
        <v>0</v>
      </c>
      <c r="X354" s="81">
        <f t="shared" si="52"/>
        <v>0</v>
      </c>
      <c r="Y354" s="81">
        <f t="shared" si="52"/>
        <v>1</v>
      </c>
      <c r="Z354" s="81">
        <f t="shared" si="52"/>
        <v>0</v>
      </c>
      <c r="AA354" s="81">
        <f t="shared" si="52"/>
        <v>0</v>
      </c>
      <c r="AB354" s="83" t="s">
        <v>1183</v>
      </c>
      <c r="AD354" s="82" t="s">
        <v>4</v>
      </c>
      <c r="AE354" s="83" t="s">
        <v>17</v>
      </c>
      <c r="AF354" s="83">
        <v>4</v>
      </c>
      <c r="AG354" s="83" t="s">
        <v>1</v>
      </c>
      <c r="AH354" s="83">
        <v>1</v>
      </c>
      <c r="AI354" s="83" t="s">
        <v>1207</v>
      </c>
      <c r="AJ354" s="90">
        <f t="shared" si="49"/>
        <v>0</v>
      </c>
      <c r="AK354" s="90">
        <f>VLOOKUP($A354,'3PL_15_19'!$A$1:$D$387,2,FALSE)</f>
        <v>0.637827043141032</v>
      </c>
      <c r="AL354" s="90">
        <f>VLOOKUP($A354,'3PL_15_19'!$A$1:$D$387,3,FALSE)</f>
        <v>-0.55216996704125099</v>
      </c>
      <c r="AM354" s="90">
        <f>VLOOKUP($A354,'3PL_15_19'!$A$1:$D$387,4,FALSE)</f>
        <v>3.8058064799480699E-2</v>
      </c>
      <c r="AO354" s="90" t="e">
        <f>VLOOKUP($A354,'3PL_11_15'!$A$1:$D$387,2,FALSE)</f>
        <v>#N/A</v>
      </c>
      <c r="AP354" s="90" t="e">
        <f>VLOOKUP($A354,'3PL_11_15'!$A$1:$D$387,3,FALSE)</f>
        <v>#N/A</v>
      </c>
      <c r="AQ354" s="90" t="e">
        <f>VLOOKUP($A354,'3PL_11_15'!$A$1:$D$387,4,FALSE)</f>
        <v>#N/A</v>
      </c>
      <c r="AS354" s="90">
        <f>VLOOKUP($A354,'3PL_15_19_IRTpars'!$A$1:$D$387,2,FALSE)</f>
        <v>0.637827043141032</v>
      </c>
      <c r="AT354" s="90">
        <f>VLOOKUP($A354,'3PL_15_19_IRTpars'!$A$1:$D$387,3,FALSE)</f>
        <v>0.86570485365757599</v>
      </c>
      <c r="AU354" s="90">
        <f>VLOOKUP($A354,'3PL_15_19_IRTpars'!$A$1:$D$387,4,FALSE)</f>
        <v>3.8058064799480699E-2</v>
      </c>
    </row>
    <row r="355" spans="1:47" s="90" customFormat="1">
      <c r="A355" s="83" t="s">
        <v>1538</v>
      </c>
      <c r="B355" s="89" t="str">
        <f t="shared" si="53"/>
        <v/>
      </c>
      <c r="C355" s="89">
        <f t="shared" si="48"/>
        <v>0</v>
      </c>
      <c r="D355" s="89">
        <f t="shared" si="54"/>
        <v>1</v>
      </c>
      <c r="E355" s="82" t="s">
        <v>1514</v>
      </c>
      <c r="F355" s="82" t="s">
        <v>16</v>
      </c>
      <c r="G355" s="83">
        <v>8</v>
      </c>
      <c r="H355" s="83" t="s">
        <v>46</v>
      </c>
      <c r="I355" s="82" t="s">
        <v>1163</v>
      </c>
      <c r="J355" s="83" t="s">
        <v>1157</v>
      </c>
      <c r="K355" s="83" t="s">
        <v>85</v>
      </c>
      <c r="L355" s="83" t="s">
        <v>606</v>
      </c>
      <c r="M355" s="83" t="s">
        <v>612</v>
      </c>
      <c r="N355" s="83"/>
      <c r="O355" s="83"/>
      <c r="P355" s="81">
        <f t="shared" si="52"/>
        <v>0</v>
      </c>
      <c r="Q355" s="81">
        <f t="shared" si="52"/>
        <v>0</v>
      </c>
      <c r="R355" s="81">
        <f t="shared" si="52"/>
        <v>0</v>
      </c>
      <c r="S355" s="81">
        <f t="shared" si="52"/>
        <v>0</v>
      </c>
      <c r="T355" s="81">
        <f t="shared" si="52"/>
        <v>0</v>
      </c>
      <c r="U355" s="81">
        <f t="shared" si="52"/>
        <v>0</v>
      </c>
      <c r="V355" s="81">
        <f t="shared" si="52"/>
        <v>0</v>
      </c>
      <c r="W355" s="81">
        <f t="shared" si="52"/>
        <v>0</v>
      </c>
      <c r="X355" s="81">
        <f t="shared" si="52"/>
        <v>0</v>
      </c>
      <c r="Y355" s="81">
        <f t="shared" si="52"/>
        <v>0</v>
      </c>
      <c r="Z355" s="81">
        <f t="shared" si="52"/>
        <v>1</v>
      </c>
      <c r="AA355" s="81">
        <f t="shared" si="52"/>
        <v>0</v>
      </c>
      <c r="AB355" s="83" t="s">
        <v>1188</v>
      </c>
      <c r="AD355" s="82" t="s">
        <v>5</v>
      </c>
      <c r="AE355" s="83" t="s">
        <v>17</v>
      </c>
      <c r="AF355" s="83">
        <v>4</v>
      </c>
      <c r="AG355" s="83" t="s">
        <v>2</v>
      </c>
      <c r="AH355" s="83">
        <v>1</v>
      </c>
      <c r="AI355" s="83" t="s">
        <v>1348</v>
      </c>
      <c r="AJ355" s="90">
        <f t="shared" si="49"/>
        <v>0</v>
      </c>
      <c r="AK355" s="90">
        <f>VLOOKUP($A355,'3PL_15_19'!$A$1:$D$387,2,FALSE)</f>
        <v>0.48358934077704002</v>
      </c>
      <c r="AL355" s="90">
        <f>VLOOKUP($A355,'3PL_15_19'!$A$1:$D$387,3,FALSE)</f>
        <v>-0.123810402055856</v>
      </c>
      <c r="AM355" s="90">
        <f>VLOOKUP($A355,'3PL_15_19'!$A$1:$D$387,4,FALSE)</f>
        <v>1.9130685389883498E-2</v>
      </c>
      <c r="AO355" s="90" t="e">
        <f>VLOOKUP($A355,'3PL_11_15'!$A$1:$D$387,2,FALSE)</f>
        <v>#N/A</v>
      </c>
      <c r="AP355" s="90" t="e">
        <f>VLOOKUP($A355,'3PL_11_15'!$A$1:$D$387,3,FALSE)</f>
        <v>#N/A</v>
      </c>
      <c r="AQ355" s="90" t="e">
        <f>VLOOKUP($A355,'3PL_11_15'!$A$1:$D$387,4,FALSE)</f>
        <v>#N/A</v>
      </c>
      <c r="AS355" s="90">
        <f>VLOOKUP($A355,'3PL_15_19_IRTpars'!$A$1:$D$387,2,FALSE)</f>
        <v>0.48358934077704002</v>
      </c>
      <c r="AT355" s="90">
        <f>VLOOKUP($A355,'3PL_15_19_IRTpars'!$A$1:$D$387,3,FALSE)</f>
        <v>0.25602384423303298</v>
      </c>
      <c r="AU355" s="90">
        <f>VLOOKUP($A355,'3PL_15_19_IRTpars'!$A$1:$D$387,4,FALSE)</f>
        <v>1.9130685389883498E-2</v>
      </c>
    </row>
    <row r="356" spans="1:47" s="90" customFormat="1">
      <c r="A356" s="83" t="s">
        <v>1574</v>
      </c>
      <c r="B356" s="89" t="str">
        <f t="shared" si="53"/>
        <v/>
      </c>
      <c r="C356" s="89">
        <f t="shared" si="48"/>
        <v>0</v>
      </c>
      <c r="D356" s="89">
        <f t="shared" si="54"/>
        <v>1</v>
      </c>
      <c r="E356" s="82" t="s">
        <v>1558</v>
      </c>
      <c r="F356" s="82" t="s">
        <v>16</v>
      </c>
      <c r="G356" s="83">
        <v>8</v>
      </c>
      <c r="H356" s="83" t="s">
        <v>46</v>
      </c>
      <c r="I356" s="82" t="s">
        <v>1163</v>
      </c>
      <c r="J356" s="83" t="s">
        <v>1157</v>
      </c>
      <c r="K356" s="83" t="s">
        <v>85</v>
      </c>
      <c r="L356" s="83" t="s">
        <v>606</v>
      </c>
      <c r="M356" s="83" t="s">
        <v>612</v>
      </c>
      <c r="N356" s="83"/>
      <c r="O356" s="83"/>
      <c r="P356" s="81">
        <f t="shared" si="52"/>
        <v>0</v>
      </c>
      <c r="Q356" s="81">
        <f t="shared" si="52"/>
        <v>0</v>
      </c>
      <c r="R356" s="81">
        <f t="shared" si="52"/>
        <v>0</v>
      </c>
      <c r="S356" s="81">
        <f t="shared" si="52"/>
        <v>0</v>
      </c>
      <c r="T356" s="81">
        <f t="shared" si="52"/>
        <v>0</v>
      </c>
      <c r="U356" s="81">
        <f t="shared" si="52"/>
        <v>0</v>
      </c>
      <c r="V356" s="81">
        <f t="shared" si="52"/>
        <v>0</v>
      </c>
      <c r="W356" s="81">
        <f t="shared" si="52"/>
        <v>0</v>
      </c>
      <c r="X356" s="81">
        <f t="shared" si="52"/>
        <v>0</v>
      </c>
      <c r="Y356" s="81">
        <f t="shared" si="52"/>
        <v>1</v>
      </c>
      <c r="Z356" s="81">
        <f t="shared" si="52"/>
        <v>0</v>
      </c>
      <c r="AA356" s="81">
        <f t="shared" si="52"/>
        <v>0</v>
      </c>
      <c r="AB356" s="83" t="s">
        <v>1188</v>
      </c>
      <c r="AD356" s="82" t="s">
        <v>4</v>
      </c>
      <c r="AE356" s="83" t="s">
        <v>17</v>
      </c>
      <c r="AF356" s="83">
        <v>4</v>
      </c>
      <c r="AG356" s="83" t="s">
        <v>1</v>
      </c>
      <c r="AH356" s="83">
        <v>1</v>
      </c>
      <c r="AI356" s="83" t="s">
        <v>1385</v>
      </c>
      <c r="AJ356" s="90">
        <f t="shared" si="49"/>
        <v>0</v>
      </c>
      <c r="AK356" s="90">
        <f>VLOOKUP($A356,'3PL_15_19'!$A$1:$D$387,2,FALSE)</f>
        <v>0.81105487014679301</v>
      </c>
      <c r="AL356" s="90">
        <f>VLOOKUP($A356,'3PL_15_19'!$A$1:$D$387,3,FALSE)</f>
        <v>-0.27947680192830898</v>
      </c>
      <c r="AM356" s="90">
        <f>VLOOKUP($A356,'3PL_15_19'!$A$1:$D$387,4,FALSE)</f>
        <v>3.47650241451614E-3</v>
      </c>
      <c r="AO356" s="90" t="e">
        <f>VLOOKUP($A356,'3PL_11_15'!$A$1:$D$387,2,FALSE)</f>
        <v>#N/A</v>
      </c>
      <c r="AP356" s="90" t="e">
        <f>VLOOKUP($A356,'3PL_11_15'!$A$1:$D$387,3,FALSE)</f>
        <v>#N/A</v>
      </c>
      <c r="AQ356" s="90" t="e">
        <f>VLOOKUP($A356,'3PL_11_15'!$A$1:$D$387,4,FALSE)</f>
        <v>#N/A</v>
      </c>
      <c r="AS356" s="90">
        <f>VLOOKUP($A356,'3PL_15_19_IRTpars'!$A$1:$D$387,2,FALSE)</f>
        <v>0.81105487014679301</v>
      </c>
      <c r="AT356" s="90">
        <f>VLOOKUP($A356,'3PL_15_19_IRTpars'!$A$1:$D$387,3,FALSE)</f>
        <v>0.34458433358242002</v>
      </c>
      <c r="AU356" s="90">
        <f>VLOOKUP($A356,'3PL_15_19_IRTpars'!$A$1:$D$387,4,FALSE)</f>
        <v>3.47650241451614E-3</v>
      </c>
    </row>
    <row r="357" spans="1:47" s="90" customFormat="1" hidden="1">
      <c r="A357" s="83" t="s">
        <v>1575</v>
      </c>
      <c r="B357" s="83"/>
      <c r="C357" s="89">
        <f t="shared" si="48"/>
        <v>0</v>
      </c>
      <c r="D357" s="89"/>
      <c r="E357" s="82" t="s">
        <v>1558</v>
      </c>
      <c r="F357" s="82" t="s">
        <v>20</v>
      </c>
      <c r="G357" s="83">
        <v>8</v>
      </c>
      <c r="H357" s="83" t="s">
        <v>46</v>
      </c>
      <c r="I357" s="82" t="s">
        <v>1163</v>
      </c>
      <c r="J357" s="83" t="s">
        <v>1157</v>
      </c>
      <c r="K357" s="83" t="s">
        <v>85</v>
      </c>
      <c r="L357" s="83" t="s">
        <v>606</v>
      </c>
      <c r="M357" s="83" t="s">
        <v>612</v>
      </c>
      <c r="N357" s="83"/>
      <c r="O357" s="83"/>
      <c r="P357" s="81">
        <f t="shared" si="52"/>
        <v>0</v>
      </c>
      <c r="Q357" s="81">
        <f t="shared" si="52"/>
        <v>0</v>
      </c>
      <c r="R357" s="81">
        <f t="shared" si="52"/>
        <v>0</v>
      </c>
      <c r="S357" s="81">
        <f t="shared" si="52"/>
        <v>0</v>
      </c>
      <c r="T357" s="81">
        <f t="shared" si="52"/>
        <v>0</v>
      </c>
      <c r="U357" s="81">
        <f t="shared" si="52"/>
        <v>0</v>
      </c>
      <c r="V357" s="81">
        <f t="shared" si="52"/>
        <v>0</v>
      </c>
      <c r="W357" s="81">
        <f t="shared" si="52"/>
        <v>0</v>
      </c>
      <c r="X357" s="81">
        <f t="shared" si="52"/>
        <v>0</v>
      </c>
      <c r="Y357" s="81">
        <f t="shared" si="52"/>
        <v>1</v>
      </c>
      <c r="Z357" s="81">
        <f t="shared" si="52"/>
        <v>0</v>
      </c>
      <c r="AA357" s="81">
        <f t="shared" si="52"/>
        <v>0</v>
      </c>
      <c r="AB357" s="83" t="s">
        <v>1189</v>
      </c>
      <c r="AD357" s="82" t="s">
        <v>4</v>
      </c>
      <c r="AE357" s="83" t="s">
        <v>25</v>
      </c>
      <c r="AF357" s="83" t="s">
        <v>1184</v>
      </c>
      <c r="AG357" s="83" t="s">
        <v>1184</v>
      </c>
      <c r="AH357" s="83">
        <v>2</v>
      </c>
      <c r="AI357" s="83" t="s">
        <v>1386</v>
      </c>
      <c r="AJ357" s="90">
        <f t="shared" si="49"/>
        <v>0</v>
      </c>
      <c r="AK357" s="90" t="e">
        <f>VLOOKUP($A357,'3PL_15_19'!$A$1:$D$387,2,FALSE)</f>
        <v>#N/A</v>
      </c>
      <c r="AL357" s="90" t="e">
        <f>VLOOKUP($A357,'3PL_15_19'!$A$1:$D$387,3,FALSE)</f>
        <v>#N/A</v>
      </c>
      <c r="AM357" s="90" t="e">
        <f>VLOOKUP($A357,'3PL_15_19'!$A$1:$D$387,4,FALSE)</f>
        <v>#N/A</v>
      </c>
      <c r="AO357" s="90" t="e">
        <f>VLOOKUP($A357,'3PL_11_15'!$A$1:$D$387,2,FALSE)</f>
        <v>#N/A</v>
      </c>
      <c r="AP357" s="90" t="e">
        <f>VLOOKUP($A357,'3PL_11_15'!$A$1:$D$387,3,FALSE)</f>
        <v>#N/A</v>
      </c>
      <c r="AQ357" s="90" t="e">
        <f>VLOOKUP($A357,'3PL_11_15'!$A$1:$D$387,4,FALSE)</f>
        <v>#N/A</v>
      </c>
      <c r="AS357" s="90" t="e">
        <f>VLOOKUP($A357,'3PL_15_19_IRTpars'!$A$1:$D$387,2,FALSE)</f>
        <v>#N/A</v>
      </c>
      <c r="AT357" s="90" t="e">
        <f>VLOOKUP($A357,'3PL_15_19_IRTpars'!$A$1:$D$387,3,FALSE)</f>
        <v>#N/A</v>
      </c>
      <c r="AU357" s="90" t="e">
        <f>VLOOKUP($A357,'3PL_15_19_IRTpars'!$A$1:$D$387,4,FALSE)</f>
        <v>#N/A</v>
      </c>
    </row>
    <row r="358" spans="1:47" s="90" customFormat="1" hidden="1">
      <c r="A358" s="83" t="s">
        <v>1459</v>
      </c>
      <c r="B358" s="83"/>
      <c r="C358" s="89">
        <f t="shared" si="48"/>
        <v>0</v>
      </c>
      <c r="D358" s="89"/>
      <c r="E358" s="82" t="s">
        <v>59</v>
      </c>
      <c r="F358" s="82" t="s">
        <v>20</v>
      </c>
      <c r="G358" s="83">
        <v>8</v>
      </c>
      <c r="H358" s="83" t="s">
        <v>46</v>
      </c>
      <c r="I358" s="82" t="s">
        <v>1163</v>
      </c>
      <c r="J358" s="83" t="s">
        <v>1157</v>
      </c>
      <c r="K358" s="83" t="s">
        <v>85</v>
      </c>
      <c r="L358" s="83" t="s">
        <v>606</v>
      </c>
      <c r="M358" s="83" t="s">
        <v>612</v>
      </c>
      <c r="N358" s="83"/>
      <c r="O358" s="83"/>
      <c r="P358" s="81">
        <f t="shared" si="52"/>
        <v>0</v>
      </c>
      <c r="Q358" s="81">
        <f t="shared" si="52"/>
        <v>0</v>
      </c>
      <c r="R358" s="81">
        <f t="shared" si="52"/>
        <v>0</v>
      </c>
      <c r="S358" s="81">
        <f t="shared" si="52"/>
        <v>0</v>
      </c>
      <c r="T358" s="81">
        <f t="shared" si="52"/>
        <v>0</v>
      </c>
      <c r="U358" s="81">
        <f t="shared" si="52"/>
        <v>0</v>
      </c>
      <c r="V358" s="81">
        <f t="shared" si="52"/>
        <v>0</v>
      </c>
      <c r="W358" s="81">
        <f t="shared" si="52"/>
        <v>0</v>
      </c>
      <c r="X358" s="81">
        <f t="shared" si="52"/>
        <v>0</v>
      </c>
      <c r="Y358" s="81">
        <f t="shared" si="52"/>
        <v>1</v>
      </c>
      <c r="Z358" s="81">
        <f t="shared" si="52"/>
        <v>0</v>
      </c>
      <c r="AA358" s="81">
        <f t="shared" si="52"/>
        <v>0</v>
      </c>
      <c r="AB358" s="83" t="s">
        <v>1187</v>
      </c>
      <c r="AD358" s="82" t="s">
        <v>4</v>
      </c>
      <c r="AE358" s="83" t="s">
        <v>25</v>
      </c>
      <c r="AF358" s="83" t="s">
        <v>1184</v>
      </c>
      <c r="AG358" s="83" t="s">
        <v>1184</v>
      </c>
      <c r="AH358" s="83">
        <v>2</v>
      </c>
      <c r="AI358" s="83" t="s">
        <v>1269</v>
      </c>
      <c r="AJ358" s="90">
        <f t="shared" si="49"/>
        <v>0</v>
      </c>
      <c r="AK358" s="90" t="e">
        <f>VLOOKUP($A358,'3PL_15_19'!$A$1:$D$387,2,FALSE)</f>
        <v>#N/A</v>
      </c>
      <c r="AL358" s="90" t="e">
        <f>VLOOKUP($A358,'3PL_15_19'!$A$1:$D$387,3,FALSE)</f>
        <v>#N/A</v>
      </c>
      <c r="AM358" s="90" t="e">
        <f>VLOOKUP($A358,'3PL_15_19'!$A$1:$D$387,4,FALSE)</f>
        <v>#N/A</v>
      </c>
      <c r="AO358" s="90" t="e">
        <f>VLOOKUP($A358,'3PL_11_15'!$A$1:$D$387,2,FALSE)</f>
        <v>#N/A</v>
      </c>
      <c r="AP358" s="90" t="e">
        <f>VLOOKUP($A358,'3PL_11_15'!$A$1:$D$387,3,FALSE)</f>
        <v>#N/A</v>
      </c>
      <c r="AQ358" s="90" t="e">
        <f>VLOOKUP($A358,'3PL_11_15'!$A$1:$D$387,4,FALSE)</f>
        <v>#N/A</v>
      </c>
      <c r="AS358" s="90" t="e">
        <f>VLOOKUP($A358,'3PL_15_19_IRTpars'!$A$1:$D$387,2,FALSE)</f>
        <v>#N/A</v>
      </c>
      <c r="AT358" s="90" t="e">
        <f>VLOOKUP($A358,'3PL_15_19_IRTpars'!$A$1:$D$387,3,FALSE)</f>
        <v>#N/A</v>
      </c>
      <c r="AU358" s="90" t="e">
        <f>VLOOKUP($A358,'3PL_15_19_IRTpars'!$A$1:$D$387,4,FALSE)</f>
        <v>#N/A</v>
      </c>
    </row>
    <row r="359" spans="1:47" s="90" customFormat="1">
      <c r="A359" s="83" t="s">
        <v>1506</v>
      </c>
      <c r="B359" s="83"/>
      <c r="C359" s="89">
        <f t="shared" si="48"/>
        <v>0</v>
      </c>
      <c r="D359" s="89"/>
      <c r="E359" s="82" t="s">
        <v>1479</v>
      </c>
      <c r="F359" s="82" t="s">
        <v>37</v>
      </c>
      <c r="G359" s="83">
        <v>8</v>
      </c>
      <c r="H359" s="83" t="s">
        <v>46</v>
      </c>
      <c r="I359" s="82" t="s">
        <v>1163</v>
      </c>
      <c r="J359" s="83" t="s">
        <v>1157</v>
      </c>
      <c r="K359" s="83" t="s">
        <v>85</v>
      </c>
      <c r="L359" s="83" t="s">
        <v>606</v>
      </c>
      <c r="M359" s="83" t="s">
        <v>622</v>
      </c>
      <c r="N359" s="83"/>
      <c r="O359" s="83"/>
      <c r="P359" s="81">
        <f t="shared" si="52"/>
        <v>0</v>
      </c>
      <c r="Q359" s="81">
        <f t="shared" si="52"/>
        <v>0</v>
      </c>
      <c r="R359" s="81">
        <f t="shared" si="52"/>
        <v>0</v>
      </c>
      <c r="S359" s="81">
        <f t="shared" si="52"/>
        <v>0</v>
      </c>
      <c r="T359" s="81">
        <f t="shared" si="52"/>
        <v>0</v>
      </c>
      <c r="U359" s="81">
        <f t="shared" si="52"/>
        <v>0</v>
      </c>
      <c r="V359" s="81">
        <f t="shared" si="52"/>
        <v>0</v>
      </c>
      <c r="W359" s="81">
        <f t="shared" si="52"/>
        <v>0</v>
      </c>
      <c r="X359" s="81">
        <f t="shared" si="52"/>
        <v>0</v>
      </c>
      <c r="Y359" s="81">
        <f t="shared" si="52"/>
        <v>0</v>
      </c>
      <c r="Z359" s="81">
        <f t="shared" si="52"/>
        <v>1</v>
      </c>
      <c r="AA359" s="81">
        <f t="shared" si="52"/>
        <v>0</v>
      </c>
      <c r="AB359" s="83" t="s">
        <v>1197</v>
      </c>
      <c r="AD359" s="82" t="s">
        <v>5</v>
      </c>
      <c r="AE359" s="83" t="s">
        <v>17</v>
      </c>
      <c r="AF359" s="83">
        <v>4</v>
      </c>
      <c r="AG359" s="83" t="s">
        <v>3</v>
      </c>
      <c r="AH359" s="83">
        <v>1</v>
      </c>
      <c r="AI359" s="83" t="s">
        <v>1316</v>
      </c>
      <c r="AJ359" s="90">
        <f t="shared" si="49"/>
        <v>0</v>
      </c>
      <c r="AK359" s="90">
        <f>VLOOKUP($A359,'3PL_15_19'!$A$1:$D$387,2,FALSE)</f>
        <v>1.7343824495515401</v>
      </c>
      <c r="AL359" s="90">
        <f>VLOOKUP($A359,'3PL_15_19'!$A$1:$D$387,3,FALSE)</f>
        <v>-3.6531686015286899</v>
      </c>
      <c r="AM359" s="90">
        <f>VLOOKUP($A359,'3PL_15_19'!$A$1:$D$387,4,FALSE)</f>
        <v>0.17450865930378701</v>
      </c>
      <c r="AO359" s="90" t="e">
        <f>VLOOKUP($A359,'3PL_11_15'!$A$1:$D$387,2,FALSE)</f>
        <v>#N/A</v>
      </c>
      <c r="AP359" s="90" t="e">
        <f>VLOOKUP($A359,'3PL_11_15'!$A$1:$D$387,3,FALSE)</f>
        <v>#N/A</v>
      </c>
      <c r="AQ359" s="90" t="e">
        <f>VLOOKUP($A359,'3PL_11_15'!$A$1:$D$387,4,FALSE)</f>
        <v>#N/A</v>
      </c>
      <c r="AS359" s="90">
        <f>VLOOKUP($A359,'3PL_15_19_IRTpars'!$A$1:$D$387,2,FALSE)</f>
        <v>1.7343824495515401</v>
      </c>
      <c r="AT359" s="90">
        <f>VLOOKUP($A359,'3PL_15_19_IRTpars'!$A$1:$D$387,3,FALSE)</f>
        <v>2.10632239877271</v>
      </c>
      <c r="AU359" s="90">
        <f>VLOOKUP($A359,'3PL_15_19_IRTpars'!$A$1:$D$387,4,FALSE)</f>
        <v>0.17450865930378701</v>
      </c>
    </row>
    <row r="360" spans="1:47" s="90" customFormat="1">
      <c r="A360" s="83" t="s">
        <v>1499</v>
      </c>
      <c r="B360" s="83"/>
      <c r="C360" s="89">
        <f t="shared" si="48"/>
        <v>0</v>
      </c>
      <c r="D360" s="89"/>
      <c r="E360" s="82" t="s">
        <v>1479</v>
      </c>
      <c r="F360" s="82" t="s">
        <v>20</v>
      </c>
      <c r="G360" s="83">
        <v>8</v>
      </c>
      <c r="H360" s="83" t="s">
        <v>46</v>
      </c>
      <c r="I360" s="82" t="s">
        <v>1163</v>
      </c>
      <c r="J360" s="83" t="s">
        <v>1157</v>
      </c>
      <c r="K360" s="83" t="s">
        <v>85</v>
      </c>
      <c r="L360" s="83" t="s">
        <v>606</v>
      </c>
      <c r="M360" s="83" t="s">
        <v>622</v>
      </c>
      <c r="N360" s="83"/>
      <c r="O360" s="83"/>
      <c r="P360" s="81">
        <f t="shared" ref="P360:AA423" si="55">IF(AND($L360=P$1,$AD360=P$2),1,0)</f>
        <v>0</v>
      </c>
      <c r="Q360" s="81">
        <f t="shared" si="55"/>
        <v>0</v>
      </c>
      <c r="R360" s="81">
        <f t="shared" si="55"/>
        <v>0</v>
      </c>
      <c r="S360" s="81">
        <f t="shared" si="55"/>
        <v>0</v>
      </c>
      <c r="T360" s="81">
        <f t="shared" si="55"/>
        <v>0</v>
      </c>
      <c r="U360" s="81">
        <f t="shared" si="55"/>
        <v>0</v>
      </c>
      <c r="V360" s="81">
        <f t="shared" si="55"/>
        <v>0</v>
      </c>
      <c r="W360" s="81">
        <f t="shared" si="55"/>
        <v>0</v>
      </c>
      <c r="X360" s="81">
        <f t="shared" si="55"/>
        <v>0</v>
      </c>
      <c r="Y360" s="81">
        <f t="shared" si="55"/>
        <v>0</v>
      </c>
      <c r="Z360" s="81">
        <f t="shared" si="55"/>
        <v>0</v>
      </c>
      <c r="AA360" s="81">
        <f t="shared" si="55"/>
        <v>1</v>
      </c>
      <c r="AB360" s="83" t="s">
        <v>1208</v>
      </c>
      <c r="AD360" s="82" t="s">
        <v>28</v>
      </c>
      <c r="AE360" s="83" t="s">
        <v>17</v>
      </c>
      <c r="AF360" s="83">
        <v>4</v>
      </c>
      <c r="AG360" s="83" t="s">
        <v>2</v>
      </c>
      <c r="AH360" s="83">
        <v>1</v>
      </c>
      <c r="AI360" s="83" t="s">
        <v>1309</v>
      </c>
      <c r="AJ360" s="90">
        <f t="shared" si="49"/>
        <v>0</v>
      </c>
      <c r="AK360" s="90">
        <f>VLOOKUP($A360,'3PL_15_19'!$A$1:$D$387,2,FALSE)</f>
        <v>1.98255387520395</v>
      </c>
      <c r="AL360" s="90">
        <f>VLOOKUP($A360,'3PL_15_19'!$A$1:$D$387,3,FALSE)</f>
        <v>-4</v>
      </c>
      <c r="AM360" s="90">
        <f>VLOOKUP($A360,'3PL_15_19'!$A$1:$D$387,4,FALSE)</f>
        <v>0.37144990197601402</v>
      </c>
      <c r="AO360" s="90" t="e">
        <f>VLOOKUP($A360,'3PL_11_15'!$A$1:$D$387,2,FALSE)</f>
        <v>#N/A</v>
      </c>
      <c r="AP360" s="90" t="e">
        <f>VLOOKUP($A360,'3PL_11_15'!$A$1:$D$387,3,FALSE)</f>
        <v>#N/A</v>
      </c>
      <c r="AQ360" s="90" t="e">
        <f>VLOOKUP($A360,'3PL_11_15'!$A$1:$D$387,4,FALSE)</f>
        <v>#N/A</v>
      </c>
      <c r="AS360" s="90">
        <f>VLOOKUP($A360,'3PL_15_19_IRTpars'!$A$1:$D$387,2,FALSE)</f>
        <v>1.98255387520395</v>
      </c>
      <c r="AT360" s="90">
        <f>VLOOKUP($A360,'3PL_15_19_IRTpars'!$A$1:$D$387,3,FALSE)</f>
        <v>2.0175996476204299</v>
      </c>
      <c r="AU360" s="90">
        <f>VLOOKUP($A360,'3PL_15_19_IRTpars'!$A$1:$D$387,4,FALSE)</f>
        <v>0.37144990197601402</v>
      </c>
    </row>
    <row r="361" spans="1:47" s="90" customFormat="1" hidden="1">
      <c r="A361" s="83" t="s">
        <v>1405</v>
      </c>
      <c r="B361" s="83"/>
      <c r="C361" s="89">
        <f t="shared" si="48"/>
        <v>0</v>
      </c>
      <c r="D361" s="89"/>
      <c r="E361" s="82" t="s">
        <v>50</v>
      </c>
      <c r="F361" s="82" t="s">
        <v>16</v>
      </c>
      <c r="G361" s="83">
        <v>8</v>
      </c>
      <c r="H361" s="83" t="s">
        <v>46</v>
      </c>
      <c r="I361" s="82" t="s">
        <v>1163</v>
      </c>
      <c r="J361" s="83" t="s">
        <v>1156</v>
      </c>
      <c r="K361" s="83" t="s">
        <v>85</v>
      </c>
      <c r="L361" s="83" t="s">
        <v>606</v>
      </c>
      <c r="M361" s="83" t="s">
        <v>622</v>
      </c>
      <c r="N361" s="83"/>
      <c r="O361" s="83"/>
      <c r="P361" s="81">
        <f t="shared" si="55"/>
        <v>0</v>
      </c>
      <c r="Q361" s="81">
        <f t="shared" si="55"/>
        <v>0</v>
      </c>
      <c r="R361" s="81">
        <f t="shared" si="55"/>
        <v>0</v>
      </c>
      <c r="S361" s="81">
        <f t="shared" si="55"/>
        <v>0</v>
      </c>
      <c r="T361" s="81">
        <f t="shared" si="55"/>
        <v>0</v>
      </c>
      <c r="U361" s="81">
        <f t="shared" si="55"/>
        <v>0</v>
      </c>
      <c r="V361" s="81">
        <f t="shared" si="55"/>
        <v>0</v>
      </c>
      <c r="W361" s="81">
        <f t="shared" si="55"/>
        <v>0</v>
      </c>
      <c r="X361" s="81">
        <f t="shared" si="55"/>
        <v>0</v>
      </c>
      <c r="Y361" s="81">
        <f t="shared" si="55"/>
        <v>0</v>
      </c>
      <c r="Z361" s="81">
        <f t="shared" si="55"/>
        <v>0</v>
      </c>
      <c r="AA361" s="81">
        <f t="shared" si="55"/>
        <v>1</v>
      </c>
      <c r="AB361" s="83" t="s">
        <v>1208</v>
      </c>
      <c r="AD361" s="82" t="s">
        <v>28</v>
      </c>
      <c r="AE361" s="83" t="s">
        <v>25</v>
      </c>
      <c r="AF361" s="83" t="s">
        <v>1184</v>
      </c>
      <c r="AG361" s="83" t="s">
        <v>1184</v>
      </c>
      <c r="AH361" s="83">
        <v>1</v>
      </c>
      <c r="AI361" s="83" t="s">
        <v>1209</v>
      </c>
      <c r="AJ361" s="90">
        <f t="shared" si="49"/>
        <v>1</v>
      </c>
      <c r="AK361" s="90" t="e">
        <f>VLOOKUP($A361,'3PL_15_19'!$A$1:$D$387,2,FALSE)</f>
        <v>#N/A</v>
      </c>
      <c r="AL361" s="90" t="e">
        <f>VLOOKUP($A361,'3PL_15_19'!$A$1:$D$387,3,FALSE)</f>
        <v>#N/A</v>
      </c>
      <c r="AM361" s="90" t="e">
        <f>VLOOKUP($A361,'3PL_15_19'!$A$1:$D$387,4,FALSE)</f>
        <v>#N/A</v>
      </c>
      <c r="AO361" s="90" t="e">
        <f>VLOOKUP($A361,'3PL_11_15'!$A$1:$D$387,2,FALSE)</f>
        <v>#N/A</v>
      </c>
      <c r="AP361" s="90" t="e">
        <f>VLOOKUP($A361,'3PL_11_15'!$A$1:$D$387,3,FALSE)</f>
        <v>#N/A</v>
      </c>
      <c r="AQ361" s="90" t="e">
        <f>VLOOKUP($A361,'3PL_11_15'!$A$1:$D$387,4,FALSE)</f>
        <v>#N/A</v>
      </c>
      <c r="AS361" s="90" t="e">
        <f>VLOOKUP($A361,'3PL_15_19_IRTpars'!$A$1:$D$387,2,FALSE)</f>
        <v>#N/A</v>
      </c>
      <c r="AT361" s="90" t="e">
        <f>VLOOKUP($A361,'3PL_15_19_IRTpars'!$A$1:$D$387,3,FALSE)</f>
        <v>#N/A</v>
      </c>
      <c r="AU361" s="90" t="e">
        <f>VLOOKUP($A361,'3PL_15_19_IRTpars'!$A$1:$D$387,4,FALSE)</f>
        <v>#N/A</v>
      </c>
    </row>
    <row r="362" spans="1:47" s="90" customFormat="1">
      <c r="A362" s="83" t="s">
        <v>1406</v>
      </c>
      <c r="B362" s="89" t="str">
        <f>IF(LEN(A362)&gt;7,MID(A362,1,7),"")</f>
        <v>S072232</v>
      </c>
      <c r="C362" s="89">
        <f t="shared" si="48"/>
        <v>0</v>
      </c>
      <c r="D362" s="89">
        <f>IF(I362&gt;5,1,0)</f>
        <v>1</v>
      </c>
      <c r="E362" s="82" t="s">
        <v>50</v>
      </c>
      <c r="F362" s="82" t="s">
        <v>79</v>
      </c>
      <c r="G362" s="83">
        <v>8</v>
      </c>
      <c r="H362" s="83" t="s">
        <v>46</v>
      </c>
      <c r="I362" s="82" t="s">
        <v>1163</v>
      </c>
      <c r="J362" s="83" t="s">
        <v>1156</v>
      </c>
      <c r="K362" s="83" t="s">
        <v>86</v>
      </c>
      <c r="L362" s="83" t="s">
        <v>606</v>
      </c>
      <c r="M362" s="83" t="s">
        <v>622</v>
      </c>
      <c r="N362" s="83"/>
      <c r="O362" s="83"/>
      <c r="P362" s="81">
        <f t="shared" si="55"/>
        <v>0</v>
      </c>
      <c r="Q362" s="81">
        <f t="shared" si="55"/>
        <v>0</v>
      </c>
      <c r="R362" s="81">
        <f t="shared" si="55"/>
        <v>0</v>
      </c>
      <c r="S362" s="81">
        <f t="shared" si="55"/>
        <v>0</v>
      </c>
      <c r="T362" s="81">
        <f t="shared" si="55"/>
        <v>0</v>
      </c>
      <c r="U362" s="81">
        <f t="shared" si="55"/>
        <v>0</v>
      </c>
      <c r="V362" s="81">
        <f t="shared" si="55"/>
        <v>0</v>
      </c>
      <c r="W362" s="81">
        <f t="shared" si="55"/>
        <v>0</v>
      </c>
      <c r="X362" s="81">
        <f t="shared" si="55"/>
        <v>0</v>
      </c>
      <c r="Y362" s="81">
        <f t="shared" si="55"/>
        <v>0</v>
      </c>
      <c r="Z362" s="81">
        <f t="shared" si="55"/>
        <v>0</v>
      </c>
      <c r="AA362" s="81">
        <f t="shared" si="55"/>
        <v>1</v>
      </c>
      <c r="AB362" s="83" t="s">
        <v>1208</v>
      </c>
      <c r="AD362" s="82" t="s">
        <v>28</v>
      </c>
      <c r="AE362" s="83" t="s">
        <v>17</v>
      </c>
      <c r="AF362" s="83">
        <v>2</v>
      </c>
      <c r="AG362" s="83" t="s">
        <v>1</v>
      </c>
      <c r="AH362" s="83">
        <v>1</v>
      </c>
      <c r="AI362" s="83" t="s">
        <v>1210</v>
      </c>
      <c r="AJ362" s="90">
        <f t="shared" si="49"/>
        <v>0</v>
      </c>
      <c r="AK362" s="90">
        <f>VLOOKUP($A362,'3PL_15_19'!$A$1:$D$387,2,FALSE)</f>
        <v>2.20500981507411</v>
      </c>
      <c r="AL362" s="90">
        <f>VLOOKUP($A362,'3PL_15_19'!$A$1:$D$387,3,FALSE)</f>
        <v>1.27638648832391</v>
      </c>
      <c r="AM362" s="90">
        <f>VLOOKUP($A362,'3PL_15_19'!$A$1:$D$387,4,FALSE)</f>
        <v>0.28670722595189302</v>
      </c>
      <c r="AO362" s="90" t="e">
        <f>VLOOKUP($A362,'3PL_11_15'!$A$1:$D$387,2,FALSE)</f>
        <v>#N/A</v>
      </c>
      <c r="AP362" s="90" t="e">
        <f>VLOOKUP($A362,'3PL_11_15'!$A$1:$D$387,3,FALSE)</f>
        <v>#N/A</v>
      </c>
      <c r="AQ362" s="90" t="e">
        <f>VLOOKUP($A362,'3PL_11_15'!$A$1:$D$387,4,FALSE)</f>
        <v>#N/A</v>
      </c>
      <c r="AS362" s="90">
        <f>VLOOKUP($A362,'3PL_15_19_IRTpars'!$A$1:$D$387,2,FALSE)</f>
        <v>2.20500981507411</v>
      </c>
      <c r="AT362" s="90">
        <f>VLOOKUP($A362,'3PL_15_19_IRTpars'!$A$1:$D$387,3,FALSE)</f>
        <v>-0.57885750875036801</v>
      </c>
      <c r="AU362" s="90">
        <f>VLOOKUP($A362,'3PL_15_19_IRTpars'!$A$1:$D$387,4,FALSE)</f>
        <v>0.28670722595189302</v>
      </c>
    </row>
    <row r="363" spans="1:47" s="90" customFormat="1">
      <c r="A363" s="83" t="s">
        <v>1407</v>
      </c>
      <c r="B363" s="89" t="str">
        <f>IF(LEN(A363)&gt;7,MID(A363,1,7),"")</f>
        <v>S072232</v>
      </c>
      <c r="C363" s="89">
        <f t="shared" si="48"/>
        <v>0</v>
      </c>
      <c r="D363" s="89">
        <f>IF(I363&gt;5,1,0)</f>
        <v>1</v>
      </c>
      <c r="E363" s="82" t="s">
        <v>50</v>
      </c>
      <c r="F363" s="82" t="s">
        <v>80</v>
      </c>
      <c r="G363" s="83">
        <v>8</v>
      </c>
      <c r="H363" s="83" t="s">
        <v>46</v>
      </c>
      <c r="I363" s="82" t="s">
        <v>1163</v>
      </c>
      <c r="J363" s="83" t="s">
        <v>1156</v>
      </c>
      <c r="K363" s="83" t="s">
        <v>86</v>
      </c>
      <c r="L363" s="83" t="s">
        <v>606</v>
      </c>
      <c r="M363" s="83" t="s">
        <v>622</v>
      </c>
      <c r="N363" s="83"/>
      <c r="O363" s="83"/>
      <c r="P363" s="81">
        <f t="shared" si="55"/>
        <v>0</v>
      </c>
      <c r="Q363" s="81">
        <f t="shared" si="55"/>
        <v>0</v>
      </c>
      <c r="R363" s="81">
        <f t="shared" si="55"/>
        <v>0</v>
      </c>
      <c r="S363" s="81">
        <f t="shared" si="55"/>
        <v>0</v>
      </c>
      <c r="T363" s="81">
        <f t="shared" si="55"/>
        <v>0</v>
      </c>
      <c r="U363" s="81">
        <f t="shared" si="55"/>
        <v>0</v>
      </c>
      <c r="V363" s="81">
        <f t="shared" si="55"/>
        <v>0</v>
      </c>
      <c r="W363" s="81">
        <f t="shared" si="55"/>
        <v>0</v>
      </c>
      <c r="X363" s="81">
        <f t="shared" si="55"/>
        <v>0</v>
      </c>
      <c r="Y363" s="81">
        <f t="shared" si="55"/>
        <v>0</v>
      </c>
      <c r="Z363" s="81">
        <f t="shared" si="55"/>
        <v>0</v>
      </c>
      <c r="AA363" s="81">
        <f t="shared" si="55"/>
        <v>1</v>
      </c>
      <c r="AB363" s="83" t="s">
        <v>1208</v>
      </c>
      <c r="AD363" s="82" t="s">
        <v>28</v>
      </c>
      <c r="AE363" s="83" t="s">
        <v>17</v>
      </c>
      <c r="AF363" s="83">
        <v>2</v>
      </c>
      <c r="AG363" s="83" t="s">
        <v>0</v>
      </c>
      <c r="AH363" s="83">
        <v>1</v>
      </c>
      <c r="AI363" s="83" t="s">
        <v>1211</v>
      </c>
      <c r="AJ363" s="90">
        <f t="shared" si="49"/>
        <v>0</v>
      </c>
      <c r="AK363" s="90">
        <f>VLOOKUP($A363,'3PL_15_19'!$A$1:$D$387,2,FALSE)</f>
        <v>2.7080560374450799</v>
      </c>
      <c r="AL363" s="90">
        <f>VLOOKUP($A363,'3PL_15_19'!$A$1:$D$387,3,FALSE)</f>
        <v>2.3177932264737602</v>
      </c>
      <c r="AM363" s="90">
        <f>VLOOKUP($A363,'3PL_15_19'!$A$1:$D$387,4,FALSE)</f>
        <v>0.26163917039526602</v>
      </c>
      <c r="AO363" s="90" t="e">
        <f>VLOOKUP($A363,'3PL_11_15'!$A$1:$D$387,2,FALSE)</f>
        <v>#N/A</v>
      </c>
      <c r="AP363" s="90" t="e">
        <f>VLOOKUP($A363,'3PL_11_15'!$A$1:$D$387,3,FALSE)</f>
        <v>#N/A</v>
      </c>
      <c r="AQ363" s="90" t="e">
        <f>VLOOKUP($A363,'3PL_11_15'!$A$1:$D$387,4,FALSE)</f>
        <v>#N/A</v>
      </c>
      <c r="AS363" s="90">
        <f>VLOOKUP($A363,'3PL_15_19_IRTpars'!$A$1:$D$387,2,FALSE)</f>
        <v>2.7080560374450799</v>
      </c>
      <c r="AT363" s="90">
        <f>VLOOKUP($A363,'3PL_15_19_IRTpars'!$A$1:$D$387,3,FALSE)</f>
        <v>-0.85588820704776802</v>
      </c>
      <c r="AU363" s="90">
        <f>VLOOKUP($A363,'3PL_15_19_IRTpars'!$A$1:$D$387,4,FALSE)</f>
        <v>0.26163917039526602</v>
      </c>
    </row>
    <row r="364" spans="1:47" s="90" customFormat="1" hidden="1">
      <c r="A364" s="83" t="s">
        <v>1408</v>
      </c>
      <c r="B364" s="83"/>
      <c r="C364" s="89">
        <f t="shared" si="48"/>
        <v>0</v>
      </c>
      <c r="D364" s="89"/>
      <c r="E364" s="82" t="s">
        <v>50</v>
      </c>
      <c r="F364" s="82" t="s">
        <v>1164</v>
      </c>
      <c r="G364" s="83">
        <v>8</v>
      </c>
      <c r="H364" s="83" t="s">
        <v>46</v>
      </c>
      <c r="I364" s="82" t="s">
        <v>1163</v>
      </c>
      <c r="J364" s="83" t="s">
        <v>1156</v>
      </c>
      <c r="K364" s="83" t="s">
        <v>86</v>
      </c>
      <c r="L364" s="83" t="s">
        <v>606</v>
      </c>
      <c r="M364" s="83" t="s">
        <v>622</v>
      </c>
      <c r="N364" s="83"/>
      <c r="O364" s="83"/>
      <c r="P364" s="81">
        <f t="shared" si="55"/>
        <v>0</v>
      </c>
      <c r="Q364" s="81">
        <f t="shared" si="55"/>
        <v>0</v>
      </c>
      <c r="R364" s="81">
        <f t="shared" si="55"/>
        <v>0</v>
      </c>
      <c r="S364" s="81">
        <f t="shared" si="55"/>
        <v>0</v>
      </c>
      <c r="T364" s="81">
        <f t="shared" si="55"/>
        <v>0</v>
      </c>
      <c r="U364" s="81">
        <f t="shared" si="55"/>
        <v>0</v>
      </c>
      <c r="V364" s="81">
        <f t="shared" si="55"/>
        <v>0</v>
      </c>
      <c r="W364" s="81">
        <f t="shared" si="55"/>
        <v>0</v>
      </c>
      <c r="X364" s="81">
        <f t="shared" si="55"/>
        <v>0</v>
      </c>
      <c r="Y364" s="81">
        <f t="shared" si="55"/>
        <v>0</v>
      </c>
      <c r="Z364" s="81">
        <f t="shared" si="55"/>
        <v>0</v>
      </c>
      <c r="AA364" s="81">
        <f t="shared" si="55"/>
        <v>1</v>
      </c>
      <c r="AB364" s="83" t="s">
        <v>1208</v>
      </c>
      <c r="AD364" s="82" t="s">
        <v>28</v>
      </c>
      <c r="AE364" s="83" t="s">
        <v>17</v>
      </c>
      <c r="AF364" s="83">
        <v>2</v>
      </c>
      <c r="AG364" s="83" t="s">
        <v>0</v>
      </c>
      <c r="AH364" s="83">
        <v>1</v>
      </c>
      <c r="AI364" s="83" t="s">
        <v>1212</v>
      </c>
      <c r="AJ364" s="90">
        <f t="shared" si="49"/>
        <v>0</v>
      </c>
      <c r="AK364" s="90">
        <f>VLOOKUP($A364,'3PL_15_19'!$A$1:$D$387,2,FALSE)</f>
        <v>1.26825942224406</v>
      </c>
      <c r="AL364" s="90">
        <f>VLOOKUP($A364,'3PL_15_19'!$A$1:$D$387,3,FALSE)</f>
        <v>1.2277799671599801</v>
      </c>
      <c r="AM364" s="90">
        <f>VLOOKUP($A364,'3PL_15_19'!$A$1:$D$387,4,FALSE)</f>
        <v>0.5</v>
      </c>
      <c r="AO364" s="90" t="e">
        <f>VLOOKUP($A364,'3PL_11_15'!$A$1:$D$387,2,FALSE)</f>
        <v>#N/A</v>
      </c>
      <c r="AP364" s="90" t="e">
        <f>VLOOKUP($A364,'3PL_11_15'!$A$1:$D$387,3,FALSE)</f>
        <v>#N/A</v>
      </c>
      <c r="AQ364" s="90" t="e">
        <f>VLOOKUP($A364,'3PL_11_15'!$A$1:$D$387,4,FALSE)</f>
        <v>#N/A</v>
      </c>
      <c r="AS364" s="90" t="e">
        <f>VLOOKUP($A364,'3PL_15_19_IRTpars'!$A$1:$D$387,2,FALSE)</f>
        <v>#N/A</v>
      </c>
      <c r="AT364" s="90" t="e">
        <f>VLOOKUP($A364,'3PL_15_19_IRTpars'!$A$1:$D$387,3,FALSE)</f>
        <v>#N/A</v>
      </c>
      <c r="AU364" s="90" t="e">
        <f>VLOOKUP($A364,'3PL_15_19_IRTpars'!$A$1:$D$387,4,FALSE)</f>
        <v>#N/A</v>
      </c>
    </row>
    <row r="365" spans="1:47" s="90" customFormat="1">
      <c r="A365" s="83" t="s">
        <v>1409</v>
      </c>
      <c r="B365" s="89" t="str">
        <f>IF(LEN(A365)&gt;7,MID(A365,1,7),"")</f>
        <v>S072232</v>
      </c>
      <c r="C365" s="89">
        <f t="shared" si="48"/>
        <v>0</v>
      </c>
      <c r="D365" s="89">
        <f>IF(I365&gt;5,1,0)</f>
        <v>1</v>
      </c>
      <c r="E365" s="82" t="s">
        <v>50</v>
      </c>
      <c r="F365" s="82" t="s">
        <v>1165</v>
      </c>
      <c r="G365" s="83">
        <v>8</v>
      </c>
      <c r="H365" s="83" t="s">
        <v>46</v>
      </c>
      <c r="I365" s="82" t="s">
        <v>1163</v>
      </c>
      <c r="J365" s="83" t="s">
        <v>1156</v>
      </c>
      <c r="K365" s="83" t="s">
        <v>86</v>
      </c>
      <c r="L365" s="83" t="s">
        <v>606</v>
      </c>
      <c r="M365" s="83" t="s">
        <v>622</v>
      </c>
      <c r="N365" s="83"/>
      <c r="O365" s="83"/>
      <c r="P365" s="81">
        <f t="shared" si="55"/>
        <v>0</v>
      </c>
      <c r="Q365" s="81">
        <f t="shared" si="55"/>
        <v>0</v>
      </c>
      <c r="R365" s="81">
        <f t="shared" si="55"/>
        <v>0</v>
      </c>
      <c r="S365" s="81">
        <f t="shared" si="55"/>
        <v>0</v>
      </c>
      <c r="T365" s="81">
        <f t="shared" si="55"/>
        <v>0</v>
      </c>
      <c r="U365" s="81">
        <f t="shared" si="55"/>
        <v>0</v>
      </c>
      <c r="V365" s="81">
        <f t="shared" si="55"/>
        <v>0</v>
      </c>
      <c r="W365" s="81">
        <f t="shared" si="55"/>
        <v>0</v>
      </c>
      <c r="X365" s="81">
        <f t="shared" si="55"/>
        <v>0</v>
      </c>
      <c r="Y365" s="81">
        <f t="shared" si="55"/>
        <v>0</v>
      </c>
      <c r="Z365" s="81">
        <f t="shared" si="55"/>
        <v>0</v>
      </c>
      <c r="AA365" s="81">
        <f t="shared" si="55"/>
        <v>1</v>
      </c>
      <c r="AB365" s="83" t="s">
        <v>1208</v>
      </c>
      <c r="AD365" s="82" t="s">
        <v>28</v>
      </c>
      <c r="AE365" s="83" t="s">
        <v>17</v>
      </c>
      <c r="AF365" s="83">
        <v>2</v>
      </c>
      <c r="AG365" s="83" t="s">
        <v>1</v>
      </c>
      <c r="AH365" s="83">
        <v>1</v>
      </c>
      <c r="AI365" s="83" t="s">
        <v>1213</v>
      </c>
      <c r="AJ365" s="90">
        <f t="shared" si="49"/>
        <v>0</v>
      </c>
      <c r="AK365" s="90">
        <f>VLOOKUP($A365,'3PL_15_19'!$A$1:$D$387,2,FALSE)</f>
        <v>2.48891319541982</v>
      </c>
      <c r="AL365" s="90">
        <f>VLOOKUP($A365,'3PL_15_19'!$A$1:$D$387,3,FALSE)</f>
        <v>1.6895872715376501</v>
      </c>
      <c r="AM365" s="90">
        <f>VLOOKUP($A365,'3PL_15_19'!$A$1:$D$387,4,FALSE)</f>
        <v>0.335950648233594</v>
      </c>
      <c r="AO365" s="90" t="e">
        <f>VLOOKUP($A365,'3PL_11_15'!$A$1:$D$387,2,FALSE)</f>
        <v>#N/A</v>
      </c>
      <c r="AP365" s="90" t="e">
        <f>VLOOKUP($A365,'3PL_11_15'!$A$1:$D$387,3,FALSE)</f>
        <v>#N/A</v>
      </c>
      <c r="AQ365" s="90" t="e">
        <f>VLOOKUP($A365,'3PL_11_15'!$A$1:$D$387,4,FALSE)</f>
        <v>#N/A</v>
      </c>
      <c r="AS365" s="90">
        <f>VLOOKUP($A365,'3PL_15_19_IRTpars'!$A$1:$D$387,2,FALSE)</f>
        <v>2.48891319541982</v>
      </c>
      <c r="AT365" s="90">
        <f>VLOOKUP($A365,'3PL_15_19_IRTpars'!$A$1:$D$387,3,FALSE)</f>
        <v>-0.67884539912717301</v>
      </c>
      <c r="AU365" s="90">
        <f>VLOOKUP($A365,'3PL_15_19_IRTpars'!$A$1:$D$387,4,FALSE)</f>
        <v>0.335950648233594</v>
      </c>
    </row>
    <row r="366" spans="1:47" s="90" customFormat="1" hidden="1">
      <c r="A366" s="83" t="s">
        <v>1410</v>
      </c>
      <c r="B366" s="83"/>
      <c r="C366" s="89">
        <f t="shared" si="48"/>
        <v>0</v>
      </c>
      <c r="D366" s="89"/>
      <c r="E366" s="82" t="s">
        <v>50</v>
      </c>
      <c r="F366" s="82" t="s">
        <v>1166</v>
      </c>
      <c r="G366" s="83">
        <v>8</v>
      </c>
      <c r="H366" s="83" t="s">
        <v>46</v>
      </c>
      <c r="I366" s="82" t="s">
        <v>1163</v>
      </c>
      <c r="J366" s="83" t="s">
        <v>1156</v>
      </c>
      <c r="K366" s="83" t="s">
        <v>86</v>
      </c>
      <c r="L366" s="83" t="s">
        <v>606</v>
      </c>
      <c r="M366" s="83" t="s">
        <v>622</v>
      </c>
      <c r="N366" s="83"/>
      <c r="O366" s="83"/>
      <c r="P366" s="81">
        <f t="shared" si="55"/>
        <v>0</v>
      </c>
      <c r="Q366" s="81">
        <f t="shared" si="55"/>
        <v>0</v>
      </c>
      <c r="R366" s="81">
        <f t="shared" si="55"/>
        <v>0</v>
      </c>
      <c r="S366" s="81">
        <f t="shared" si="55"/>
        <v>0</v>
      </c>
      <c r="T366" s="81">
        <f t="shared" si="55"/>
        <v>0</v>
      </c>
      <c r="U366" s="81">
        <f t="shared" si="55"/>
        <v>0</v>
      </c>
      <c r="V366" s="81">
        <f t="shared" si="55"/>
        <v>0</v>
      </c>
      <c r="W366" s="81">
        <f t="shared" si="55"/>
        <v>0</v>
      </c>
      <c r="X366" s="81">
        <f t="shared" si="55"/>
        <v>0</v>
      </c>
      <c r="Y366" s="81">
        <f t="shared" si="55"/>
        <v>0</v>
      </c>
      <c r="Z366" s="81">
        <f t="shared" si="55"/>
        <v>0</v>
      </c>
      <c r="AA366" s="81">
        <f t="shared" si="55"/>
        <v>1</v>
      </c>
      <c r="AB366" s="83" t="s">
        <v>1208</v>
      </c>
      <c r="AD366" s="82" t="s">
        <v>28</v>
      </c>
      <c r="AE366" s="83" t="s">
        <v>17</v>
      </c>
      <c r="AF366" s="83">
        <v>2</v>
      </c>
      <c r="AG366" s="83" t="s">
        <v>0</v>
      </c>
      <c r="AH366" s="83">
        <v>1</v>
      </c>
      <c r="AI366" s="83" t="s">
        <v>1214</v>
      </c>
      <c r="AJ366" s="90">
        <f t="shared" si="49"/>
        <v>0</v>
      </c>
      <c r="AK366" s="90">
        <f>VLOOKUP($A366,'3PL_15_19'!$A$1:$D$387,2,FALSE)</f>
        <v>1.9525683345037901</v>
      </c>
      <c r="AL366" s="90">
        <f>VLOOKUP($A366,'3PL_15_19'!$A$1:$D$387,3,FALSE)</f>
        <v>1.79886802118376</v>
      </c>
      <c r="AM366" s="90">
        <f>VLOOKUP($A366,'3PL_15_19'!$A$1:$D$387,4,FALSE)</f>
        <v>0.5</v>
      </c>
      <c r="AO366" s="90" t="e">
        <f>VLOOKUP($A366,'3PL_11_15'!$A$1:$D$387,2,FALSE)</f>
        <v>#N/A</v>
      </c>
      <c r="AP366" s="90" t="e">
        <f>VLOOKUP($A366,'3PL_11_15'!$A$1:$D$387,3,FALSE)</f>
        <v>#N/A</v>
      </c>
      <c r="AQ366" s="90" t="e">
        <f>VLOOKUP($A366,'3PL_11_15'!$A$1:$D$387,4,FALSE)</f>
        <v>#N/A</v>
      </c>
      <c r="AS366" s="90" t="e">
        <f>VLOOKUP($A366,'3PL_15_19_IRTpars'!$A$1:$D$387,2,FALSE)</f>
        <v>#N/A</v>
      </c>
      <c r="AT366" s="90" t="e">
        <f>VLOOKUP($A366,'3PL_15_19_IRTpars'!$A$1:$D$387,3,FALSE)</f>
        <v>#N/A</v>
      </c>
      <c r="AU366" s="90" t="e">
        <f>VLOOKUP($A366,'3PL_15_19_IRTpars'!$A$1:$D$387,4,FALSE)</f>
        <v>#N/A</v>
      </c>
    </row>
    <row r="367" spans="1:47" s="90" customFormat="1">
      <c r="A367" s="83" t="s">
        <v>1411</v>
      </c>
      <c r="B367" s="89" t="str">
        <f>IF(LEN(A367)&gt;7,MID(A367,1,7),"")</f>
        <v>S072232</v>
      </c>
      <c r="C367" s="89">
        <f t="shared" si="48"/>
        <v>0</v>
      </c>
      <c r="D367" s="89">
        <f>IF(I367&gt;5,1,0)</f>
        <v>1</v>
      </c>
      <c r="E367" s="82" t="s">
        <v>50</v>
      </c>
      <c r="F367" s="82" t="s">
        <v>1167</v>
      </c>
      <c r="G367" s="83">
        <v>8</v>
      </c>
      <c r="H367" s="83" t="s">
        <v>46</v>
      </c>
      <c r="I367" s="82" t="s">
        <v>1163</v>
      </c>
      <c r="J367" s="83" t="s">
        <v>1156</v>
      </c>
      <c r="K367" s="83" t="s">
        <v>86</v>
      </c>
      <c r="L367" s="83" t="s">
        <v>606</v>
      </c>
      <c r="M367" s="83" t="s">
        <v>622</v>
      </c>
      <c r="N367" s="83"/>
      <c r="O367" s="83"/>
      <c r="P367" s="81">
        <f t="shared" si="55"/>
        <v>0</v>
      </c>
      <c r="Q367" s="81">
        <f t="shared" si="55"/>
        <v>0</v>
      </c>
      <c r="R367" s="81">
        <f t="shared" si="55"/>
        <v>0</v>
      </c>
      <c r="S367" s="81">
        <f t="shared" si="55"/>
        <v>0</v>
      </c>
      <c r="T367" s="81">
        <f t="shared" si="55"/>
        <v>0</v>
      </c>
      <c r="U367" s="81">
        <f t="shared" si="55"/>
        <v>0</v>
      </c>
      <c r="V367" s="81">
        <f t="shared" si="55"/>
        <v>0</v>
      </c>
      <c r="W367" s="81">
        <f t="shared" si="55"/>
        <v>0</v>
      </c>
      <c r="X367" s="81">
        <f t="shared" si="55"/>
        <v>0</v>
      </c>
      <c r="Y367" s="81">
        <f t="shared" si="55"/>
        <v>0</v>
      </c>
      <c r="Z367" s="81">
        <f t="shared" si="55"/>
        <v>0</v>
      </c>
      <c r="AA367" s="81">
        <f t="shared" si="55"/>
        <v>1</v>
      </c>
      <c r="AB367" s="83" t="s">
        <v>1208</v>
      </c>
      <c r="AD367" s="82" t="s">
        <v>28</v>
      </c>
      <c r="AE367" s="83" t="s">
        <v>17</v>
      </c>
      <c r="AF367" s="83">
        <v>2</v>
      </c>
      <c r="AG367" s="83" t="s">
        <v>0</v>
      </c>
      <c r="AH367" s="83">
        <v>1</v>
      </c>
      <c r="AI367" s="83" t="s">
        <v>1215</v>
      </c>
      <c r="AJ367" s="90">
        <f t="shared" si="49"/>
        <v>0</v>
      </c>
      <c r="AK367" s="90">
        <f>VLOOKUP($A367,'3PL_15_19'!$A$1:$D$387,2,FALSE)</f>
        <v>1.5726999380901501</v>
      </c>
      <c r="AL367" s="90">
        <f>VLOOKUP($A367,'3PL_15_19'!$A$1:$D$387,3,FALSE)</f>
        <v>2.2421086112336499</v>
      </c>
      <c r="AM367" s="90">
        <f>VLOOKUP($A367,'3PL_15_19'!$A$1:$D$387,4,FALSE)</f>
        <v>8.6690699918487005E-2</v>
      </c>
      <c r="AO367" s="90" t="e">
        <f>VLOOKUP($A367,'3PL_11_15'!$A$1:$D$387,2,FALSE)</f>
        <v>#N/A</v>
      </c>
      <c r="AP367" s="90" t="e">
        <f>VLOOKUP($A367,'3PL_11_15'!$A$1:$D$387,3,FALSE)</f>
        <v>#N/A</v>
      </c>
      <c r="AQ367" s="90" t="e">
        <f>VLOOKUP($A367,'3PL_11_15'!$A$1:$D$387,4,FALSE)</f>
        <v>#N/A</v>
      </c>
      <c r="AS367" s="90">
        <f>VLOOKUP($A367,'3PL_15_19_IRTpars'!$A$1:$D$387,2,FALSE)</f>
        <v>1.5726999380901501</v>
      </c>
      <c r="AT367" s="90">
        <f>VLOOKUP($A367,'3PL_15_19_IRTpars'!$A$1:$D$387,3,FALSE)</f>
        <v>-1.4256429703662501</v>
      </c>
      <c r="AU367" s="90">
        <f>VLOOKUP($A367,'3PL_15_19_IRTpars'!$A$1:$D$387,4,FALSE)</f>
        <v>8.6690699918487005E-2</v>
      </c>
    </row>
    <row r="368" spans="1:47" s="90" customFormat="1">
      <c r="A368" s="83" t="s">
        <v>1431</v>
      </c>
      <c r="B368" s="89" t="str">
        <f>IF(LEN(A368)&gt;7,MID(A368,1,7),"")</f>
        <v/>
      </c>
      <c r="C368" s="89">
        <f t="shared" si="48"/>
        <v>0</v>
      </c>
      <c r="D368" s="89">
        <f>IF(I368&gt;5,1,0)</f>
        <v>1</v>
      </c>
      <c r="E368" s="82" t="s">
        <v>56</v>
      </c>
      <c r="F368" s="82" t="s">
        <v>30</v>
      </c>
      <c r="G368" s="83">
        <v>8</v>
      </c>
      <c r="H368" s="83" t="s">
        <v>46</v>
      </c>
      <c r="I368" s="82" t="s">
        <v>1163</v>
      </c>
      <c r="J368" s="83" t="s">
        <v>1157</v>
      </c>
      <c r="K368" s="83" t="s">
        <v>85</v>
      </c>
      <c r="L368" s="83" t="s">
        <v>606</v>
      </c>
      <c r="M368" s="83" t="s">
        <v>622</v>
      </c>
      <c r="N368" s="83"/>
      <c r="O368" s="83"/>
      <c r="P368" s="81">
        <f t="shared" si="55"/>
        <v>0</v>
      </c>
      <c r="Q368" s="81">
        <f t="shared" si="55"/>
        <v>0</v>
      </c>
      <c r="R368" s="81">
        <f t="shared" si="55"/>
        <v>0</v>
      </c>
      <c r="S368" s="81">
        <f t="shared" si="55"/>
        <v>0</v>
      </c>
      <c r="T368" s="81">
        <f t="shared" si="55"/>
        <v>0</v>
      </c>
      <c r="U368" s="81">
        <f t="shared" si="55"/>
        <v>0</v>
      </c>
      <c r="V368" s="81">
        <f t="shared" si="55"/>
        <v>0</v>
      </c>
      <c r="W368" s="81">
        <f t="shared" si="55"/>
        <v>0</v>
      </c>
      <c r="X368" s="81">
        <f t="shared" si="55"/>
        <v>0</v>
      </c>
      <c r="Y368" s="81">
        <f t="shared" si="55"/>
        <v>1</v>
      </c>
      <c r="Z368" s="81">
        <f t="shared" si="55"/>
        <v>0</v>
      </c>
      <c r="AA368" s="81">
        <f t="shared" si="55"/>
        <v>0</v>
      </c>
      <c r="AB368" s="83" t="s">
        <v>1189</v>
      </c>
      <c r="AD368" s="82" t="s">
        <v>4</v>
      </c>
      <c r="AE368" s="83" t="s">
        <v>17</v>
      </c>
      <c r="AF368" s="83">
        <v>4</v>
      </c>
      <c r="AG368" s="83" t="s">
        <v>3</v>
      </c>
      <c r="AH368" s="83">
        <v>1</v>
      </c>
      <c r="AI368" s="83" t="s">
        <v>1240</v>
      </c>
      <c r="AJ368" s="90">
        <f t="shared" si="49"/>
        <v>0</v>
      </c>
      <c r="AK368" s="90">
        <f>VLOOKUP($A368,'3PL_15_19'!$A$1:$D$387,2,FALSE)</f>
        <v>1.77049383528772</v>
      </c>
      <c r="AL368" s="90">
        <f>VLOOKUP($A368,'3PL_15_19'!$A$1:$D$387,3,FALSE)</f>
        <v>-2.66040603518818</v>
      </c>
      <c r="AM368" s="90">
        <f>VLOOKUP($A368,'3PL_15_19'!$A$1:$D$387,4,FALSE)</f>
        <v>0.15025283208409601</v>
      </c>
      <c r="AO368" s="90" t="e">
        <f>VLOOKUP($A368,'3PL_11_15'!$A$1:$D$387,2,FALSE)</f>
        <v>#N/A</v>
      </c>
      <c r="AP368" s="90" t="e">
        <f>VLOOKUP($A368,'3PL_11_15'!$A$1:$D$387,3,FALSE)</f>
        <v>#N/A</v>
      </c>
      <c r="AQ368" s="90" t="e">
        <f>VLOOKUP($A368,'3PL_11_15'!$A$1:$D$387,4,FALSE)</f>
        <v>#N/A</v>
      </c>
      <c r="AS368" s="90">
        <f>VLOOKUP($A368,'3PL_15_19_IRTpars'!$A$1:$D$387,2,FALSE)</f>
        <v>1.77049383528772</v>
      </c>
      <c r="AT368" s="90">
        <f>VLOOKUP($A368,'3PL_15_19_IRTpars'!$A$1:$D$387,3,FALSE)</f>
        <v>1.50263501750958</v>
      </c>
      <c r="AU368" s="90">
        <f>VLOOKUP($A368,'3PL_15_19_IRTpars'!$A$1:$D$387,4,FALSE)</f>
        <v>0.15025283208409601</v>
      </c>
    </row>
    <row r="369" spans="1:47" s="90" customFormat="1">
      <c r="A369" s="83" t="s">
        <v>1413</v>
      </c>
      <c r="B369" s="89" t="str">
        <f>IF(LEN(A369)&gt;7,MID(A369,1,7),"")</f>
        <v/>
      </c>
      <c r="C369" s="89">
        <f t="shared" si="48"/>
        <v>0</v>
      </c>
      <c r="D369" s="89">
        <f>IF(I369&gt;5,1,0)</f>
        <v>1</v>
      </c>
      <c r="E369" s="82" t="s">
        <v>50</v>
      </c>
      <c r="F369" s="82" t="s">
        <v>36</v>
      </c>
      <c r="G369" s="83">
        <v>8</v>
      </c>
      <c r="H369" s="83" t="s">
        <v>46</v>
      </c>
      <c r="I369" s="82" t="s">
        <v>1163</v>
      </c>
      <c r="J369" s="83" t="s">
        <v>1156</v>
      </c>
      <c r="K369" s="83" t="s">
        <v>85</v>
      </c>
      <c r="L369" s="83" t="s">
        <v>606</v>
      </c>
      <c r="M369" s="83" t="s">
        <v>607</v>
      </c>
      <c r="N369" s="83"/>
      <c r="O369" s="83"/>
      <c r="P369" s="81">
        <f t="shared" si="55"/>
        <v>0</v>
      </c>
      <c r="Q369" s="81">
        <f t="shared" si="55"/>
        <v>0</v>
      </c>
      <c r="R369" s="81">
        <f t="shared" si="55"/>
        <v>0</v>
      </c>
      <c r="S369" s="81">
        <f t="shared" si="55"/>
        <v>0</v>
      </c>
      <c r="T369" s="81">
        <f t="shared" si="55"/>
        <v>0</v>
      </c>
      <c r="U369" s="81">
        <f t="shared" si="55"/>
        <v>0</v>
      </c>
      <c r="V369" s="81">
        <f t="shared" si="55"/>
        <v>0</v>
      </c>
      <c r="W369" s="81">
        <f t="shared" si="55"/>
        <v>0</v>
      </c>
      <c r="X369" s="81">
        <f t="shared" si="55"/>
        <v>0</v>
      </c>
      <c r="Y369" s="81">
        <f t="shared" si="55"/>
        <v>1</v>
      </c>
      <c r="Z369" s="81">
        <f t="shared" si="55"/>
        <v>0</v>
      </c>
      <c r="AA369" s="81">
        <f t="shared" si="55"/>
        <v>0</v>
      </c>
      <c r="AB369" s="83" t="s">
        <v>1188</v>
      </c>
      <c r="AD369" s="82" t="s">
        <v>4</v>
      </c>
      <c r="AE369" s="83" t="s">
        <v>25</v>
      </c>
      <c r="AF369" s="83" t="s">
        <v>1184</v>
      </c>
      <c r="AG369" s="83" t="s">
        <v>1184</v>
      </c>
      <c r="AH369" s="83">
        <v>1</v>
      </c>
      <c r="AI369" s="83" t="s">
        <v>1217</v>
      </c>
      <c r="AJ369" s="90">
        <f t="shared" si="49"/>
        <v>0</v>
      </c>
      <c r="AK369" s="90">
        <f>VLOOKUP($A369,'3PL_15_19'!$A$1:$D$387,2,FALSE)</f>
        <v>1.3156267424379</v>
      </c>
      <c r="AL369" s="90">
        <f>VLOOKUP($A369,'3PL_15_19'!$A$1:$D$387,3,FALSE)</f>
        <v>-1.51905726431668</v>
      </c>
      <c r="AM369" s="90">
        <f>VLOOKUP($A369,'3PL_15_19'!$A$1:$D$387,4,FALSE)</f>
        <v>3.6550536869056302E-3</v>
      </c>
      <c r="AO369" s="90" t="e">
        <f>VLOOKUP($A369,'3PL_11_15'!$A$1:$D$387,2,FALSE)</f>
        <v>#N/A</v>
      </c>
      <c r="AP369" s="90" t="e">
        <f>VLOOKUP($A369,'3PL_11_15'!$A$1:$D$387,3,FALSE)</f>
        <v>#N/A</v>
      </c>
      <c r="AQ369" s="90" t="e">
        <f>VLOOKUP($A369,'3PL_11_15'!$A$1:$D$387,4,FALSE)</f>
        <v>#N/A</v>
      </c>
      <c r="AS369" s="90">
        <f>VLOOKUP($A369,'3PL_15_19_IRTpars'!$A$1:$D$387,2,FALSE)</f>
        <v>1.3156267424379</v>
      </c>
      <c r="AT369" s="90">
        <f>VLOOKUP($A369,'3PL_15_19_IRTpars'!$A$1:$D$387,3,FALSE)</f>
        <v>1.15462632015355</v>
      </c>
      <c r="AU369" s="90">
        <f>VLOOKUP($A369,'3PL_15_19_IRTpars'!$A$1:$D$387,4,FALSE)</f>
        <v>3.6550536869056302E-3</v>
      </c>
    </row>
    <row r="370" spans="1:47" s="90" customFormat="1">
      <c r="A370" s="83" t="s">
        <v>1576</v>
      </c>
      <c r="B370" s="89" t="str">
        <f>IF(LEN(A370)&gt;7,MID(A370,1,7),"")</f>
        <v/>
      </c>
      <c r="C370" s="89">
        <f t="shared" si="48"/>
        <v>0</v>
      </c>
      <c r="D370" s="89">
        <f>IF(I370&gt;5,1,0)</f>
        <v>1</v>
      </c>
      <c r="E370" s="82" t="s">
        <v>1558</v>
      </c>
      <c r="F370" s="82" t="s">
        <v>36</v>
      </c>
      <c r="G370" s="83">
        <v>8</v>
      </c>
      <c r="H370" s="83" t="s">
        <v>46</v>
      </c>
      <c r="I370" s="82" t="s">
        <v>1163</v>
      </c>
      <c r="J370" s="83" t="s">
        <v>1157</v>
      </c>
      <c r="K370" s="83" t="s">
        <v>85</v>
      </c>
      <c r="L370" s="83" t="s">
        <v>606</v>
      </c>
      <c r="M370" s="83" t="s">
        <v>607</v>
      </c>
      <c r="N370" s="83"/>
      <c r="O370" s="83"/>
      <c r="P370" s="81">
        <f t="shared" si="55"/>
        <v>0</v>
      </c>
      <c r="Q370" s="81">
        <f t="shared" si="55"/>
        <v>0</v>
      </c>
      <c r="R370" s="81">
        <f t="shared" si="55"/>
        <v>0</v>
      </c>
      <c r="S370" s="81">
        <f t="shared" si="55"/>
        <v>0</v>
      </c>
      <c r="T370" s="81">
        <f t="shared" si="55"/>
        <v>0</v>
      </c>
      <c r="U370" s="81">
        <f t="shared" si="55"/>
        <v>0</v>
      </c>
      <c r="V370" s="81">
        <f t="shared" si="55"/>
        <v>0</v>
      </c>
      <c r="W370" s="81">
        <f t="shared" si="55"/>
        <v>0</v>
      </c>
      <c r="X370" s="81">
        <f t="shared" si="55"/>
        <v>0</v>
      </c>
      <c r="Y370" s="81">
        <f t="shared" si="55"/>
        <v>0</v>
      </c>
      <c r="Z370" s="81">
        <f t="shared" si="55"/>
        <v>1</v>
      </c>
      <c r="AA370" s="81">
        <f t="shared" si="55"/>
        <v>0</v>
      </c>
      <c r="AB370" s="83" t="s">
        <v>1188</v>
      </c>
      <c r="AD370" s="82" t="s">
        <v>5</v>
      </c>
      <c r="AE370" s="83" t="s">
        <v>17</v>
      </c>
      <c r="AF370" s="83">
        <v>4</v>
      </c>
      <c r="AG370" s="83" t="s">
        <v>3</v>
      </c>
      <c r="AH370" s="83">
        <v>1</v>
      </c>
      <c r="AI370" s="83" t="s">
        <v>1387</v>
      </c>
      <c r="AJ370" s="90">
        <f t="shared" si="49"/>
        <v>0</v>
      </c>
      <c r="AK370" s="90">
        <f>VLOOKUP($A370,'3PL_15_19'!$A$1:$D$387,2,FALSE)</f>
        <v>0.73187634681014602</v>
      </c>
      <c r="AL370" s="90">
        <f>VLOOKUP($A370,'3PL_15_19'!$A$1:$D$387,3,FALSE)</f>
        <v>-0.26753991799757598</v>
      </c>
      <c r="AM370" s="90">
        <f>VLOOKUP($A370,'3PL_15_19'!$A$1:$D$387,4,FALSE)</f>
        <v>1.1197054116782099E-2</v>
      </c>
      <c r="AO370" s="90" t="e">
        <f>VLOOKUP($A370,'3PL_11_15'!$A$1:$D$387,2,FALSE)</f>
        <v>#N/A</v>
      </c>
      <c r="AP370" s="90" t="e">
        <f>VLOOKUP($A370,'3PL_11_15'!$A$1:$D$387,3,FALSE)</f>
        <v>#N/A</v>
      </c>
      <c r="AQ370" s="90" t="e">
        <f>VLOOKUP($A370,'3PL_11_15'!$A$1:$D$387,4,FALSE)</f>
        <v>#N/A</v>
      </c>
      <c r="AS370" s="90">
        <f>VLOOKUP($A370,'3PL_15_19_IRTpars'!$A$1:$D$387,2,FALSE)</f>
        <v>0.73187634681014602</v>
      </c>
      <c r="AT370" s="90">
        <f>VLOOKUP($A370,'3PL_15_19_IRTpars'!$A$1:$D$387,3,FALSE)</f>
        <v>0.36555344241365101</v>
      </c>
      <c r="AU370" s="90">
        <f>VLOOKUP($A370,'3PL_15_19_IRTpars'!$A$1:$D$387,4,FALSE)</f>
        <v>1.1197054116782099E-2</v>
      </c>
    </row>
    <row r="371" spans="1:47" s="90" customFormat="1">
      <c r="A371" s="83" t="s">
        <v>1432</v>
      </c>
      <c r="B371" s="89" t="str">
        <f>IF(LEN(A371)&gt;7,MID(A371,1,7),"")</f>
        <v/>
      </c>
      <c r="C371" s="89">
        <f t="shared" si="48"/>
        <v>0</v>
      </c>
      <c r="D371" s="89">
        <f>IF(I371&gt;5,1,0)</f>
        <v>1</v>
      </c>
      <c r="E371" s="82" t="s">
        <v>56</v>
      </c>
      <c r="F371" s="82" t="s">
        <v>16</v>
      </c>
      <c r="G371" s="83">
        <v>8</v>
      </c>
      <c r="H371" s="83" t="s">
        <v>46</v>
      </c>
      <c r="I371" s="82" t="s">
        <v>1163</v>
      </c>
      <c r="J371" s="83" t="s">
        <v>1157</v>
      </c>
      <c r="K371" s="83" t="s">
        <v>85</v>
      </c>
      <c r="L371" s="83" t="s">
        <v>606</v>
      </c>
      <c r="M371" s="83" t="s">
        <v>607</v>
      </c>
      <c r="N371" s="83"/>
      <c r="O371" s="83"/>
      <c r="P371" s="81">
        <f t="shared" si="55"/>
        <v>0</v>
      </c>
      <c r="Q371" s="81">
        <f t="shared" si="55"/>
        <v>0</v>
      </c>
      <c r="R371" s="81">
        <f t="shared" si="55"/>
        <v>0</v>
      </c>
      <c r="S371" s="81">
        <f t="shared" si="55"/>
        <v>0</v>
      </c>
      <c r="T371" s="81">
        <f t="shared" si="55"/>
        <v>0</v>
      </c>
      <c r="U371" s="81">
        <f t="shared" si="55"/>
        <v>0</v>
      </c>
      <c r="V371" s="81">
        <f t="shared" si="55"/>
        <v>0</v>
      </c>
      <c r="W371" s="81">
        <f t="shared" si="55"/>
        <v>0</v>
      </c>
      <c r="X371" s="81">
        <f t="shared" si="55"/>
        <v>0</v>
      </c>
      <c r="Y371" s="81">
        <f t="shared" si="55"/>
        <v>0</v>
      </c>
      <c r="Z371" s="81">
        <f t="shared" si="55"/>
        <v>0</v>
      </c>
      <c r="AA371" s="81">
        <f t="shared" si="55"/>
        <v>1</v>
      </c>
      <c r="AB371" s="83" t="s">
        <v>1183</v>
      </c>
      <c r="AD371" s="82" t="s">
        <v>28</v>
      </c>
      <c r="AE371" s="83" t="s">
        <v>17</v>
      </c>
      <c r="AF371" s="83">
        <v>4</v>
      </c>
      <c r="AG371" s="83" t="s">
        <v>1</v>
      </c>
      <c r="AH371" s="83">
        <v>1</v>
      </c>
      <c r="AI371" s="83" t="s">
        <v>1241</v>
      </c>
      <c r="AJ371" s="90">
        <f t="shared" si="49"/>
        <v>0</v>
      </c>
      <c r="AK371" s="90">
        <f>VLOOKUP($A371,'3PL_15_19'!$A$1:$D$387,2,FALSE)</f>
        <v>0.72541143575196698</v>
      </c>
      <c r="AL371" s="90">
        <f>VLOOKUP($A371,'3PL_15_19'!$A$1:$D$387,3,FALSE)</f>
        <v>-0.854169145204282</v>
      </c>
      <c r="AM371" s="90">
        <f>VLOOKUP($A371,'3PL_15_19'!$A$1:$D$387,4,FALSE)</f>
        <v>0.199561994156325</v>
      </c>
      <c r="AO371" s="90" t="e">
        <f>VLOOKUP($A371,'3PL_11_15'!$A$1:$D$387,2,FALSE)</f>
        <v>#N/A</v>
      </c>
      <c r="AP371" s="90" t="e">
        <f>VLOOKUP($A371,'3PL_11_15'!$A$1:$D$387,3,FALSE)</f>
        <v>#N/A</v>
      </c>
      <c r="AQ371" s="90" t="e">
        <f>VLOOKUP($A371,'3PL_11_15'!$A$1:$D$387,4,FALSE)</f>
        <v>#N/A</v>
      </c>
      <c r="AS371" s="90">
        <f>VLOOKUP($A371,'3PL_15_19_IRTpars'!$A$1:$D$387,2,FALSE)</f>
        <v>0.72541143575196698</v>
      </c>
      <c r="AT371" s="90">
        <f>VLOOKUP($A371,'3PL_15_19_IRTpars'!$A$1:$D$387,3,FALSE)</f>
        <v>1.1774961120082801</v>
      </c>
      <c r="AU371" s="90">
        <f>VLOOKUP($A371,'3PL_15_19_IRTpars'!$A$1:$D$387,4,FALSE)</f>
        <v>0.199561994156325</v>
      </c>
    </row>
    <row r="372" spans="1:47" s="90" customFormat="1" hidden="1">
      <c r="A372" s="83" t="s">
        <v>1460</v>
      </c>
      <c r="B372" s="83"/>
      <c r="C372" s="89">
        <f t="shared" si="48"/>
        <v>0</v>
      </c>
      <c r="D372" s="89"/>
      <c r="E372" s="82" t="s">
        <v>59</v>
      </c>
      <c r="F372" s="82" t="s">
        <v>36</v>
      </c>
      <c r="G372" s="83">
        <v>8</v>
      </c>
      <c r="H372" s="83" t="s">
        <v>46</v>
      </c>
      <c r="I372" s="82" t="s">
        <v>1163</v>
      </c>
      <c r="J372" s="83" t="s">
        <v>1157</v>
      </c>
      <c r="K372" s="83" t="s">
        <v>85</v>
      </c>
      <c r="L372" s="83" t="s">
        <v>606</v>
      </c>
      <c r="M372" s="83" t="s">
        <v>619</v>
      </c>
      <c r="N372" s="83"/>
      <c r="O372" s="83"/>
      <c r="P372" s="81">
        <f t="shared" si="55"/>
        <v>0</v>
      </c>
      <c r="Q372" s="81">
        <f t="shared" si="55"/>
        <v>0</v>
      </c>
      <c r="R372" s="81">
        <f t="shared" si="55"/>
        <v>0</v>
      </c>
      <c r="S372" s="81">
        <f t="shared" si="55"/>
        <v>0</v>
      </c>
      <c r="T372" s="81">
        <f t="shared" si="55"/>
        <v>0</v>
      </c>
      <c r="U372" s="81">
        <f t="shared" si="55"/>
        <v>0</v>
      </c>
      <c r="V372" s="81">
        <f t="shared" si="55"/>
        <v>0</v>
      </c>
      <c r="W372" s="81">
        <f t="shared" si="55"/>
        <v>0</v>
      </c>
      <c r="X372" s="81">
        <f t="shared" si="55"/>
        <v>0</v>
      </c>
      <c r="Y372" s="81">
        <f t="shared" si="55"/>
        <v>0</v>
      </c>
      <c r="Z372" s="81">
        <f t="shared" si="55"/>
        <v>0</v>
      </c>
      <c r="AA372" s="81">
        <f t="shared" si="55"/>
        <v>1</v>
      </c>
      <c r="AB372" s="83" t="s">
        <v>1197</v>
      </c>
      <c r="AD372" s="82" t="s">
        <v>28</v>
      </c>
      <c r="AE372" s="83" t="s">
        <v>25</v>
      </c>
      <c r="AF372" s="83" t="s">
        <v>1184</v>
      </c>
      <c r="AG372" s="83" t="s">
        <v>1184</v>
      </c>
      <c r="AH372" s="83">
        <v>1</v>
      </c>
      <c r="AI372" s="83" t="s">
        <v>1270</v>
      </c>
      <c r="AJ372" s="90">
        <f t="shared" si="49"/>
        <v>1</v>
      </c>
      <c r="AK372" s="90" t="e">
        <f>VLOOKUP($A372,'3PL_15_19'!$A$1:$D$387,2,FALSE)</f>
        <v>#N/A</v>
      </c>
      <c r="AL372" s="90" t="e">
        <f>VLOOKUP($A372,'3PL_15_19'!$A$1:$D$387,3,FALSE)</f>
        <v>#N/A</v>
      </c>
      <c r="AM372" s="90" t="e">
        <f>VLOOKUP($A372,'3PL_15_19'!$A$1:$D$387,4,FALSE)</f>
        <v>#N/A</v>
      </c>
      <c r="AO372" s="90" t="e">
        <f>VLOOKUP($A372,'3PL_11_15'!$A$1:$D$387,2,FALSE)</f>
        <v>#N/A</v>
      </c>
      <c r="AP372" s="90" t="e">
        <f>VLOOKUP($A372,'3PL_11_15'!$A$1:$D$387,3,FALSE)</f>
        <v>#N/A</v>
      </c>
      <c r="AQ372" s="90" t="e">
        <f>VLOOKUP($A372,'3PL_11_15'!$A$1:$D$387,4,FALSE)</f>
        <v>#N/A</v>
      </c>
      <c r="AS372" s="90" t="e">
        <f>VLOOKUP($A372,'3PL_15_19_IRTpars'!$A$1:$D$387,2,FALSE)</f>
        <v>#N/A</v>
      </c>
      <c r="AT372" s="90" t="e">
        <f>VLOOKUP($A372,'3PL_15_19_IRTpars'!$A$1:$D$387,3,FALSE)</f>
        <v>#N/A</v>
      </c>
      <c r="AU372" s="90" t="e">
        <f>VLOOKUP($A372,'3PL_15_19_IRTpars'!$A$1:$D$387,4,FALSE)</f>
        <v>#N/A</v>
      </c>
    </row>
    <row r="373" spans="1:47" s="90" customFormat="1" hidden="1">
      <c r="A373" s="83" t="s">
        <v>1461</v>
      </c>
      <c r="B373" s="83"/>
      <c r="C373" s="89">
        <f t="shared" si="48"/>
        <v>0</v>
      </c>
      <c r="D373" s="89"/>
      <c r="E373" s="82" t="s">
        <v>59</v>
      </c>
      <c r="F373" s="82" t="s">
        <v>81</v>
      </c>
      <c r="G373" s="83">
        <v>8</v>
      </c>
      <c r="H373" s="83" t="s">
        <v>46</v>
      </c>
      <c r="I373" s="82" t="s">
        <v>1163</v>
      </c>
      <c r="J373" s="83" t="s">
        <v>1157</v>
      </c>
      <c r="K373" s="83" t="s">
        <v>86</v>
      </c>
      <c r="L373" s="83" t="s">
        <v>606</v>
      </c>
      <c r="M373" s="83" t="s">
        <v>619</v>
      </c>
      <c r="N373" s="83"/>
      <c r="O373" s="83"/>
      <c r="P373" s="81">
        <f t="shared" si="55"/>
        <v>0</v>
      </c>
      <c r="Q373" s="81">
        <f t="shared" si="55"/>
        <v>0</v>
      </c>
      <c r="R373" s="81">
        <f t="shared" si="55"/>
        <v>0</v>
      </c>
      <c r="S373" s="81">
        <f t="shared" si="55"/>
        <v>0</v>
      </c>
      <c r="T373" s="81">
        <f t="shared" si="55"/>
        <v>0</v>
      </c>
      <c r="U373" s="81">
        <f t="shared" si="55"/>
        <v>0</v>
      </c>
      <c r="V373" s="81">
        <f t="shared" si="55"/>
        <v>0</v>
      </c>
      <c r="W373" s="81">
        <f t="shared" si="55"/>
        <v>0</v>
      </c>
      <c r="X373" s="81">
        <f t="shared" si="55"/>
        <v>0</v>
      </c>
      <c r="Y373" s="81">
        <f t="shared" si="55"/>
        <v>0</v>
      </c>
      <c r="Z373" s="81">
        <f t="shared" si="55"/>
        <v>0</v>
      </c>
      <c r="AA373" s="81">
        <f t="shared" si="55"/>
        <v>1</v>
      </c>
      <c r="AB373" s="83" t="s">
        <v>1197</v>
      </c>
      <c r="AD373" s="82" t="s">
        <v>28</v>
      </c>
      <c r="AE373" s="83" t="s">
        <v>17</v>
      </c>
      <c r="AF373" s="83">
        <v>2</v>
      </c>
      <c r="AG373" s="83" t="s">
        <v>1</v>
      </c>
      <c r="AH373" s="83">
        <v>1</v>
      </c>
      <c r="AI373" s="83" t="s">
        <v>1271</v>
      </c>
      <c r="AJ373" s="90">
        <f t="shared" si="49"/>
        <v>0</v>
      </c>
      <c r="AK373" s="90">
        <f>VLOOKUP($A373,'3PL_15_19'!$A$1:$D$387,2,FALSE)</f>
        <v>0.614903757783406</v>
      </c>
      <c r="AL373" s="90">
        <f>VLOOKUP($A373,'3PL_15_19'!$A$1:$D$387,3,FALSE)</f>
        <v>1.4275182992882001</v>
      </c>
      <c r="AM373" s="90">
        <f>VLOOKUP($A373,'3PL_15_19'!$A$1:$D$387,4,FALSE)</f>
        <v>0.5</v>
      </c>
      <c r="AO373" s="90" t="e">
        <f>VLOOKUP($A373,'3PL_11_15'!$A$1:$D$387,2,FALSE)</f>
        <v>#N/A</v>
      </c>
      <c r="AP373" s="90" t="e">
        <f>VLOOKUP($A373,'3PL_11_15'!$A$1:$D$387,3,FALSE)</f>
        <v>#N/A</v>
      </c>
      <c r="AQ373" s="90" t="e">
        <f>VLOOKUP($A373,'3PL_11_15'!$A$1:$D$387,4,FALSE)</f>
        <v>#N/A</v>
      </c>
      <c r="AS373" s="90" t="e">
        <f>VLOOKUP($A373,'3PL_15_19_IRTpars'!$A$1:$D$387,2,FALSE)</f>
        <v>#N/A</v>
      </c>
      <c r="AT373" s="90" t="e">
        <f>VLOOKUP($A373,'3PL_15_19_IRTpars'!$A$1:$D$387,3,FALSE)</f>
        <v>#N/A</v>
      </c>
      <c r="AU373" s="90" t="e">
        <f>VLOOKUP($A373,'3PL_15_19_IRTpars'!$A$1:$D$387,4,FALSE)</f>
        <v>#N/A</v>
      </c>
    </row>
    <row r="374" spans="1:47" s="90" customFormat="1" hidden="1">
      <c r="A374" s="83" t="s">
        <v>1462</v>
      </c>
      <c r="B374" s="89" t="str">
        <f>IF(LEN(A374)&gt;7,MID(A374,1,7),"")</f>
        <v>S072260</v>
      </c>
      <c r="C374" s="89">
        <f t="shared" si="48"/>
        <v>0</v>
      </c>
      <c r="D374" s="89">
        <f>IF(I374&gt;5,1,0)</f>
        <v>1</v>
      </c>
      <c r="E374" s="82" t="s">
        <v>59</v>
      </c>
      <c r="F374" s="82" t="s">
        <v>82</v>
      </c>
      <c r="G374" s="83">
        <v>8</v>
      </c>
      <c r="H374" s="83" t="s">
        <v>46</v>
      </c>
      <c r="I374" s="82" t="s">
        <v>1163</v>
      </c>
      <c r="J374" s="83" t="s">
        <v>1157</v>
      </c>
      <c r="K374" s="83" t="s">
        <v>86</v>
      </c>
      <c r="L374" s="83" t="s">
        <v>606</v>
      </c>
      <c r="M374" s="83" t="s">
        <v>619</v>
      </c>
      <c r="N374" s="83"/>
      <c r="O374" s="83"/>
      <c r="P374" s="81">
        <f t="shared" si="55"/>
        <v>0</v>
      </c>
      <c r="Q374" s="81">
        <f t="shared" si="55"/>
        <v>0</v>
      </c>
      <c r="R374" s="81">
        <f t="shared" si="55"/>
        <v>0</v>
      </c>
      <c r="S374" s="81">
        <f t="shared" si="55"/>
        <v>0</v>
      </c>
      <c r="T374" s="81">
        <f t="shared" si="55"/>
        <v>0</v>
      </c>
      <c r="U374" s="81">
        <f t="shared" si="55"/>
        <v>0</v>
      </c>
      <c r="V374" s="81">
        <f t="shared" si="55"/>
        <v>0</v>
      </c>
      <c r="W374" s="81">
        <f t="shared" si="55"/>
        <v>0</v>
      </c>
      <c r="X374" s="81">
        <f t="shared" si="55"/>
        <v>0</v>
      </c>
      <c r="Y374" s="81">
        <f t="shared" si="55"/>
        <v>0</v>
      </c>
      <c r="Z374" s="81">
        <f t="shared" si="55"/>
        <v>0</v>
      </c>
      <c r="AA374" s="81">
        <f t="shared" si="55"/>
        <v>1</v>
      </c>
      <c r="AB374" s="83" t="s">
        <v>1197</v>
      </c>
      <c r="AD374" s="82" t="s">
        <v>28</v>
      </c>
      <c r="AE374" s="83" t="s">
        <v>17</v>
      </c>
      <c r="AF374" s="83">
        <v>2</v>
      </c>
      <c r="AG374" s="83" t="s">
        <v>0</v>
      </c>
      <c r="AH374" s="83">
        <v>1</v>
      </c>
      <c r="AI374" s="83" t="s">
        <v>1272</v>
      </c>
      <c r="AJ374" s="90">
        <f t="shared" si="49"/>
        <v>0</v>
      </c>
      <c r="AK374" s="90">
        <f>VLOOKUP($A374,'3PL_15_19'!$A$1:$D$387,2,FALSE)</f>
        <v>0.24002506223613501</v>
      </c>
      <c r="AL374" s="90">
        <f>VLOOKUP($A374,'3PL_15_19'!$A$1:$D$387,3,FALSE)</f>
        <v>2.1760921878624799</v>
      </c>
      <c r="AM374" s="90">
        <f>VLOOKUP($A374,'3PL_15_19'!$A$1:$D$387,4,FALSE)</f>
        <v>0.136023137274212</v>
      </c>
      <c r="AO374" s="90" t="e">
        <f>VLOOKUP($A374,'3PL_11_15'!$A$1:$D$387,2,FALSE)</f>
        <v>#N/A</v>
      </c>
      <c r="AP374" s="90" t="e">
        <f>VLOOKUP($A374,'3PL_11_15'!$A$1:$D$387,3,FALSE)</f>
        <v>#N/A</v>
      </c>
      <c r="AQ374" s="90" t="e">
        <f>VLOOKUP($A374,'3PL_11_15'!$A$1:$D$387,4,FALSE)</f>
        <v>#N/A</v>
      </c>
      <c r="AS374" s="90" t="e">
        <f>VLOOKUP($A374,'3PL_15_19_IRTpars'!$A$1:$D$387,2,FALSE)</f>
        <v>#N/A</v>
      </c>
      <c r="AT374" s="90" t="e">
        <f>VLOOKUP($A374,'3PL_15_19_IRTpars'!$A$1:$D$387,3,FALSE)</f>
        <v>#N/A</v>
      </c>
      <c r="AU374" s="90" t="e">
        <f>VLOOKUP($A374,'3PL_15_19_IRTpars'!$A$1:$D$387,4,FALSE)</f>
        <v>#N/A</v>
      </c>
    </row>
    <row r="375" spans="1:47" s="90" customFormat="1">
      <c r="A375" s="83" t="s">
        <v>1463</v>
      </c>
      <c r="B375" s="89" t="str">
        <f>IF(LEN(A375)&gt;7,MID(A375,1,7),"")</f>
        <v>S072260</v>
      </c>
      <c r="C375" s="89">
        <f t="shared" si="48"/>
        <v>0</v>
      </c>
      <c r="D375" s="89">
        <f>IF(I375&gt;5,1,0)</f>
        <v>1</v>
      </c>
      <c r="E375" s="82" t="s">
        <v>59</v>
      </c>
      <c r="F375" s="82" t="s">
        <v>1170</v>
      </c>
      <c r="G375" s="83">
        <v>8</v>
      </c>
      <c r="H375" s="83" t="s">
        <v>46</v>
      </c>
      <c r="I375" s="82" t="s">
        <v>1163</v>
      </c>
      <c r="J375" s="83" t="s">
        <v>1157</v>
      </c>
      <c r="K375" s="83" t="s">
        <v>86</v>
      </c>
      <c r="L375" s="83" t="s">
        <v>606</v>
      </c>
      <c r="M375" s="83" t="s">
        <v>619</v>
      </c>
      <c r="N375" s="83"/>
      <c r="O375" s="83"/>
      <c r="P375" s="81">
        <f t="shared" si="55"/>
        <v>0</v>
      </c>
      <c r="Q375" s="81">
        <f t="shared" si="55"/>
        <v>0</v>
      </c>
      <c r="R375" s="81">
        <f t="shared" si="55"/>
        <v>0</v>
      </c>
      <c r="S375" s="81">
        <f t="shared" si="55"/>
        <v>0</v>
      </c>
      <c r="T375" s="81">
        <f t="shared" si="55"/>
        <v>0</v>
      </c>
      <c r="U375" s="81">
        <f t="shared" si="55"/>
        <v>0</v>
      </c>
      <c r="V375" s="81">
        <f t="shared" si="55"/>
        <v>0</v>
      </c>
      <c r="W375" s="81">
        <f t="shared" si="55"/>
        <v>0</v>
      </c>
      <c r="X375" s="81">
        <f t="shared" si="55"/>
        <v>0</v>
      </c>
      <c r="Y375" s="81">
        <f t="shared" si="55"/>
        <v>0</v>
      </c>
      <c r="Z375" s="81">
        <f t="shared" si="55"/>
        <v>0</v>
      </c>
      <c r="AA375" s="81">
        <f t="shared" si="55"/>
        <v>1</v>
      </c>
      <c r="AB375" s="83" t="s">
        <v>1197</v>
      </c>
      <c r="AD375" s="82" t="s">
        <v>28</v>
      </c>
      <c r="AE375" s="83" t="s">
        <v>17</v>
      </c>
      <c r="AF375" s="83">
        <v>2</v>
      </c>
      <c r="AG375" s="83" t="s">
        <v>0</v>
      </c>
      <c r="AH375" s="83">
        <v>1</v>
      </c>
      <c r="AI375" s="83" t="s">
        <v>1273</v>
      </c>
      <c r="AJ375" s="90">
        <f t="shared" si="49"/>
        <v>0</v>
      </c>
      <c r="AK375" s="90">
        <f>VLOOKUP($A375,'3PL_15_19'!$A$1:$D$387,2,FALSE)</f>
        <v>0.81109455556297105</v>
      </c>
      <c r="AL375" s="90">
        <f>VLOOKUP($A375,'3PL_15_19'!$A$1:$D$387,3,FALSE)</f>
        <v>2.0075782871646699</v>
      </c>
      <c r="AM375" s="90">
        <f>VLOOKUP($A375,'3PL_15_19'!$A$1:$D$387,4,FALSE)</f>
        <v>4.8314475449585101E-2</v>
      </c>
      <c r="AO375" s="90" t="e">
        <f>VLOOKUP($A375,'3PL_11_15'!$A$1:$D$387,2,FALSE)</f>
        <v>#N/A</v>
      </c>
      <c r="AP375" s="90" t="e">
        <f>VLOOKUP($A375,'3PL_11_15'!$A$1:$D$387,3,FALSE)</f>
        <v>#N/A</v>
      </c>
      <c r="AQ375" s="90" t="e">
        <f>VLOOKUP($A375,'3PL_11_15'!$A$1:$D$387,4,FALSE)</f>
        <v>#N/A</v>
      </c>
      <c r="AS375" s="90">
        <f>VLOOKUP($A375,'3PL_15_19_IRTpars'!$A$1:$D$387,2,FALSE)</f>
        <v>0.81109455556297105</v>
      </c>
      <c r="AT375" s="90">
        <f>VLOOKUP($A375,'3PL_15_19_IRTpars'!$A$1:$D$387,3,FALSE)</f>
        <v>-2.4751470385240602</v>
      </c>
      <c r="AU375" s="90">
        <f>VLOOKUP($A375,'3PL_15_19_IRTpars'!$A$1:$D$387,4,FALSE)</f>
        <v>4.8314475449585101E-2</v>
      </c>
    </row>
    <row r="376" spans="1:47" s="90" customFormat="1" hidden="1">
      <c r="A376" s="83" t="s">
        <v>1464</v>
      </c>
      <c r="B376" s="89" t="str">
        <f>IF(LEN(A376)&gt;7,MID(A376,1,7),"")</f>
        <v>S072260</v>
      </c>
      <c r="C376" s="89">
        <f t="shared" si="48"/>
        <v>0</v>
      </c>
      <c r="D376" s="89">
        <f>IF(I376&gt;5,1,0)</f>
        <v>1</v>
      </c>
      <c r="E376" s="82" t="s">
        <v>59</v>
      </c>
      <c r="F376" s="82" t="s">
        <v>1171</v>
      </c>
      <c r="G376" s="83">
        <v>8</v>
      </c>
      <c r="H376" s="83" t="s">
        <v>46</v>
      </c>
      <c r="I376" s="82" t="s">
        <v>1163</v>
      </c>
      <c r="J376" s="83" t="s">
        <v>1157</v>
      </c>
      <c r="K376" s="83" t="s">
        <v>86</v>
      </c>
      <c r="L376" s="83" t="s">
        <v>606</v>
      </c>
      <c r="M376" s="83" t="s">
        <v>619</v>
      </c>
      <c r="N376" s="83"/>
      <c r="O376" s="83"/>
      <c r="P376" s="81">
        <f t="shared" si="55"/>
        <v>0</v>
      </c>
      <c r="Q376" s="81">
        <f t="shared" si="55"/>
        <v>0</v>
      </c>
      <c r="R376" s="81">
        <f t="shared" si="55"/>
        <v>0</v>
      </c>
      <c r="S376" s="81">
        <f t="shared" si="55"/>
        <v>0</v>
      </c>
      <c r="T376" s="81">
        <f t="shared" si="55"/>
        <v>0</v>
      </c>
      <c r="U376" s="81">
        <f t="shared" si="55"/>
        <v>0</v>
      </c>
      <c r="V376" s="81">
        <f t="shared" si="55"/>
        <v>0</v>
      </c>
      <c r="W376" s="81">
        <f t="shared" si="55"/>
        <v>0</v>
      </c>
      <c r="X376" s="81">
        <f t="shared" si="55"/>
        <v>0</v>
      </c>
      <c r="Y376" s="81">
        <f t="shared" si="55"/>
        <v>0</v>
      </c>
      <c r="Z376" s="81">
        <f t="shared" si="55"/>
        <v>0</v>
      </c>
      <c r="AA376" s="81">
        <f t="shared" si="55"/>
        <v>1</v>
      </c>
      <c r="AB376" s="83" t="s">
        <v>1197</v>
      </c>
      <c r="AD376" s="82" t="s">
        <v>28</v>
      </c>
      <c r="AE376" s="83" t="s">
        <v>17</v>
      </c>
      <c r="AF376" s="83">
        <v>2</v>
      </c>
      <c r="AG376" s="83" t="s">
        <v>0</v>
      </c>
      <c r="AH376" s="83">
        <v>1</v>
      </c>
      <c r="AI376" s="83" t="s">
        <v>1274</v>
      </c>
      <c r="AJ376" s="90">
        <f t="shared" si="49"/>
        <v>0</v>
      </c>
      <c r="AK376" s="90">
        <f>VLOOKUP($A376,'3PL_15_19'!$A$1:$D$387,2,FALSE)</f>
        <v>0.62551584263386695</v>
      </c>
      <c r="AL376" s="90">
        <f>VLOOKUP($A376,'3PL_15_19'!$A$1:$D$387,3,FALSE)</f>
        <v>2.2495407961078402</v>
      </c>
      <c r="AM376" s="90">
        <f>VLOOKUP($A376,'3PL_15_19'!$A$1:$D$387,4,FALSE)</f>
        <v>6.2402697328690401E-2</v>
      </c>
      <c r="AO376" s="90" t="e">
        <f>VLOOKUP($A376,'3PL_11_15'!$A$1:$D$387,2,FALSE)</f>
        <v>#N/A</v>
      </c>
      <c r="AP376" s="90" t="e">
        <f>VLOOKUP($A376,'3PL_11_15'!$A$1:$D$387,3,FALSE)</f>
        <v>#N/A</v>
      </c>
      <c r="AQ376" s="90" t="e">
        <f>VLOOKUP($A376,'3PL_11_15'!$A$1:$D$387,4,FALSE)</f>
        <v>#N/A</v>
      </c>
      <c r="AS376" s="90" t="e">
        <f>VLOOKUP($A376,'3PL_15_19_IRTpars'!$A$1:$D$387,2,FALSE)</f>
        <v>#N/A</v>
      </c>
      <c r="AT376" s="90" t="e">
        <f>VLOOKUP($A376,'3PL_15_19_IRTpars'!$A$1:$D$387,3,FALSE)</f>
        <v>#N/A</v>
      </c>
      <c r="AU376" s="90" t="e">
        <f>VLOOKUP($A376,'3PL_15_19_IRTpars'!$A$1:$D$387,4,FALSE)</f>
        <v>#N/A</v>
      </c>
    </row>
    <row r="377" spans="1:47" s="90" customFormat="1" hidden="1">
      <c r="A377" s="83" t="s">
        <v>1465</v>
      </c>
      <c r="B377" s="83"/>
      <c r="C377" s="89">
        <f t="shared" si="48"/>
        <v>0</v>
      </c>
      <c r="D377" s="89"/>
      <c r="E377" s="82" t="s">
        <v>59</v>
      </c>
      <c r="F377" s="82" t="s">
        <v>1172</v>
      </c>
      <c r="G377" s="83">
        <v>8</v>
      </c>
      <c r="H377" s="83" t="s">
        <v>46</v>
      </c>
      <c r="I377" s="82" t="s">
        <v>1163</v>
      </c>
      <c r="J377" s="83" t="s">
        <v>1157</v>
      </c>
      <c r="K377" s="83" t="s">
        <v>86</v>
      </c>
      <c r="L377" s="83" t="s">
        <v>606</v>
      </c>
      <c r="M377" s="83" t="s">
        <v>619</v>
      </c>
      <c r="N377" s="83"/>
      <c r="O377" s="83"/>
      <c r="P377" s="81">
        <f t="shared" si="55"/>
        <v>0</v>
      </c>
      <c r="Q377" s="81">
        <f t="shared" si="55"/>
        <v>0</v>
      </c>
      <c r="R377" s="81">
        <f t="shared" si="55"/>
        <v>0</v>
      </c>
      <c r="S377" s="81">
        <f t="shared" si="55"/>
        <v>0</v>
      </c>
      <c r="T377" s="81">
        <f t="shared" si="55"/>
        <v>0</v>
      </c>
      <c r="U377" s="81">
        <f t="shared" si="55"/>
        <v>0</v>
      </c>
      <c r="V377" s="81">
        <f t="shared" si="55"/>
        <v>0</v>
      </c>
      <c r="W377" s="81">
        <f t="shared" si="55"/>
        <v>0</v>
      </c>
      <c r="X377" s="81">
        <f t="shared" si="55"/>
        <v>0</v>
      </c>
      <c r="Y377" s="81">
        <f t="shared" si="55"/>
        <v>0</v>
      </c>
      <c r="Z377" s="81">
        <f t="shared" si="55"/>
        <v>0</v>
      </c>
      <c r="AA377" s="81">
        <f t="shared" si="55"/>
        <v>1</v>
      </c>
      <c r="AB377" s="83" t="s">
        <v>1197</v>
      </c>
      <c r="AD377" s="82" t="s">
        <v>28</v>
      </c>
      <c r="AE377" s="83" t="s">
        <v>17</v>
      </c>
      <c r="AF377" s="83">
        <v>2</v>
      </c>
      <c r="AG377" s="83" t="s">
        <v>1</v>
      </c>
      <c r="AH377" s="83">
        <v>1</v>
      </c>
      <c r="AI377" s="83" t="s">
        <v>1275</v>
      </c>
      <c r="AJ377" s="90">
        <f t="shared" si="49"/>
        <v>0</v>
      </c>
      <c r="AK377" s="90">
        <f>VLOOKUP($A377,'3PL_15_19'!$A$1:$D$387,2,FALSE)</f>
        <v>0.65095333934893695</v>
      </c>
      <c r="AL377" s="90">
        <f>VLOOKUP($A377,'3PL_15_19'!$A$1:$D$387,3,FALSE)</f>
        <v>3.0511692966464401</v>
      </c>
      <c r="AM377" s="90">
        <f>VLOOKUP($A377,'3PL_15_19'!$A$1:$D$387,4,FALSE)</f>
        <v>0.25026593061470898</v>
      </c>
      <c r="AO377" s="90" t="e">
        <f>VLOOKUP($A377,'3PL_11_15'!$A$1:$D$387,2,FALSE)</f>
        <v>#N/A</v>
      </c>
      <c r="AP377" s="90" t="e">
        <f>VLOOKUP($A377,'3PL_11_15'!$A$1:$D$387,3,FALSE)</f>
        <v>#N/A</v>
      </c>
      <c r="AQ377" s="90" t="e">
        <f>VLOOKUP($A377,'3PL_11_15'!$A$1:$D$387,4,FALSE)</f>
        <v>#N/A</v>
      </c>
      <c r="AS377" s="90" t="e">
        <f>VLOOKUP($A377,'3PL_15_19_IRTpars'!$A$1:$D$387,2,FALSE)</f>
        <v>#N/A</v>
      </c>
      <c r="AT377" s="90" t="e">
        <f>VLOOKUP($A377,'3PL_15_19_IRTpars'!$A$1:$D$387,3,FALSE)</f>
        <v>#N/A</v>
      </c>
      <c r="AU377" s="90" t="e">
        <f>VLOOKUP($A377,'3PL_15_19_IRTpars'!$A$1:$D$387,4,FALSE)</f>
        <v>#N/A</v>
      </c>
    </row>
    <row r="378" spans="1:47" s="90" customFormat="1">
      <c r="A378" s="83" t="s">
        <v>1466</v>
      </c>
      <c r="B378" s="89" t="str">
        <f>IF(LEN(A378)&gt;7,MID(A378,1,7),"")</f>
        <v>S072260</v>
      </c>
      <c r="C378" s="89">
        <f t="shared" si="48"/>
        <v>0</v>
      </c>
      <c r="D378" s="89">
        <f>IF(I378&gt;5,1,0)</f>
        <v>1</v>
      </c>
      <c r="E378" s="82" t="s">
        <v>59</v>
      </c>
      <c r="F378" s="82" t="s">
        <v>1173</v>
      </c>
      <c r="G378" s="83">
        <v>8</v>
      </c>
      <c r="H378" s="83" t="s">
        <v>46</v>
      </c>
      <c r="I378" s="82" t="s">
        <v>1163</v>
      </c>
      <c r="J378" s="83" t="s">
        <v>1157</v>
      </c>
      <c r="K378" s="83" t="s">
        <v>86</v>
      </c>
      <c r="L378" s="83" t="s">
        <v>606</v>
      </c>
      <c r="M378" s="83" t="s">
        <v>619</v>
      </c>
      <c r="N378" s="83"/>
      <c r="O378" s="83"/>
      <c r="P378" s="81">
        <f t="shared" si="55"/>
        <v>0</v>
      </c>
      <c r="Q378" s="81">
        <f t="shared" si="55"/>
        <v>0</v>
      </c>
      <c r="R378" s="81">
        <f t="shared" si="55"/>
        <v>0</v>
      </c>
      <c r="S378" s="81">
        <f t="shared" si="55"/>
        <v>0</v>
      </c>
      <c r="T378" s="81">
        <f t="shared" si="55"/>
        <v>0</v>
      </c>
      <c r="U378" s="81">
        <f t="shared" si="55"/>
        <v>0</v>
      </c>
      <c r="V378" s="81">
        <f t="shared" si="55"/>
        <v>0</v>
      </c>
      <c r="W378" s="81">
        <f t="shared" si="55"/>
        <v>0</v>
      </c>
      <c r="X378" s="81">
        <f t="shared" si="55"/>
        <v>0</v>
      </c>
      <c r="Y378" s="81">
        <f t="shared" si="55"/>
        <v>0</v>
      </c>
      <c r="Z378" s="81">
        <f t="shared" si="55"/>
        <v>0</v>
      </c>
      <c r="AA378" s="81">
        <f t="shared" si="55"/>
        <v>1</v>
      </c>
      <c r="AB378" s="83" t="s">
        <v>1197</v>
      </c>
      <c r="AD378" s="82" t="s">
        <v>28</v>
      </c>
      <c r="AE378" s="83" t="s">
        <v>17</v>
      </c>
      <c r="AF378" s="83">
        <v>2</v>
      </c>
      <c r="AG378" s="83" t="s">
        <v>1</v>
      </c>
      <c r="AH378" s="83">
        <v>1</v>
      </c>
      <c r="AI378" s="83" t="s">
        <v>1276</v>
      </c>
      <c r="AJ378" s="90">
        <f t="shared" si="49"/>
        <v>0</v>
      </c>
      <c r="AK378" s="90">
        <f>VLOOKUP($A378,'3PL_15_19'!$A$1:$D$387,2,FALSE)</f>
        <v>0.86248527317762003</v>
      </c>
      <c r="AL378" s="90">
        <f>VLOOKUP($A378,'3PL_15_19'!$A$1:$D$387,3,FALSE)</f>
        <v>2.27248723940441</v>
      </c>
      <c r="AM378" s="90">
        <f>VLOOKUP($A378,'3PL_15_19'!$A$1:$D$387,4,FALSE)</f>
        <v>2.9610135988484099E-2</v>
      </c>
      <c r="AO378" s="90" t="e">
        <f>VLOOKUP($A378,'3PL_11_15'!$A$1:$D$387,2,FALSE)</f>
        <v>#N/A</v>
      </c>
      <c r="AP378" s="90" t="e">
        <f>VLOOKUP($A378,'3PL_11_15'!$A$1:$D$387,3,FALSE)</f>
        <v>#N/A</v>
      </c>
      <c r="AQ378" s="90" t="e">
        <f>VLOOKUP($A378,'3PL_11_15'!$A$1:$D$387,4,FALSE)</f>
        <v>#N/A</v>
      </c>
      <c r="AS378" s="90">
        <f>VLOOKUP($A378,'3PL_15_19_IRTpars'!$A$1:$D$387,2,FALSE)</f>
        <v>0.86248527317762003</v>
      </c>
      <c r="AT378" s="90">
        <f>VLOOKUP($A378,'3PL_15_19_IRTpars'!$A$1:$D$387,3,FALSE)</f>
        <v>-2.63481280211542</v>
      </c>
      <c r="AU378" s="90">
        <f>VLOOKUP($A378,'3PL_15_19_IRTpars'!$A$1:$D$387,4,FALSE)</f>
        <v>2.9610135988484099E-2</v>
      </c>
    </row>
    <row r="379" spans="1:47" s="90" customFormat="1">
      <c r="A379" s="83" t="s">
        <v>1467</v>
      </c>
      <c r="B379" s="89" t="str">
        <f>IF(LEN(A379)&gt;7,MID(A379,1,7),"")</f>
        <v>S072260</v>
      </c>
      <c r="C379" s="89">
        <f t="shared" si="48"/>
        <v>0</v>
      </c>
      <c r="D379" s="89">
        <f>IF(I379&gt;5,1,0)</f>
        <v>1</v>
      </c>
      <c r="E379" s="82" t="s">
        <v>59</v>
      </c>
      <c r="F379" s="82" t="s">
        <v>1174</v>
      </c>
      <c r="G379" s="83">
        <v>8</v>
      </c>
      <c r="H379" s="83" t="s">
        <v>46</v>
      </c>
      <c r="I379" s="82" t="s">
        <v>1163</v>
      </c>
      <c r="J379" s="83" t="s">
        <v>1157</v>
      </c>
      <c r="K379" s="83" t="s">
        <v>86</v>
      </c>
      <c r="L379" s="83" t="s">
        <v>606</v>
      </c>
      <c r="M379" s="83" t="s">
        <v>619</v>
      </c>
      <c r="N379" s="83"/>
      <c r="O379" s="83"/>
      <c r="P379" s="81">
        <f t="shared" si="55"/>
        <v>0</v>
      </c>
      <c r="Q379" s="81">
        <f t="shared" si="55"/>
        <v>0</v>
      </c>
      <c r="R379" s="81">
        <f t="shared" si="55"/>
        <v>0</v>
      </c>
      <c r="S379" s="81">
        <f t="shared" si="55"/>
        <v>0</v>
      </c>
      <c r="T379" s="81">
        <f t="shared" si="55"/>
        <v>0</v>
      </c>
      <c r="U379" s="81">
        <f t="shared" si="55"/>
        <v>0</v>
      </c>
      <c r="V379" s="81">
        <f t="shared" si="55"/>
        <v>0</v>
      </c>
      <c r="W379" s="81">
        <f t="shared" si="55"/>
        <v>0</v>
      </c>
      <c r="X379" s="81">
        <f t="shared" si="55"/>
        <v>0</v>
      </c>
      <c r="Y379" s="81">
        <f t="shared" si="55"/>
        <v>0</v>
      </c>
      <c r="Z379" s="81">
        <f t="shared" si="55"/>
        <v>0</v>
      </c>
      <c r="AA379" s="81">
        <f t="shared" si="55"/>
        <v>1</v>
      </c>
      <c r="AB379" s="83" t="s">
        <v>1197</v>
      </c>
      <c r="AD379" s="82" t="s">
        <v>28</v>
      </c>
      <c r="AE379" s="83" t="s">
        <v>17</v>
      </c>
      <c r="AF379" s="83">
        <v>2</v>
      </c>
      <c r="AG379" s="83" t="s">
        <v>0</v>
      </c>
      <c r="AH379" s="83">
        <v>1</v>
      </c>
      <c r="AI379" s="83" t="s">
        <v>1277</v>
      </c>
      <c r="AJ379" s="90">
        <f t="shared" si="49"/>
        <v>0</v>
      </c>
      <c r="AK379" s="90">
        <f>VLOOKUP($A379,'3PL_15_19'!$A$1:$D$387,2,FALSE)</f>
        <v>0.366741717494528</v>
      </c>
      <c r="AL379" s="90">
        <f>VLOOKUP($A379,'3PL_15_19'!$A$1:$D$387,3,FALSE)</f>
        <v>0.90896280060813595</v>
      </c>
      <c r="AM379" s="90">
        <f>VLOOKUP($A379,'3PL_15_19'!$A$1:$D$387,4,FALSE)</f>
        <v>0.16068740453236599</v>
      </c>
      <c r="AO379" s="90" t="e">
        <f>VLOOKUP($A379,'3PL_11_15'!$A$1:$D$387,2,FALSE)</f>
        <v>#N/A</v>
      </c>
      <c r="AP379" s="90" t="e">
        <f>VLOOKUP($A379,'3PL_11_15'!$A$1:$D$387,3,FALSE)</f>
        <v>#N/A</v>
      </c>
      <c r="AQ379" s="90" t="e">
        <f>VLOOKUP($A379,'3PL_11_15'!$A$1:$D$387,4,FALSE)</f>
        <v>#N/A</v>
      </c>
      <c r="AS379" s="90">
        <f>VLOOKUP($A379,'3PL_15_19_IRTpars'!$A$1:$D$387,2,FALSE)</f>
        <v>0.366741717494528</v>
      </c>
      <c r="AT379" s="90">
        <f>VLOOKUP($A379,'3PL_15_19_IRTpars'!$A$1:$D$387,3,FALSE)</f>
        <v>-2.4784821503752101</v>
      </c>
      <c r="AU379" s="90">
        <f>VLOOKUP($A379,'3PL_15_19_IRTpars'!$A$1:$D$387,4,FALSE)</f>
        <v>0.16068740453236599</v>
      </c>
    </row>
    <row r="380" spans="1:47" s="90" customFormat="1">
      <c r="A380" s="83" t="s">
        <v>1468</v>
      </c>
      <c r="B380" s="83"/>
      <c r="C380" s="89">
        <f t="shared" si="48"/>
        <v>0</v>
      </c>
      <c r="D380" s="89"/>
      <c r="E380" s="82" t="s">
        <v>59</v>
      </c>
      <c r="F380" s="82" t="s">
        <v>1175</v>
      </c>
      <c r="G380" s="83">
        <v>8</v>
      </c>
      <c r="H380" s="83" t="s">
        <v>46</v>
      </c>
      <c r="I380" s="82" t="s">
        <v>1163</v>
      </c>
      <c r="J380" s="83" t="s">
        <v>1157</v>
      </c>
      <c r="K380" s="83" t="s">
        <v>86</v>
      </c>
      <c r="L380" s="83" t="s">
        <v>606</v>
      </c>
      <c r="M380" s="83" t="s">
        <v>619</v>
      </c>
      <c r="N380" s="83"/>
      <c r="O380" s="83"/>
      <c r="P380" s="81">
        <f t="shared" si="55"/>
        <v>0</v>
      </c>
      <c r="Q380" s="81">
        <f t="shared" si="55"/>
        <v>0</v>
      </c>
      <c r="R380" s="81">
        <f t="shared" si="55"/>
        <v>0</v>
      </c>
      <c r="S380" s="81">
        <f t="shared" si="55"/>
        <v>0</v>
      </c>
      <c r="T380" s="81">
        <f t="shared" si="55"/>
        <v>0</v>
      </c>
      <c r="U380" s="81">
        <f t="shared" si="55"/>
        <v>0</v>
      </c>
      <c r="V380" s="81">
        <f t="shared" si="55"/>
        <v>0</v>
      </c>
      <c r="W380" s="81">
        <f t="shared" si="55"/>
        <v>0</v>
      </c>
      <c r="X380" s="81">
        <f t="shared" si="55"/>
        <v>0</v>
      </c>
      <c r="Y380" s="81">
        <f t="shared" si="55"/>
        <v>0</v>
      </c>
      <c r="Z380" s="81">
        <f t="shared" si="55"/>
        <v>0</v>
      </c>
      <c r="AA380" s="81">
        <f t="shared" si="55"/>
        <v>1</v>
      </c>
      <c r="AB380" s="83" t="s">
        <v>1197</v>
      </c>
      <c r="AD380" s="82" t="s">
        <v>28</v>
      </c>
      <c r="AE380" s="83" t="s">
        <v>17</v>
      </c>
      <c r="AF380" s="83">
        <v>2</v>
      </c>
      <c r="AG380" s="83" t="s">
        <v>1</v>
      </c>
      <c r="AH380" s="83">
        <v>1</v>
      </c>
      <c r="AI380" s="83" t="s">
        <v>1278</v>
      </c>
      <c r="AJ380" s="90">
        <f t="shared" si="49"/>
        <v>0</v>
      </c>
      <c r="AK380" s="90">
        <f>VLOOKUP($A380,'3PL_15_19'!$A$1:$D$387,2,FALSE)</f>
        <v>1.20178629738333</v>
      </c>
      <c r="AL380" s="90">
        <f>VLOOKUP($A380,'3PL_15_19'!$A$1:$D$387,3,FALSE)</f>
        <v>3.2697348444255501</v>
      </c>
      <c r="AM380" s="90">
        <f>VLOOKUP($A380,'3PL_15_19'!$A$1:$D$387,4,FALSE)</f>
        <v>1.6870262654631901E-2</v>
      </c>
      <c r="AO380" s="90" t="e">
        <f>VLOOKUP($A380,'3PL_11_15'!$A$1:$D$387,2,FALSE)</f>
        <v>#N/A</v>
      </c>
      <c r="AP380" s="90" t="e">
        <f>VLOOKUP($A380,'3PL_11_15'!$A$1:$D$387,3,FALSE)</f>
        <v>#N/A</v>
      </c>
      <c r="AQ380" s="90" t="e">
        <f>VLOOKUP($A380,'3PL_11_15'!$A$1:$D$387,4,FALSE)</f>
        <v>#N/A</v>
      </c>
      <c r="AS380" s="90">
        <f>VLOOKUP($A380,'3PL_15_19_IRTpars'!$A$1:$D$387,2,FALSE)</f>
        <v>1.20178629738333</v>
      </c>
      <c r="AT380" s="90">
        <f>VLOOKUP($A380,'3PL_15_19_IRTpars'!$A$1:$D$387,3,FALSE)</f>
        <v>-2.7207290110935798</v>
      </c>
      <c r="AU380" s="90">
        <f>VLOOKUP($A380,'3PL_15_19_IRTpars'!$A$1:$D$387,4,FALSE)</f>
        <v>1.6870262654631901E-2</v>
      </c>
    </row>
    <row r="381" spans="1:47" s="90" customFormat="1" hidden="1">
      <c r="A381" s="83" t="s">
        <v>1500</v>
      </c>
      <c r="B381" s="83"/>
      <c r="C381" s="89">
        <f t="shared" si="48"/>
        <v>0</v>
      </c>
      <c r="D381" s="89"/>
      <c r="E381" s="82" t="s">
        <v>1479</v>
      </c>
      <c r="F381" s="82" t="s">
        <v>36</v>
      </c>
      <c r="G381" s="83">
        <v>8</v>
      </c>
      <c r="H381" s="83" t="s">
        <v>46</v>
      </c>
      <c r="I381" s="82" t="s">
        <v>1163</v>
      </c>
      <c r="J381" s="83" t="s">
        <v>1157</v>
      </c>
      <c r="K381" s="83" t="s">
        <v>85</v>
      </c>
      <c r="L381" s="83" t="s">
        <v>606</v>
      </c>
      <c r="M381" s="83" t="s">
        <v>619</v>
      </c>
      <c r="N381" s="83"/>
      <c r="O381" s="83"/>
      <c r="P381" s="81">
        <f t="shared" si="55"/>
        <v>0</v>
      </c>
      <c r="Q381" s="81">
        <f t="shared" si="55"/>
        <v>0</v>
      </c>
      <c r="R381" s="81">
        <f t="shared" si="55"/>
        <v>0</v>
      </c>
      <c r="S381" s="81">
        <f t="shared" ref="P381:AA444" si="56">IF(AND($L381=S$1,$AD381=S$2),1,0)</f>
        <v>0</v>
      </c>
      <c r="T381" s="81">
        <f t="shared" si="56"/>
        <v>0</v>
      </c>
      <c r="U381" s="81">
        <f t="shared" si="56"/>
        <v>0</v>
      </c>
      <c r="V381" s="81">
        <f t="shared" si="56"/>
        <v>0</v>
      </c>
      <c r="W381" s="81">
        <f t="shared" si="56"/>
        <v>0</v>
      </c>
      <c r="X381" s="81">
        <f t="shared" si="56"/>
        <v>0</v>
      </c>
      <c r="Y381" s="81">
        <f t="shared" si="56"/>
        <v>0</v>
      </c>
      <c r="Z381" s="81">
        <f t="shared" si="56"/>
        <v>1</v>
      </c>
      <c r="AA381" s="81">
        <f t="shared" si="56"/>
        <v>0</v>
      </c>
      <c r="AB381" s="83" t="s">
        <v>1197</v>
      </c>
      <c r="AD381" s="82" t="s">
        <v>5</v>
      </c>
      <c r="AE381" s="83" t="s">
        <v>25</v>
      </c>
      <c r="AF381" s="83" t="s">
        <v>1184</v>
      </c>
      <c r="AG381" s="83" t="s">
        <v>1184</v>
      </c>
      <c r="AH381" s="83">
        <v>1</v>
      </c>
      <c r="AI381" s="83" t="s">
        <v>1310</v>
      </c>
      <c r="AJ381" s="90">
        <f t="shared" si="49"/>
        <v>1</v>
      </c>
      <c r="AK381" s="90" t="e">
        <f>VLOOKUP($A381,'3PL_15_19'!$A$1:$D$387,2,FALSE)</f>
        <v>#N/A</v>
      </c>
      <c r="AL381" s="90" t="e">
        <f>VLOOKUP($A381,'3PL_15_19'!$A$1:$D$387,3,FALSE)</f>
        <v>#N/A</v>
      </c>
      <c r="AM381" s="90" t="e">
        <f>VLOOKUP($A381,'3PL_15_19'!$A$1:$D$387,4,FALSE)</f>
        <v>#N/A</v>
      </c>
      <c r="AO381" s="90" t="e">
        <f>VLOOKUP($A381,'3PL_11_15'!$A$1:$D$387,2,FALSE)</f>
        <v>#N/A</v>
      </c>
      <c r="AP381" s="90" t="e">
        <f>VLOOKUP($A381,'3PL_11_15'!$A$1:$D$387,3,FALSE)</f>
        <v>#N/A</v>
      </c>
      <c r="AQ381" s="90" t="e">
        <f>VLOOKUP($A381,'3PL_11_15'!$A$1:$D$387,4,FALSE)</f>
        <v>#N/A</v>
      </c>
      <c r="AS381" s="90" t="e">
        <f>VLOOKUP($A381,'3PL_15_19_IRTpars'!$A$1:$D$387,2,FALSE)</f>
        <v>#N/A</v>
      </c>
      <c r="AT381" s="90" t="e">
        <f>VLOOKUP($A381,'3PL_15_19_IRTpars'!$A$1:$D$387,3,FALSE)</f>
        <v>#N/A</v>
      </c>
      <c r="AU381" s="90" t="e">
        <f>VLOOKUP($A381,'3PL_15_19_IRTpars'!$A$1:$D$387,4,FALSE)</f>
        <v>#N/A</v>
      </c>
    </row>
    <row r="382" spans="1:47" s="90" customFormat="1" hidden="1">
      <c r="A382" s="83" t="s">
        <v>1501</v>
      </c>
      <c r="B382" s="83"/>
      <c r="C382" s="89">
        <f t="shared" si="48"/>
        <v>0</v>
      </c>
      <c r="D382" s="89"/>
      <c r="E382" s="82" t="s">
        <v>1479</v>
      </c>
      <c r="F382" s="82" t="s">
        <v>81</v>
      </c>
      <c r="G382" s="83">
        <v>8</v>
      </c>
      <c r="H382" s="83" t="s">
        <v>46</v>
      </c>
      <c r="I382" s="82" t="s">
        <v>1163</v>
      </c>
      <c r="J382" s="83" t="s">
        <v>1157</v>
      </c>
      <c r="K382" s="83" t="s">
        <v>86</v>
      </c>
      <c r="L382" s="83" t="s">
        <v>606</v>
      </c>
      <c r="M382" s="83" t="s">
        <v>619</v>
      </c>
      <c r="N382" s="83"/>
      <c r="O382" s="83"/>
      <c r="P382" s="81">
        <f t="shared" si="56"/>
        <v>0</v>
      </c>
      <c r="Q382" s="81">
        <f t="shared" si="56"/>
        <v>0</v>
      </c>
      <c r="R382" s="81">
        <f t="shared" si="56"/>
        <v>0</v>
      </c>
      <c r="S382" s="81">
        <f t="shared" si="56"/>
        <v>0</v>
      </c>
      <c r="T382" s="81">
        <f t="shared" si="56"/>
        <v>0</v>
      </c>
      <c r="U382" s="81">
        <f t="shared" si="56"/>
        <v>0</v>
      </c>
      <c r="V382" s="81">
        <f t="shared" si="56"/>
        <v>0</v>
      </c>
      <c r="W382" s="81">
        <f t="shared" si="56"/>
        <v>0</v>
      </c>
      <c r="X382" s="81">
        <f t="shared" si="56"/>
        <v>0</v>
      </c>
      <c r="Y382" s="81">
        <f t="shared" si="56"/>
        <v>0</v>
      </c>
      <c r="Z382" s="81">
        <f t="shared" si="56"/>
        <v>1</v>
      </c>
      <c r="AA382" s="81">
        <f t="shared" si="56"/>
        <v>0</v>
      </c>
      <c r="AB382" s="83" t="s">
        <v>1197</v>
      </c>
      <c r="AD382" s="82" t="s">
        <v>5</v>
      </c>
      <c r="AE382" s="83" t="s">
        <v>17</v>
      </c>
      <c r="AF382" s="83">
        <v>2</v>
      </c>
      <c r="AG382" s="83" t="s">
        <v>1</v>
      </c>
      <c r="AH382" s="83">
        <v>1</v>
      </c>
      <c r="AI382" s="83" t="s">
        <v>1311</v>
      </c>
      <c r="AJ382" s="90">
        <f t="shared" si="49"/>
        <v>0</v>
      </c>
      <c r="AK382" s="90">
        <f>VLOOKUP($A382,'3PL_15_19'!$A$1:$D$387,2,FALSE)</f>
        <v>2.16801982558172</v>
      </c>
      <c r="AL382" s="90">
        <f>VLOOKUP($A382,'3PL_15_19'!$A$1:$D$387,3,FALSE)</f>
        <v>4</v>
      </c>
      <c r="AM382" s="90">
        <f>VLOOKUP($A382,'3PL_15_19'!$A$1:$D$387,4,FALSE)</f>
        <v>0.5</v>
      </c>
      <c r="AO382" s="90" t="e">
        <f>VLOOKUP($A382,'3PL_11_15'!$A$1:$D$387,2,FALSE)</f>
        <v>#N/A</v>
      </c>
      <c r="AP382" s="90" t="e">
        <f>VLOOKUP($A382,'3PL_11_15'!$A$1:$D$387,3,FALSE)</f>
        <v>#N/A</v>
      </c>
      <c r="AQ382" s="90" t="e">
        <f>VLOOKUP($A382,'3PL_11_15'!$A$1:$D$387,4,FALSE)</f>
        <v>#N/A</v>
      </c>
      <c r="AS382" s="90" t="e">
        <f>VLOOKUP($A382,'3PL_15_19_IRTpars'!$A$1:$D$387,2,FALSE)</f>
        <v>#N/A</v>
      </c>
      <c r="AT382" s="90" t="e">
        <f>VLOOKUP($A382,'3PL_15_19_IRTpars'!$A$1:$D$387,3,FALSE)</f>
        <v>#N/A</v>
      </c>
      <c r="AU382" s="90" t="e">
        <f>VLOOKUP($A382,'3PL_15_19_IRTpars'!$A$1:$D$387,4,FALSE)</f>
        <v>#N/A</v>
      </c>
    </row>
    <row r="383" spans="1:47" s="90" customFormat="1">
      <c r="A383" s="83" t="s">
        <v>1502</v>
      </c>
      <c r="B383" s="89"/>
      <c r="C383" s="89">
        <f t="shared" si="48"/>
        <v>0</v>
      </c>
      <c r="D383" s="89">
        <f>IF(I383&gt;5,1,0)</f>
        <v>1</v>
      </c>
      <c r="E383" s="82" t="s">
        <v>1479</v>
      </c>
      <c r="F383" s="82" t="s">
        <v>82</v>
      </c>
      <c r="G383" s="83">
        <v>8</v>
      </c>
      <c r="H383" s="83" t="s">
        <v>46</v>
      </c>
      <c r="I383" s="82" t="s">
        <v>1163</v>
      </c>
      <c r="J383" s="83" t="s">
        <v>1157</v>
      </c>
      <c r="K383" s="83" t="s">
        <v>86</v>
      </c>
      <c r="L383" s="83" t="s">
        <v>606</v>
      </c>
      <c r="M383" s="83" t="s">
        <v>619</v>
      </c>
      <c r="N383" s="83"/>
      <c r="O383" s="83"/>
      <c r="P383" s="81">
        <f t="shared" si="56"/>
        <v>0</v>
      </c>
      <c r="Q383" s="81">
        <f t="shared" si="56"/>
        <v>0</v>
      </c>
      <c r="R383" s="81">
        <f t="shared" si="56"/>
        <v>0</v>
      </c>
      <c r="S383" s="81">
        <f t="shared" si="56"/>
        <v>0</v>
      </c>
      <c r="T383" s="81">
        <f t="shared" si="56"/>
        <v>0</v>
      </c>
      <c r="U383" s="81">
        <f t="shared" si="56"/>
        <v>0</v>
      </c>
      <c r="V383" s="81">
        <f t="shared" si="56"/>
        <v>0</v>
      </c>
      <c r="W383" s="81">
        <f t="shared" si="56"/>
        <v>0</v>
      </c>
      <c r="X383" s="81">
        <f t="shared" si="56"/>
        <v>0</v>
      </c>
      <c r="Y383" s="81">
        <f t="shared" si="56"/>
        <v>0</v>
      </c>
      <c r="Z383" s="81">
        <f t="shared" si="56"/>
        <v>1</v>
      </c>
      <c r="AA383" s="81">
        <f t="shared" si="56"/>
        <v>0</v>
      </c>
      <c r="AB383" s="83" t="s">
        <v>1197</v>
      </c>
      <c r="AD383" s="82" t="s">
        <v>5</v>
      </c>
      <c r="AE383" s="83" t="s">
        <v>17</v>
      </c>
      <c r="AF383" s="83">
        <v>2</v>
      </c>
      <c r="AG383" s="83" t="s">
        <v>1</v>
      </c>
      <c r="AH383" s="83">
        <v>1</v>
      </c>
      <c r="AI383" s="83" t="s">
        <v>1312</v>
      </c>
      <c r="AJ383" s="90">
        <f t="shared" si="49"/>
        <v>0</v>
      </c>
      <c r="AK383" s="90">
        <f>VLOOKUP($A383,'3PL_15_19'!$A$1:$D$387,2,FALSE)</f>
        <v>0.81357481278308996</v>
      </c>
      <c r="AL383" s="90">
        <f>VLOOKUP($A383,'3PL_15_19'!$A$1:$D$387,3,FALSE)</f>
        <v>0.30158690186273801</v>
      </c>
      <c r="AM383" s="90">
        <f>VLOOKUP($A383,'3PL_15_19'!$A$1:$D$387,4,FALSE)</f>
        <v>0.25381018312367298</v>
      </c>
      <c r="AO383" s="90" t="e">
        <f>VLOOKUP($A383,'3PL_11_15'!$A$1:$D$387,2,FALSE)</f>
        <v>#N/A</v>
      </c>
      <c r="AP383" s="90" t="e">
        <f>VLOOKUP($A383,'3PL_11_15'!$A$1:$D$387,3,FALSE)</f>
        <v>#N/A</v>
      </c>
      <c r="AQ383" s="90" t="e">
        <f>VLOOKUP($A383,'3PL_11_15'!$A$1:$D$387,4,FALSE)</f>
        <v>#N/A</v>
      </c>
      <c r="AS383" s="90">
        <f>VLOOKUP($A383,'3PL_15_19_IRTpars'!$A$1:$D$387,2,FALSE)</f>
        <v>0.81357481278308996</v>
      </c>
      <c r="AT383" s="90">
        <f>VLOOKUP($A383,'3PL_15_19_IRTpars'!$A$1:$D$387,3,FALSE)</f>
        <v>-0.37069350860440797</v>
      </c>
      <c r="AU383" s="90">
        <f>VLOOKUP($A383,'3PL_15_19_IRTpars'!$A$1:$D$387,4,FALSE)</f>
        <v>0.25381018312367298</v>
      </c>
    </row>
    <row r="384" spans="1:47" s="90" customFormat="1">
      <c r="A384" s="83" t="s">
        <v>1503</v>
      </c>
      <c r="B384" s="83"/>
      <c r="C384" s="89">
        <f t="shared" si="48"/>
        <v>0</v>
      </c>
      <c r="D384" s="89"/>
      <c r="E384" s="82" t="s">
        <v>1479</v>
      </c>
      <c r="F384" s="82" t="s">
        <v>1170</v>
      </c>
      <c r="G384" s="83">
        <v>8</v>
      </c>
      <c r="H384" s="83" t="s">
        <v>46</v>
      </c>
      <c r="I384" s="82" t="s">
        <v>1163</v>
      </c>
      <c r="J384" s="83" t="s">
        <v>1157</v>
      </c>
      <c r="K384" s="83" t="s">
        <v>86</v>
      </c>
      <c r="L384" s="83" t="s">
        <v>606</v>
      </c>
      <c r="M384" s="83" t="s">
        <v>619</v>
      </c>
      <c r="N384" s="83"/>
      <c r="O384" s="83"/>
      <c r="P384" s="81">
        <f t="shared" si="56"/>
        <v>0</v>
      </c>
      <c r="Q384" s="81">
        <f t="shared" si="56"/>
        <v>0</v>
      </c>
      <c r="R384" s="81">
        <f t="shared" si="56"/>
        <v>0</v>
      </c>
      <c r="S384" s="81">
        <f t="shared" si="56"/>
        <v>0</v>
      </c>
      <c r="T384" s="81">
        <f t="shared" si="56"/>
        <v>0</v>
      </c>
      <c r="U384" s="81">
        <f t="shared" si="56"/>
        <v>0</v>
      </c>
      <c r="V384" s="81">
        <f t="shared" si="56"/>
        <v>0</v>
      </c>
      <c r="W384" s="81">
        <f t="shared" si="56"/>
        <v>0</v>
      </c>
      <c r="X384" s="81">
        <f t="shared" si="56"/>
        <v>0</v>
      </c>
      <c r="Y384" s="81">
        <f t="shared" si="56"/>
        <v>0</v>
      </c>
      <c r="Z384" s="81">
        <f t="shared" si="56"/>
        <v>1</v>
      </c>
      <c r="AA384" s="81">
        <f t="shared" si="56"/>
        <v>0</v>
      </c>
      <c r="AB384" s="83" t="s">
        <v>1197</v>
      </c>
      <c r="AD384" s="82" t="s">
        <v>5</v>
      </c>
      <c r="AE384" s="83" t="s">
        <v>17</v>
      </c>
      <c r="AF384" s="83">
        <v>2</v>
      </c>
      <c r="AG384" s="83" t="s">
        <v>0</v>
      </c>
      <c r="AH384" s="83">
        <v>1</v>
      </c>
      <c r="AI384" s="83" t="s">
        <v>1313</v>
      </c>
      <c r="AJ384" s="90">
        <f t="shared" si="49"/>
        <v>0</v>
      </c>
      <c r="AK384" s="90">
        <f>VLOOKUP($A384,'3PL_15_19'!$A$1:$D$387,2,FALSE)</f>
        <v>2.16429459642085</v>
      </c>
      <c r="AL384" s="90">
        <f>VLOOKUP($A384,'3PL_15_19'!$A$1:$D$387,3,FALSE)</f>
        <v>4</v>
      </c>
      <c r="AM384" s="90">
        <f>VLOOKUP($A384,'3PL_15_19'!$A$1:$D$387,4,FALSE)</f>
        <v>1.2113221233633601E-2</v>
      </c>
      <c r="AO384" s="90" t="e">
        <f>VLOOKUP($A384,'3PL_11_15'!$A$1:$D$387,2,FALSE)</f>
        <v>#N/A</v>
      </c>
      <c r="AP384" s="90" t="e">
        <f>VLOOKUP($A384,'3PL_11_15'!$A$1:$D$387,3,FALSE)</f>
        <v>#N/A</v>
      </c>
      <c r="AQ384" s="90" t="e">
        <f>VLOOKUP($A384,'3PL_11_15'!$A$1:$D$387,4,FALSE)</f>
        <v>#N/A</v>
      </c>
      <c r="AS384" s="90">
        <f>VLOOKUP($A384,'3PL_15_19_IRTpars'!$A$1:$D$387,2,FALSE)</f>
        <v>2.16429459642085</v>
      </c>
      <c r="AT384" s="90">
        <f>VLOOKUP($A384,'3PL_15_19_IRTpars'!$A$1:$D$387,3,FALSE)</f>
        <v>-1.8481772336422699</v>
      </c>
      <c r="AU384" s="90">
        <f>VLOOKUP($A384,'3PL_15_19_IRTpars'!$A$1:$D$387,4,FALSE)</f>
        <v>1.2113221233633601E-2</v>
      </c>
    </row>
    <row r="385" spans="1:47" s="90" customFormat="1">
      <c r="A385" s="83" t="s">
        <v>1504</v>
      </c>
      <c r="B385" s="83"/>
      <c r="C385" s="89">
        <f t="shared" si="48"/>
        <v>0</v>
      </c>
      <c r="D385" s="89"/>
      <c r="E385" s="82" t="s">
        <v>1479</v>
      </c>
      <c r="F385" s="82" t="s">
        <v>1171</v>
      </c>
      <c r="G385" s="83">
        <v>8</v>
      </c>
      <c r="H385" s="83" t="s">
        <v>46</v>
      </c>
      <c r="I385" s="82" t="s">
        <v>1163</v>
      </c>
      <c r="J385" s="83" t="s">
        <v>1157</v>
      </c>
      <c r="K385" s="83" t="s">
        <v>86</v>
      </c>
      <c r="L385" s="83" t="s">
        <v>606</v>
      </c>
      <c r="M385" s="83" t="s">
        <v>619</v>
      </c>
      <c r="N385" s="83"/>
      <c r="O385" s="83"/>
      <c r="P385" s="81">
        <f t="shared" si="56"/>
        <v>0</v>
      </c>
      <c r="Q385" s="81">
        <f t="shared" si="56"/>
        <v>0</v>
      </c>
      <c r="R385" s="81">
        <f t="shared" si="56"/>
        <v>0</v>
      </c>
      <c r="S385" s="81">
        <f t="shared" si="56"/>
        <v>0</v>
      </c>
      <c r="T385" s="81">
        <f t="shared" si="56"/>
        <v>0</v>
      </c>
      <c r="U385" s="81">
        <f t="shared" si="56"/>
        <v>0</v>
      </c>
      <c r="V385" s="81">
        <f t="shared" si="56"/>
        <v>0</v>
      </c>
      <c r="W385" s="81">
        <f t="shared" si="56"/>
        <v>0</v>
      </c>
      <c r="X385" s="81">
        <f t="shared" si="56"/>
        <v>0</v>
      </c>
      <c r="Y385" s="81">
        <f t="shared" si="56"/>
        <v>0</v>
      </c>
      <c r="Z385" s="81">
        <f t="shared" si="56"/>
        <v>1</v>
      </c>
      <c r="AA385" s="81">
        <f t="shared" si="56"/>
        <v>0</v>
      </c>
      <c r="AB385" s="83" t="s">
        <v>1197</v>
      </c>
      <c r="AD385" s="82" t="s">
        <v>5</v>
      </c>
      <c r="AE385" s="83" t="s">
        <v>17</v>
      </c>
      <c r="AF385" s="83">
        <v>2</v>
      </c>
      <c r="AG385" s="83" t="s">
        <v>1</v>
      </c>
      <c r="AH385" s="83">
        <v>1</v>
      </c>
      <c r="AI385" s="83" t="s">
        <v>1314</v>
      </c>
      <c r="AJ385" s="90">
        <f t="shared" si="49"/>
        <v>0</v>
      </c>
      <c r="AK385" s="90">
        <f>VLOOKUP($A385,'3PL_15_19'!$A$1:$D$387,2,FALSE)</f>
        <v>2.0919412598898499</v>
      </c>
      <c r="AL385" s="90">
        <f>VLOOKUP($A385,'3PL_15_19'!$A$1:$D$387,3,FALSE)</f>
        <v>4</v>
      </c>
      <c r="AM385" s="90">
        <f>VLOOKUP($A385,'3PL_15_19'!$A$1:$D$387,4,FALSE)</f>
        <v>1.5717028954135601E-2</v>
      </c>
      <c r="AO385" s="90" t="e">
        <f>VLOOKUP($A385,'3PL_11_15'!$A$1:$D$387,2,FALSE)</f>
        <v>#N/A</v>
      </c>
      <c r="AP385" s="90" t="e">
        <f>VLOOKUP($A385,'3PL_11_15'!$A$1:$D$387,3,FALSE)</f>
        <v>#N/A</v>
      </c>
      <c r="AQ385" s="90" t="e">
        <f>VLOOKUP($A385,'3PL_11_15'!$A$1:$D$387,4,FALSE)</f>
        <v>#N/A</v>
      </c>
      <c r="AS385" s="90">
        <f>VLOOKUP($A385,'3PL_15_19_IRTpars'!$A$1:$D$387,2,FALSE)</f>
        <v>2.0919412598898499</v>
      </c>
      <c r="AT385" s="90">
        <f>VLOOKUP($A385,'3PL_15_19_IRTpars'!$A$1:$D$387,3,FALSE)</f>
        <v>-1.9120995778871099</v>
      </c>
      <c r="AU385" s="90">
        <f>VLOOKUP($A385,'3PL_15_19_IRTpars'!$A$1:$D$387,4,FALSE)</f>
        <v>1.5717028954135601E-2</v>
      </c>
    </row>
    <row r="386" spans="1:47" s="90" customFormat="1">
      <c r="A386" s="83" t="s">
        <v>1505</v>
      </c>
      <c r="B386" s="83"/>
      <c r="C386" s="89">
        <f t="shared" si="48"/>
        <v>0</v>
      </c>
      <c r="D386" s="89"/>
      <c r="E386" s="82" t="s">
        <v>1479</v>
      </c>
      <c r="F386" s="82" t="s">
        <v>1172</v>
      </c>
      <c r="G386" s="83">
        <v>8</v>
      </c>
      <c r="H386" s="83" t="s">
        <v>46</v>
      </c>
      <c r="I386" s="82" t="s">
        <v>1163</v>
      </c>
      <c r="J386" s="83" t="s">
        <v>1157</v>
      </c>
      <c r="K386" s="83" t="s">
        <v>86</v>
      </c>
      <c r="L386" s="83" t="s">
        <v>606</v>
      </c>
      <c r="M386" s="83" t="s">
        <v>619</v>
      </c>
      <c r="N386" s="83"/>
      <c r="O386" s="83"/>
      <c r="P386" s="81">
        <f t="shared" si="56"/>
        <v>0</v>
      </c>
      <c r="Q386" s="81">
        <f t="shared" si="56"/>
        <v>0</v>
      </c>
      <c r="R386" s="81">
        <f t="shared" si="56"/>
        <v>0</v>
      </c>
      <c r="S386" s="81">
        <f t="shared" si="56"/>
        <v>0</v>
      </c>
      <c r="T386" s="81">
        <f t="shared" si="56"/>
        <v>0</v>
      </c>
      <c r="U386" s="81">
        <f t="shared" si="56"/>
        <v>0</v>
      </c>
      <c r="V386" s="81">
        <f t="shared" si="56"/>
        <v>0</v>
      </c>
      <c r="W386" s="81">
        <f t="shared" si="56"/>
        <v>0</v>
      </c>
      <c r="X386" s="81">
        <f t="shared" si="56"/>
        <v>0</v>
      </c>
      <c r="Y386" s="81">
        <f t="shared" si="56"/>
        <v>0</v>
      </c>
      <c r="Z386" s="81">
        <f t="shared" si="56"/>
        <v>1</v>
      </c>
      <c r="AA386" s="81">
        <f t="shared" si="56"/>
        <v>0</v>
      </c>
      <c r="AB386" s="83" t="s">
        <v>1197</v>
      </c>
      <c r="AD386" s="82" t="s">
        <v>5</v>
      </c>
      <c r="AE386" s="83" t="s">
        <v>17</v>
      </c>
      <c r="AF386" s="83">
        <v>2</v>
      </c>
      <c r="AG386" s="83" t="s">
        <v>0</v>
      </c>
      <c r="AH386" s="83">
        <v>1</v>
      </c>
      <c r="AI386" s="83" t="s">
        <v>1315</v>
      </c>
      <c r="AJ386" s="90">
        <f t="shared" si="49"/>
        <v>0</v>
      </c>
      <c r="AK386" s="90">
        <f>VLOOKUP($A386,'3PL_15_19'!$A$1:$D$387,2,FALSE)</f>
        <v>1.90070166583839</v>
      </c>
      <c r="AL386" s="90">
        <f>VLOOKUP($A386,'3PL_15_19'!$A$1:$D$387,3,FALSE)</f>
        <v>4</v>
      </c>
      <c r="AM386" s="90">
        <f>VLOOKUP($A386,'3PL_15_19'!$A$1:$D$387,4,FALSE)</f>
        <v>8.2310906956054395E-3</v>
      </c>
      <c r="AO386" s="90" t="e">
        <f>VLOOKUP($A386,'3PL_11_15'!$A$1:$D$387,2,FALSE)</f>
        <v>#N/A</v>
      </c>
      <c r="AP386" s="90" t="e">
        <f>VLOOKUP($A386,'3PL_11_15'!$A$1:$D$387,3,FALSE)</f>
        <v>#N/A</v>
      </c>
      <c r="AQ386" s="90" t="e">
        <f>VLOOKUP($A386,'3PL_11_15'!$A$1:$D$387,4,FALSE)</f>
        <v>#N/A</v>
      </c>
      <c r="AS386" s="90">
        <f>VLOOKUP($A386,'3PL_15_19_IRTpars'!$A$1:$D$387,2,FALSE)</f>
        <v>1.90070166583839</v>
      </c>
      <c r="AT386" s="90">
        <f>VLOOKUP($A386,'3PL_15_19_IRTpars'!$A$1:$D$387,3,FALSE)</f>
        <v>-2.1044859758333598</v>
      </c>
      <c r="AU386" s="90">
        <f>VLOOKUP($A386,'3PL_15_19_IRTpars'!$A$1:$D$387,4,FALSE)</f>
        <v>8.2310906956054395E-3</v>
      </c>
    </row>
    <row r="387" spans="1:47" s="90" customFormat="1" hidden="1">
      <c r="A387" s="83" t="s">
        <v>1469</v>
      </c>
      <c r="B387" s="83"/>
      <c r="C387" s="89">
        <f t="shared" si="48"/>
        <v>0</v>
      </c>
      <c r="D387" s="89"/>
      <c r="E387" s="82" t="s">
        <v>59</v>
      </c>
      <c r="F387" s="82" t="s">
        <v>37</v>
      </c>
      <c r="G387" s="83">
        <v>8</v>
      </c>
      <c r="H387" s="83" t="s">
        <v>46</v>
      </c>
      <c r="I387" s="82" t="s">
        <v>1163</v>
      </c>
      <c r="J387" s="83" t="s">
        <v>1157</v>
      </c>
      <c r="K387" s="83" t="s">
        <v>85</v>
      </c>
      <c r="L387" s="83" t="s">
        <v>606</v>
      </c>
      <c r="M387" s="83" t="s">
        <v>619</v>
      </c>
      <c r="N387" s="83"/>
      <c r="O387" s="83"/>
      <c r="P387" s="81">
        <f t="shared" si="56"/>
        <v>0</v>
      </c>
      <c r="Q387" s="81">
        <f t="shared" si="56"/>
        <v>0</v>
      </c>
      <c r="R387" s="81">
        <f t="shared" si="56"/>
        <v>0</v>
      </c>
      <c r="S387" s="81">
        <f t="shared" si="56"/>
        <v>0</v>
      </c>
      <c r="T387" s="81">
        <f t="shared" si="56"/>
        <v>0</v>
      </c>
      <c r="U387" s="81">
        <f t="shared" si="56"/>
        <v>0</v>
      </c>
      <c r="V387" s="81">
        <f t="shared" si="56"/>
        <v>0</v>
      </c>
      <c r="W387" s="81">
        <f t="shared" si="56"/>
        <v>0</v>
      </c>
      <c r="X387" s="81">
        <f t="shared" si="56"/>
        <v>0</v>
      </c>
      <c r="Y387" s="81">
        <f t="shared" si="56"/>
        <v>0</v>
      </c>
      <c r="Z387" s="81">
        <f t="shared" si="56"/>
        <v>1</v>
      </c>
      <c r="AA387" s="81">
        <f t="shared" si="56"/>
        <v>0</v>
      </c>
      <c r="AB387" s="83" t="s">
        <v>1188</v>
      </c>
      <c r="AD387" s="82" t="s">
        <v>5</v>
      </c>
      <c r="AE387" s="83" t="s">
        <v>25</v>
      </c>
      <c r="AF387" s="83" t="s">
        <v>1184</v>
      </c>
      <c r="AG387" s="83" t="s">
        <v>1184</v>
      </c>
      <c r="AH387" s="83">
        <v>1</v>
      </c>
      <c r="AI387" s="83" t="s">
        <v>1279</v>
      </c>
      <c r="AJ387" s="90">
        <f t="shared" si="49"/>
        <v>1</v>
      </c>
      <c r="AK387" s="90" t="e">
        <f>VLOOKUP($A387,'3PL_15_19'!$A$1:$D$387,2,FALSE)</f>
        <v>#N/A</v>
      </c>
      <c r="AL387" s="90" t="e">
        <f>VLOOKUP($A387,'3PL_15_19'!$A$1:$D$387,3,FALSE)</f>
        <v>#N/A</v>
      </c>
      <c r="AM387" s="90" t="e">
        <f>VLOOKUP($A387,'3PL_15_19'!$A$1:$D$387,4,FALSE)</f>
        <v>#N/A</v>
      </c>
      <c r="AO387" s="90" t="e">
        <f>VLOOKUP($A387,'3PL_11_15'!$A$1:$D$387,2,FALSE)</f>
        <v>#N/A</v>
      </c>
      <c r="AP387" s="90" t="e">
        <f>VLOOKUP($A387,'3PL_11_15'!$A$1:$D$387,3,FALSE)</f>
        <v>#N/A</v>
      </c>
      <c r="AQ387" s="90" t="e">
        <f>VLOOKUP($A387,'3PL_11_15'!$A$1:$D$387,4,FALSE)</f>
        <v>#N/A</v>
      </c>
      <c r="AS387" s="90" t="e">
        <f>VLOOKUP($A387,'3PL_15_19_IRTpars'!$A$1:$D$387,2,FALSE)</f>
        <v>#N/A</v>
      </c>
      <c r="AT387" s="90" t="e">
        <f>VLOOKUP($A387,'3PL_15_19_IRTpars'!$A$1:$D$387,3,FALSE)</f>
        <v>#N/A</v>
      </c>
      <c r="AU387" s="90" t="e">
        <f>VLOOKUP($A387,'3PL_15_19_IRTpars'!$A$1:$D$387,4,FALSE)</f>
        <v>#N/A</v>
      </c>
    </row>
    <row r="388" spans="1:47" s="90" customFormat="1">
      <c r="A388" s="83" t="s">
        <v>1470</v>
      </c>
      <c r="B388" s="89" t="str">
        <f>IF(LEN(A388)&gt;7,MID(A388,1,7),"")</f>
        <v>S072265</v>
      </c>
      <c r="C388" s="89">
        <f t="shared" ref="C388:C451" si="57">IF(COUNTIF(A:A,A388)&gt;1,1,0)</f>
        <v>0</v>
      </c>
      <c r="D388" s="89">
        <f>IF(I388&gt;5,1,0)</f>
        <v>1</v>
      </c>
      <c r="E388" s="82" t="s">
        <v>59</v>
      </c>
      <c r="F388" s="82" t="s">
        <v>394</v>
      </c>
      <c r="G388" s="83">
        <v>8</v>
      </c>
      <c r="H388" s="83" t="s">
        <v>46</v>
      </c>
      <c r="I388" s="82" t="s">
        <v>1163</v>
      </c>
      <c r="J388" s="83" t="s">
        <v>1157</v>
      </c>
      <c r="K388" s="83" t="s">
        <v>86</v>
      </c>
      <c r="L388" s="83" t="s">
        <v>606</v>
      </c>
      <c r="M388" s="83" t="s">
        <v>619</v>
      </c>
      <c r="N388" s="83"/>
      <c r="O388" s="83"/>
      <c r="P388" s="81">
        <f t="shared" si="56"/>
        <v>0</v>
      </c>
      <c r="Q388" s="81">
        <f t="shared" si="56"/>
        <v>0</v>
      </c>
      <c r="R388" s="81">
        <f t="shared" si="56"/>
        <v>0</v>
      </c>
      <c r="S388" s="81">
        <f t="shared" si="56"/>
        <v>0</v>
      </c>
      <c r="T388" s="81">
        <f t="shared" si="56"/>
        <v>0</v>
      </c>
      <c r="U388" s="81">
        <f t="shared" si="56"/>
        <v>0</v>
      </c>
      <c r="V388" s="81">
        <f t="shared" si="56"/>
        <v>0</v>
      </c>
      <c r="W388" s="81">
        <f t="shared" si="56"/>
        <v>0</v>
      </c>
      <c r="X388" s="81">
        <f t="shared" si="56"/>
        <v>0</v>
      </c>
      <c r="Y388" s="81">
        <f t="shared" si="56"/>
        <v>0</v>
      </c>
      <c r="Z388" s="81">
        <f t="shared" si="56"/>
        <v>1</v>
      </c>
      <c r="AA388" s="81">
        <f t="shared" si="56"/>
        <v>0</v>
      </c>
      <c r="AB388" s="83" t="s">
        <v>1188</v>
      </c>
      <c r="AD388" s="82" t="s">
        <v>5</v>
      </c>
      <c r="AE388" s="83" t="s">
        <v>17</v>
      </c>
      <c r="AF388" s="83">
        <v>2</v>
      </c>
      <c r="AG388" s="83" t="s">
        <v>1</v>
      </c>
      <c r="AH388" s="83">
        <v>1</v>
      </c>
      <c r="AI388" s="83" t="s">
        <v>1280</v>
      </c>
      <c r="AJ388" s="90">
        <f t="shared" ref="AJ388:AJ451" si="58">IF(IFERROR(FIND("DERIVED",AI388)&gt;0,0)=0,0,1)</f>
        <v>0</v>
      </c>
      <c r="AK388" s="90">
        <f>VLOOKUP($A388,'3PL_15_19'!$A$1:$D$387,2,FALSE)</f>
        <v>0.94026795783584805</v>
      </c>
      <c r="AL388" s="90">
        <f>VLOOKUP($A388,'3PL_15_19'!$A$1:$D$387,3,FALSE)</f>
        <v>1.4157752066870599</v>
      </c>
      <c r="AM388" s="90">
        <f>VLOOKUP($A388,'3PL_15_19'!$A$1:$D$387,4,FALSE)</f>
        <v>0.40725124517814199</v>
      </c>
      <c r="AO388" s="90" t="e">
        <f>VLOOKUP($A388,'3PL_11_15'!$A$1:$D$387,2,FALSE)</f>
        <v>#N/A</v>
      </c>
      <c r="AP388" s="90" t="e">
        <f>VLOOKUP($A388,'3PL_11_15'!$A$1:$D$387,3,FALSE)</f>
        <v>#N/A</v>
      </c>
      <c r="AQ388" s="90" t="e">
        <f>VLOOKUP($A388,'3PL_11_15'!$A$1:$D$387,4,FALSE)</f>
        <v>#N/A</v>
      </c>
      <c r="AS388" s="90">
        <f>VLOOKUP($A388,'3PL_15_19_IRTpars'!$A$1:$D$387,2,FALSE)</f>
        <v>0.94026795783584805</v>
      </c>
      <c r="AT388" s="90">
        <f>VLOOKUP($A388,'3PL_15_19_IRTpars'!$A$1:$D$387,3,FALSE)</f>
        <v>-1.50571461559283</v>
      </c>
      <c r="AU388" s="90">
        <f>VLOOKUP($A388,'3PL_15_19_IRTpars'!$A$1:$D$387,4,FALSE)</f>
        <v>0.40725124517814199</v>
      </c>
    </row>
    <row r="389" spans="1:47" s="90" customFormat="1">
      <c r="A389" s="83" t="s">
        <v>1471</v>
      </c>
      <c r="B389" s="89" t="str">
        <f>IF(LEN(A389)&gt;7,MID(A389,1,7),"")</f>
        <v>S072265</v>
      </c>
      <c r="C389" s="89">
        <f t="shared" si="57"/>
        <v>0</v>
      </c>
      <c r="D389" s="89">
        <f>IF(I389&gt;5,1,0)</f>
        <v>1</v>
      </c>
      <c r="E389" s="82" t="s">
        <v>59</v>
      </c>
      <c r="F389" s="82" t="s">
        <v>397</v>
      </c>
      <c r="G389" s="83">
        <v>8</v>
      </c>
      <c r="H389" s="83" t="s">
        <v>46</v>
      </c>
      <c r="I389" s="82" t="s">
        <v>1163</v>
      </c>
      <c r="J389" s="83" t="s">
        <v>1157</v>
      </c>
      <c r="K389" s="83" t="s">
        <v>86</v>
      </c>
      <c r="L389" s="83" t="s">
        <v>606</v>
      </c>
      <c r="M389" s="83" t="s">
        <v>619</v>
      </c>
      <c r="N389" s="83"/>
      <c r="O389" s="83"/>
      <c r="P389" s="81">
        <f t="shared" si="56"/>
        <v>0</v>
      </c>
      <c r="Q389" s="81">
        <f t="shared" si="56"/>
        <v>0</v>
      </c>
      <c r="R389" s="81">
        <f t="shared" si="56"/>
        <v>0</v>
      </c>
      <c r="S389" s="81">
        <f t="shared" si="56"/>
        <v>0</v>
      </c>
      <c r="T389" s="81">
        <f t="shared" si="56"/>
        <v>0</v>
      </c>
      <c r="U389" s="81">
        <f t="shared" si="56"/>
        <v>0</v>
      </c>
      <c r="V389" s="81">
        <f t="shared" si="56"/>
        <v>0</v>
      </c>
      <c r="W389" s="81">
        <f t="shared" si="56"/>
        <v>0</v>
      </c>
      <c r="X389" s="81">
        <f t="shared" si="56"/>
        <v>0</v>
      </c>
      <c r="Y389" s="81">
        <f t="shared" si="56"/>
        <v>0</v>
      </c>
      <c r="Z389" s="81">
        <f t="shared" si="56"/>
        <v>1</v>
      </c>
      <c r="AA389" s="81">
        <f t="shared" si="56"/>
        <v>0</v>
      </c>
      <c r="AB389" s="83" t="s">
        <v>1188</v>
      </c>
      <c r="AD389" s="82" t="s">
        <v>5</v>
      </c>
      <c r="AE389" s="83" t="s">
        <v>17</v>
      </c>
      <c r="AF389" s="83">
        <v>2</v>
      </c>
      <c r="AG389" s="83" t="s">
        <v>0</v>
      </c>
      <c r="AH389" s="83">
        <v>1</v>
      </c>
      <c r="AI389" s="83" t="s">
        <v>1281</v>
      </c>
      <c r="AJ389" s="90">
        <f t="shared" si="58"/>
        <v>0</v>
      </c>
      <c r="AK389" s="90">
        <f>VLOOKUP($A389,'3PL_15_19'!$A$1:$D$387,2,FALSE)</f>
        <v>1.22009956535079</v>
      </c>
      <c r="AL389" s="90">
        <f>VLOOKUP($A389,'3PL_15_19'!$A$1:$D$387,3,FALSE)</f>
        <v>1.96389433209717</v>
      </c>
      <c r="AM389" s="90">
        <f>VLOOKUP($A389,'3PL_15_19'!$A$1:$D$387,4,FALSE)</f>
        <v>0.32018148033968402</v>
      </c>
      <c r="AO389" s="90" t="e">
        <f>VLOOKUP($A389,'3PL_11_15'!$A$1:$D$387,2,FALSE)</f>
        <v>#N/A</v>
      </c>
      <c r="AP389" s="90" t="e">
        <f>VLOOKUP($A389,'3PL_11_15'!$A$1:$D$387,3,FALSE)</f>
        <v>#N/A</v>
      </c>
      <c r="AQ389" s="90" t="e">
        <f>VLOOKUP($A389,'3PL_11_15'!$A$1:$D$387,4,FALSE)</f>
        <v>#N/A</v>
      </c>
      <c r="AS389" s="90">
        <f>VLOOKUP($A389,'3PL_15_19_IRTpars'!$A$1:$D$387,2,FALSE)</f>
        <v>1.22009956535079</v>
      </c>
      <c r="AT389" s="90">
        <f>VLOOKUP($A389,'3PL_15_19_IRTpars'!$A$1:$D$387,3,FALSE)</f>
        <v>-1.6096180900880299</v>
      </c>
      <c r="AU389" s="90">
        <f>VLOOKUP($A389,'3PL_15_19_IRTpars'!$A$1:$D$387,4,FALSE)</f>
        <v>0.32018148033968402</v>
      </c>
    </row>
    <row r="390" spans="1:47" s="90" customFormat="1">
      <c r="A390" s="83" t="s">
        <v>1472</v>
      </c>
      <c r="B390" s="83"/>
      <c r="C390" s="89">
        <f t="shared" si="57"/>
        <v>0</v>
      </c>
      <c r="D390" s="89"/>
      <c r="E390" s="82" t="s">
        <v>59</v>
      </c>
      <c r="F390" s="82" t="s">
        <v>1148</v>
      </c>
      <c r="G390" s="83">
        <v>8</v>
      </c>
      <c r="H390" s="83" t="s">
        <v>46</v>
      </c>
      <c r="I390" s="82" t="s">
        <v>1163</v>
      </c>
      <c r="J390" s="83" t="s">
        <v>1157</v>
      </c>
      <c r="K390" s="83" t="s">
        <v>86</v>
      </c>
      <c r="L390" s="83" t="s">
        <v>606</v>
      </c>
      <c r="M390" s="83" t="s">
        <v>619</v>
      </c>
      <c r="N390" s="83"/>
      <c r="O390" s="83"/>
      <c r="P390" s="81">
        <f t="shared" si="56"/>
        <v>0</v>
      </c>
      <c r="Q390" s="81">
        <f t="shared" si="56"/>
        <v>0</v>
      </c>
      <c r="R390" s="81">
        <f t="shared" si="56"/>
        <v>0</v>
      </c>
      <c r="S390" s="81">
        <f t="shared" si="56"/>
        <v>0</v>
      </c>
      <c r="T390" s="81">
        <f t="shared" si="56"/>
        <v>0</v>
      </c>
      <c r="U390" s="81">
        <f t="shared" si="56"/>
        <v>0</v>
      </c>
      <c r="V390" s="81">
        <f t="shared" si="56"/>
        <v>0</v>
      </c>
      <c r="W390" s="81">
        <f t="shared" si="56"/>
        <v>0</v>
      </c>
      <c r="X390" s="81">
        <f t="shared" si="56"/>
        <v>0</v>
      </c>
      <c r="Y390" s="81">
        <f t="shared" si="56"/>
        <v>0</v>
      </c>
      <c r="Z390" s="81">
        <f t="shared" si="56"/>
        <v>1</v>
      </c>
      <c r="AA390" s="81">
        <f t="shared" si="56"/>
        <v>0</v>
      </c>
      <c r="AB390" s="83" t="s">
        <v>1188</v>
      </c>
      <c r="AD390" s="82" t="s">
        <v>5</v>
      </c>
      <c r="AE390" s="83" t="s">
        <v>17</v>
      </c>
      <c r="AF390" s="83">
        <v>2</v>
      </c>
      <c r="AG390" s="83" t="s">
        <v>1</v>
      </c>
      <c r="AH390" s="83">
        <v>1</v>
      </c>
      <c r="AI390" s="83" t="s">
        <v>1282</v>
      </c>
      <c r="AJ390" s="90">
        <f t="shared" si="58"/>
        <v>0</v>
      </c>
      <c r="AK390" s="90">
        <f>VLOOKUP($A390,'3PL_15_19'!$A$1:$D$387,2,FALSE)</f>
        <v>1.39661667043722</v>
      </c>
      <c r="AL390" s="90">
        <f>VLOOKUP($A390,'3PL_15_19'!$A$1:$D$387,3,FALSE)</f>
        <v>3.10503914850878</v>
      </c>
      <c r="AM390" s="90">
        <f>VLOOKUP($A390,'3PL_15_19'!$A$1:$D$387,4,FALSE)</f>
        <v>2.4296542899427301E-2</v>
      </c>
      <c r="AO390" s="90" t="e">
        <f>VLOOKUP($A390,'3PL_11_15'!$A$1:$D$387,2,FALSE)</f>
        <v>#N/A</v>
      </c>
      <c r="AP390" s="90" t="e">
        <f>VLOOKUP($A390,'3PL_11_15'!$A$1:$D$387,3,FALSE)</f>
        <v>#N/A</v>
      </c>
      <c r="AQ390" s="90" t="e">
        <f>VLOOKUP($A390,'3PL_11_15'!$A$1:$D$387,4,FALSE)</f>
        <v>#N/A</v>
      </c>
      <c r="AS390" s="90">
        <f>VLOOKUP($A390,'3PL_15_19_IRTpars'!$A$1:$D$387,2,FALSE)</f>
        <v>1.39661667043722</v>
      </c>
      <c r="AT390" s="90">
        <f>VLOOKUP($A390,'3PL_15_19_IRTpars'!$A$1:$D$387,3,FALSE)</f>
        <v>-2.2232579735259201</v>
      </c>
      <c r="AU390" s="90">
        <f>VLOOKUP($A390,'3PL_15_19_IRTpars'!$A$1:$D$387,4,FALSE)</f>
        <v>2.4296542899427301E-2</v>
      </c>
    </row>
    <row r="391" spans="1:47" s="90" customFormat="1">
      <c r="A391" s="83" t="s">
        <v>1473</v>
      </c>
      <c r="B391" s="83"/>
      <c r="C391" s="89">
        <f t="shared" si="57"/>
        <v>0</v>
      </c>
      <c r="D391" s="89"/>
      <c r="E391" s="82" t="s">
        <v>59</v>
      </c>
      <c r="F391" s="82" t="s">
        <v>1151</v>
      </c>
      <c r="G391" s="83">
        <v>8</v>
      </c>
      <c r="H391" s="83" t="s">
        <v>46</v>
      </c>
      <c r="I391" s="82" t="s">
        <v>1163</v>
      </c>
      <c r="J391" s="83" t="s">
        <v>1157</v>
      </c>
      <c r="K391" s="83" t="s">
        <v>86</v>
      </c>
      <c r="L391" s="83" t="s">
        <v>606</v>
      </c>
      <c r="M391" s="83" t="s">
        <v>619</v>
      </c>
      <c r="N391" s="83"/>
      <c r="O391" s="83"/>
      <c r="P391" s="81">
        <f t="shared" si="56"/>
        <v>0</v>
      </c>
      <c r="Q391" s="81">
        <f t="shared" si="56"/>
        <v>0</v>
      </c>
      <c r="R391" s="81">
        <f t="shared" si="56"/>
        <v>0</v>
      </c>
      <c r="S391" s="81">
        <f t="shared" si="56"/>
        <v>0</v>
      </c>
      <c r="T391" s="81">
        <f t="shared" si="56"/>
        <v>0</v>
      </c>
      <c r="U391" s="81">
        <f t="shared" si="56"/>
        <v>0</v>
      </c>
      <c r="V391" s="81">
        <f t="shared" si="56"/>
        <v>0</v>
      </c>
      <c r="W391" s="81">
        <f t="shared" si="56"/>
        <v>0</v>
      </c>
      <c r="X391" s="81">
        <f t="shared" si="56"/>
        <v>0</v>
      </c>
      <c r="Y391" s="81">
        <f t="shared" si="56"/>
        <v>0</v>
      </c>
      <c r="Z391" s="81">
        <f t="shared" si="56"/>
        <v>1</v>
      </c>
      <c r="AA391" s="81">
        <f t="shared" si="56"/>
        <v>0</v>
      </c>
      <c r="AB391" s="83" t="s">
        <v>1188</v>
      </c>
      <c r="AD391" s="82" t="s">
        <v>5</v>
      </c>
      <c r="AE391" s="83" t="s">
        <v>17</v>
      </c>
      <c r="AF391" s="83">
        <v>2</v>
      </c>
      <c r="AG391" s="83" t="s">
        <v>0</v>
      </c>
      <c r="AH391" s="83">
        <v>1</v>
      </c>
      <c r="AI391" s="83" t="s">
        <v>1283</v>
      </c>
      <c r="AJ391" s="90">
        <f t="shared" si="58"/>
        <v>0</v>
      </c>
      <c r="AK391" s="90">
        <f>VLOOKUP($A391,'3PL_15_19'!$A$1:$D$387,2,FALSE)</f>
        <v>1.52207660476259</v>
      </c>
      <c r="AL391" s="90">
        <f>VLOOKUP($A391,'3PL_15_19'!$A$1:$D$387,3,FALSE)</f>
        <v>3.9473806123215001</v>
      </c>
      <c r="AM391" s="90">
        <f>VLOOKUP($A391,'3PL_15_19'!$A$1:$D$387,4,FALSE)</f>
        <v>4.1341213701089299E-2</v>
      </c>
      <c r="AO391" s="90" t="e">
        <f>VLOOKUP($A391,'3PL_11_15'!$A$1:$D$387,2,FALSE)</f>
        <v>#N/A</v>
      </c>
      <c r="AP391" s="90" t="e">
        <f>VLOOKUP($A391,'3PL_11_15'!$A$1:$D$387,3,FALSE)</f>
        <v>#N/A</v>
      </c>
      <c r="AQ391" s="90" t="e">
        <f>VLOOKUP($A391,'3PL_11_15'!$A$1:$D$387,4,FALSE)</f>
        <v>#N/A</v>
      </c>
      <c r="AS391" s="90">
        <f>VLOOKUP($A391,'3PL_15_19_IRTpars'!$A$1:$D$387,2,FALSE)</f>
        <v>1.52207660476259</v>
      </c>
      <c r="AT391" s="90">
        <f>VLOOKUP($A391,'3PL_15_19_IRTpars'!$A$1:$D$387,3,FALSE)</f>
        <v>-2.5934178345361398</v>
      </c>
      <c r="AU391" s="90">
        <f>VLOOKUP($A391,'3PL_15_19_IRTpars'!$A$1:$D$387,4,FALSE)</f>
        <v>4.1341213701089299E-2</v>
      </c>
    </row>
    <row r="392" spans="1:47" s="90" customFormat="1">
      <c r="A392" s="83" t="s">
        <v>1474</v>
      </c>
      <c r="B392" s="89" t="str">
        <f>IF(LEN(A392)&gt;7,MID(A392,1,7),"")</f>
        <v>S072265</v>
      </c>
      <c r="C392" s="89">
        <f t="shared" si="57"/>
        <v>0</v>
      </c>
      <c r="D392" s="89">
        <f>IF(I392&gt;5,1,0)</f>
        <v>1</v>
      </c>
      <c r="E392" s="82" t="s">
        <v>59</v>
      </c>
      <c r="F392" s="82" t="s">
        <v>1176</v>
      </c>
      <c r="G392" s="83">
        <v>8</v>
      </c>
      <c r="H392" s="83" t="s">
        <v>46</v>
      </c>
      <c r="I392" s="82" t="s">
        <v>1163</v>
      </c>
      <c r="J392" s="83" t="s">
        <v>1157</v>
      </c>
      <c r="K392" s="83" t="s">
        <v>86</v>
      </c>
      <c r="L392" s="83" t="s">
        <v>606</v>
      </c>
      <c r="M392" s="83" t="s">
        <v>619</v>
      </c>
      <c r="N392" s="83"/>
      <c r="O392" s="83"/>
      <c r="P392" s="81">
        <f t="shared" si="56"/>
        <v>0</v>
      </c>
      <c r="Q392" s="81">
        <f t="shared" si="56"/>
        <v>0</v>
      </c>
      <c r="R392" s="81">
        <f t="shared" si="56"/>
        <v>0</v>
      </c>
      <c r="S392" s="81">
        <f t="shared" si="56"/>
        <v>0</v>
      </c>
      <c r="T392" s="81">
        <f t="shared" si="56"/>
        <v>0</v>
      </c>
      <c r="U392" s="81">
        <f t="shared" si="56"/>
        <v>0</v>
      </c>
      <c r="V392" s="81">
        <f t="shared" si="56"/>
        <v>0</v>
      </c>
      <c r="W392" s="81">
        <f t="shared" si="56"/>
        <v>0</v>
      </c>
      <c r="X392" s="81">
        <f t="shared" si="56"/>
        <v>0</v>
      </c>
      <c r="Y392" s="81">
        <f t="shared" si="56"/>
        <v>0</v>
      </c>
      <c r="Z392" s="81">
        <f t="shared" si="56"/>
        <v>1</v>
      </c>
      <c r="AA392" s="81">
        <f t="shared" si="56"/>
        <v>0</v>
      </c>
      <c r="AB392" s="83" t="s">
        <v>1188</v>
      </c>
      <c r="AD392" s="82" t="s">
        <v>5</v>
      </c>
      <c r="AE392" s="83" t="s">
        <v>17</v>
      </c>
      <c r="AF392" s="83">
        <v>2</v>
      </c>
      <c r="AG392" s="83" t="s">
        <v>0</v>
      </c>
      <c r="AH392" s="83">
        <v>1</v>
      </c>
      <c r="AI392" s="83" t="s">
        <v>1284</v>
      </c>
      <c r="AJ392" s="90">
        <f t="shared" si="58"/>
        <v>0</v>
      </c>
      <c r="AK392" s="90">
        <f>VLOOKUP($A392,'3PL_15_19'!$A$1:$D$387,2,FALSE)</f>
        <v>1.3251382061172701</v>
      </c>
      <c r="AL392" s="90">
        <f>VLOOKUP($A392,'3PL_15_19'!$A$1:$D$387,3,FALSE)</f>
        <v>-1.50238894381938</v>
      </c>
      <c r="AM392" s="90">
        <f>VLOOKUP($A392,'3PL_15_19'!$A$1:$D$387,4,FALSE)</f>
        <v>0.48919582213124002</v>
      </c>
      <c r="AO392" s="90" t="e">
        <f>VLOOKUP($A392,'3PL_11_15'!$A$1:$D$387,2,FALSE)</f>
        <v>#N/A</v>
      </c>
      <c r="AP392" s="90" t="e">
        <f>VLOOKUP($A392,'3PL_11_15'!$A$1:$D$387,3,FALSE)</f>
        <v>#N/A</v>
      </c>
      <c r="AQ392" s="90" t="e">
        <f>VLOOKUP($A392,'3PL_11_15'!$A$1:$D$387,4,FALSE)</f>
        <v>#N/A</v>
      </c>
      <c r="AS392" s="90">
        <f>VLOOKUP($A392,'3PL_15_19_IRTpars'!$A$1:$D$387,2,FALSE)</f>
        <v>1.3251382061172701</v>
      </c>
      <c r="AT392" s="90">
        <f>VLOOKUP($A392,'3PL_15_19_IRTpars'!$A$1:$D$387,3,FALSE)</f>
        <v>1.1337601896042699</v>
      </c>
      <c r="AU392" s="90">
        <f>VLOOKUP($A392,'3PL_15_19_IRTpars'!$A$1:$D$387,4,FALSE)</f>
        <v>0.48919582213124002</v>
      </c>
    </row>
    <row r="393" spans="1:47" s="90" customFormat="1">
      <c r="A393" s="83" t="s">
        <v>1412</v>
      </c>
      <c r="B393" s="89" t="str">
        <f>IF(LEN(A393)&gt;7,MID(A393,1,7),"")</f>
        <v/>
      </c>
      <c r="C393" s="89">
        <f t="shared" si="57"/>
        <v>0</v>
      </c>
      <c r="D393" s="89">
        <f>IF(I393&gt;5,1,0)</f>
        <v>1</v>
      </c>
      <c r="E393" s="82" t="s">
        <v>50</v>
      </c>
      <c r="F393" s="82" t="s">
        <v>20</v>
      </c>
      <c r="G393" s="83">
        <v>8</v>
      </c>
      <c r="H393" s="83" t="s">
        <v>46</v>
      </c>
      <c r="I393" s="82" t="s">
        <v>1163</v>
      </c>
      <c r="J393" s="83" t="s">
        <v>1156</v>
      </c>
      <c r="K393" s="83" t="s">
        <v>85</v>
      </c>
      <c r="L393" s="83" t="s">
        <v>606</v>
      </c>
      <c r="M393" s="83" t="s">
        <v>1168</v>
      </c>
      <c r="N393" s="83"/>
      <c r="O393" s="83"/>
      <c r="P393" s="81">
        <f t="shared" si="56"/>
        <v>0</v>
      </c>
      <c r="Q393" s="81">
        <f t="shared" si="56"/>
        <v>0</v>
      </c>
      <c r="R393" s="81">
        <f t="shared" si="56"/>
        <v>0</v>
      </c>
      <c r="S393" s="81">
        <f t="shared" si="56"/>
        <v>0</v>
      </c>
      <c r="T393" s="81">
        <f t="shared" si="56"/>
        <v>0</v>
      </c>
      <c r="U393" s="81">
        <f t="shared" si="56"/>
        <v>0</v>
      </c>
      <c r="V393" s="81">
        <f t="shared" si="56"/>
        <v>0</v>
      </c>
      <c r="W393" s="81">
        <f t="shared" si="56"/>
        <v>0</v>
      </c>
      <c r="X393" s="81">
        <f t="shared" si="56"/>
        <v>0</v>
      </c>
      <c r="Y393" s="81">
        <f t="shared" si="56"/>
        <v>0</v>
      </c>
      <c r="Z393" s="81">
        <f t="shared" si="56"/>
        <v>1</v>
      </c>
      <c r="AA393" s="81">
        <f t="shared" si="56"/>
        <v>0</v>
      </c>
      <c r="AB393" s="83" t="s">
        <v>1189</v>
      </c>
      <c r="AD393" s="82" t="s">
        <v>5</v>
      </c>
      <c r="AE393" s="83" t="s">
        <v>17</v>
      </c>
      <c r="AF393" s="83">
        <v>4</v>
      </c>
      <c r="AG393" s="83" t="s">
        <v>3</v>
      </c>
      <c r="AH393" s="83">
        <v>1</v>
      </c>
      <c r="AI393" s="83" t="s">
        <v>1216</v>
      </c>
      <c r="AJ393" s="90">
        <f t="shared" si="58"/>
        <v>0</v>
      </c>
      <c r="AK393" s="90">
        <f>VLOOKUP($A393,'3PL_15_19'!$A$1:$D$387,2,FALSE)</f>
        <v>1.0211006852470399</v>
      </c>
      <c r="AL393" s="90">
        <f>VLOOKUP($A393,'3PL_15_19'!$A$1:$D$387,3,FALSE)</f>
        <v>1.6472156831573199</v>
      </c>
      <c r="AM393" s="90">
        <f>VLOOKUP($A393,'3PL_15_19'!$A$1:$D$387,4,FALSE)</f>
        <v>0.124571361085831</v>
      </c>
      <c r="AO393" s="90" t="e">
        <f>VLOOKUP($A393,'3PL_11_15'!$A$1:$D$387,2,FALSE)</f>
        <v>#N/A</v>
      </c>
      <c r="AP393" s="90" t="e">
        <f>VLOOKUP($A393,'3PL_11_15'!$A$1:$D$387,3,FALSE)</f>
        <v>#N/A</v>
      </c>
      <c r="AQ393" s="90" t="e">
        <f>VLOOKUP($A393,'3PL_11_15'!$A$1:$D$387,4,FALSE)</f>
        <v>#N/A</v>
      </c>
      <c r="AS393" s="90">
        <f>VLOOKUP($A393,'3PL_15_19_IRTpars'!$A$1:$D$387,2,FALSE)</f>
        <v>1.0211006852470399</v>
      </c>
      <c r="AT393" s="90">
        <f>VLOOKUP($A393,'3PL_15_19_IRTpars'!$A$1:$D$387,3,FALSE)</f>
        <v>-1.6131765524756301</v>
      </c>
      <c r="AU393" s="90">
        <f>VLOOKUP($A393,'3PL_15_19_IRTpars'!$A$1:$D$387,4,FALSE)</f>
        <v>0.124571361085831</v>
      </c>
    </row>
    <row r="394" spans="1:47" s="90" customFormat="1">
      <c r="A394" s="83" t="s">
        <v>1540</v>
      </c>
      <c r="B394" s="89"/>
      <c r="C394" s="89">
        <f t="shared" si="57"/>
        <v>0</v>
      </c>
      <c r="D394" s="89">
        <f>IF(I394&gt;5,1,0)</f>
        <v>1</v>
      </c>
      <c r="E394" s="82" t="s">
        <v>1514</v>
      </c>
      <c r="F394" s="82" t="s">
        <v>81</v>
      </c>
      <c r="G394" s="83">
        <v>8</v>
      </c>
      <c r="H394" s="83" t="s">
        <v>46</v>
      </c>
      <c r="I394" s="82" t="s">
        <v>1163</v>
      </c>
      <c r="J394" s="83" t="s">
        <v>1157</v>
      </c>
      <c r="K394" s="83" t="s">
        <v>85</v>
      </c>
      <c r="L394" s="83" t="s">
        <v>606</v>
      </c>
      <c r="M394" s="83" t="s">
        <v>1168</v>
      </c>
      <c r="N394" s="83"/>
      <c r="O394" s="83"/>
      <c r="P394" s="81">
        <f t="shared" si="56"/>
        <v>0</v>
      </c>
      <c r="Q394" s="81">
        <f t="shared" si="56"/>
        <v>0</v>
      </c>
      <c r="R394" s="81">
        <f t="shared" si="56"/>
        <v>0</v>
      </c>
      <c r="S394" s="81">
        <f t="shared" si="56"/>
        <v>0</v>
      </c>
      <c r="T394" s="81">
        <f t="shared" si="56"/>
        <v>0</v>
      </c>
      <c r="U394" s="81">
        <f t="shared" si="56"/>
        <v>0</v>
      </c>
      <c r="V394" s="81">
        <f t="shared" si="56"/>
        <v>0</v>
      </c>
      <c r="W394" s="81">
        <f t="shared" si="56"/>
        <v>0</v>
      </c>
      <c r="X394" s="81">
        <f t="shared" si="56"/>
        <v>0</v>
      </c>
      <c r="Y394" s="81">
        <f t="shared" si="56"/>
        <v>0</v>
      </c>
      <c r="Z394" s="81">
        <f t="shared" si="56"/>
        <v>0</v>
      </c>
      <c r="AA394" s="81">
        <f t="shared" si="56"/>
        <v>1</v>
      </c>
      <c r="AB394" s="83" t="s">
        <v>1197</v>
      </c>
      <c r="AD394" s="82" t="s">
        <v>28</v>
      </c>
      <c r="AE394" s="83" t="s">
        <v>25</v>
      </c>
      <c r="AF394" s="83" t="s">
        <v>1184</v>
      </c>
      <c r="AG394" s="83" t="s">
        <v>1184</v>
      </c>
      <c r="AH394" s="83">
        <v>1</v>
      </c>
      <c r="AI394" s="83" t="s">
        <v>1350</v>
      </c>
      <c r="AJ394" s="90">
        <f t="shared" si="58"/>
        <v>0</v>
      </c>
      <c r="AK394" s="90">
        <f>VLOOKUP($A394,'3PL_15_19'!$A$1:$D$387,2,FALSE)</f>
        <v>1.69709605975835</v>
      </c>
      <c r="AL394" s="90">
        <f>VLOOKUP($A394,'3PL_15_19'!$A$1:$D$387,3,FALSE)</f>
        <v>-2.46762028600872</v>
      </c>
      <c r="AM394" s="90">
        <f>VLOOKUP($A394,'3PL_15_19'!$A$1:$D$387,4,FALSE)</f>
        <v>0.11687866797921</v>
      </c>
      <c r="AO394" s="90" t="e">
        <f>VLOOKUP($A394,'3PL_11_15'!$A$1:$D$387,2,FALSE)</f>
        <v>#N/A</v>
      </c>
      <c r="AP394" s="90" t="e">
        <f>VLOOKUP($A394,'3PL_11_15'!$A$1:$D$387,3,FALSE)</f>
        <v>#N/A</v>
      </c>
      <c r="AQ394" s="90" t="e">
        <f>VLOOKUP($A394,'3PL_11_15'!$A$1:$D$387,4,FALSE)</f>
        <v>#N/A</v>
      </c>
      <c r="AS394" s="90">
        <f>VLOOKUP($A394,'3PL_15_19_IRTpars'!$A$1:$D$387,2,FALSE)</f>
        <v>1.69709605975835</v>
      </c>
      <c r="AT394" s="90">
        <f>VLOOKUP($A394,'3PL_15_19_IRTpars'!$A$1:$D$387,3,FALSE)</f>
        <v>1.45402511061165</v>
      </c>
      <c r="AU394" s="90">
        <f>VLOOKUP($A394,'3PL_15_19_IRTpars'!$A$1:$D$387,4,FALSE)</f>
        <v>0.11687866797921</v>
      </c>
    </row>
    <row r="395" spans="1:47" s="90" customFormat="1" hidden="1">
      <c r="A395" s="83" t="s">
        <v>1541</v>
      </c>
      <c r="B395" s="83"/>
      <c r="C395" s="89">
        <f t="shared" si="57"/>
        <v>0</v>
      </c>
      <c r="D395" s="89"/>
      <c r="E395" s="82" t="s">
        <v>1514</v>
      </c>
      <c r="F395" s="82" t="s">
        <v>82</v>
      </c>
      <c r="G395" s="83">
        <v>8</v>
      </c>
      <c r="H395" s="83" t="s">
        <v>46</v>
      </c>
      <c r="I395" s="82" t="s">
        <v>1163</v>
      </c>
      <c r="J395" s="83" t="s">
        <v>1157</v>
      </c>
      <c r="K395" s="83" t="s">
        <v>85</v>
      </c>
      <c r="L395" s="83" t="s">
        <v>606</v>
      </c>
      <c r="M395" s="83" t="s">
        <v>1168</v>
      </c>
      <c r="N395" s="83"/>
      <c r="O395" s="83"/>
      <c r="P395" s="81">
        <f t="shared" si="56"/>
        <v>0</v>
      </c>
      <c r="Q395" s="81">
        <f t="shared" si="56"/>
        <v>0</v>
      </c>
      <c r="R395" s="81">
        <f t="shared" si="56"/>
        <v>0</v>
      </c>
      <c r="S395" s="81">
        <f t="shared" si="56"/>
        <v>0</v>
      </c>
      <c r="T395" s="81">
        <f t="shared" si="56"/>
        <v>0</v>
      </c>
      <c r="U395" s="81">
        <f t="shared" si="56"/>
        <v>0</v>
      </c>
      <c r="V395" s="81">
        <f t="shared" si="56"/>
        <v>0</v>
      </c>
      <c r="W395" s="81">
        <f t="shared" si="56"/>
        <v>0</v>
      </c>
      <c r="X395" s="81">
        <f t="shared" si="56"/>
        <v>0</v>
      </c>
      <c r="Y395" s="81">
        <f t="shared" si="56"/>
        <v>0</v>
      </c>
      <c r="Z395" s="81">
        <f t="shared" si="56"/>
        <v>0</v>
      </c>
      <c r="AA395" s="81">
        <f t="shared" si="56"/>
        <v>1</v>
      </c>
      <c r="AB395" s="83" t="s">
        <v>1197</v>
      </c>
      <c r="AD395" s="82" t="s">
        <v>28</v>
      </c>
      <c r="AE395" s="83" t="s">
        <v>17</v>
      </c>
      <c r="AF395" s="83">
        <v>4</v>
      </c>
      <c r="AG395" s="83" t="s">
        <v>0</v>
      </c>
      <c r="AH395" s="83">
        <v>1</v>
      </c>
      <c r="AI395" s="83" t="s">
        <v>1351</v>
      </c>
      <c r="AJ395" s="90">
        <f t="shared" si="58"/>
        <v>0</v>
      </c>
      <c r="AK395" s="90">
        <f>VLOOKUP($A395,'3PL_15_19'!$A$1:$D$387,2,FALSE)</f>
        <v>1.3708702859016899</v>
      </c>
      <c r="AL395" s="90">
        <f>VLOOKUP($A395,'3PL_15_19'!$A$1:$D$387,3,FALSE)</f>
        <v>1.37685229013135</v>
      </c>
      <c r="AM395" s="90">
        <f>VLOOKUP($A395,'3PL_15_19'!$A$1:$D$387,4,FALSE)</f>
        <v>0.5</v>
      </c>
      <c r="AO395" s="90" t="e">
        <f>VLOOKUP($A395,'3PL_11_15'!$A$1:$D$387,2,FALSE)</f>
        <v>#N/A</v>
      </c>
      <c r="AP395" s="90" t="e">
        <f>VLOOKUP($A395,'3PL_11_15'!$A$1:$D$387,3,FALSE)</f>
        <v>#N/A</v>
      </c>
      <c r="AQ395" s="90" t="e">
        <f>VLOOKUP($A395,'3PL_11_15'!$A$1:$D$387,4,FALSE)</f>
        <v>#N/A</v>
      </c>
      <c r="AS395" s="90" t="e">
        <f>VLOOKUP($A395,'3PL_15_19_IRTpars'!$A$1:$D$387,2,FALSE)</f>
        <v>#N/A</v>
      </c>
      <c r="AT395" s="90" t="e">
        <f>VLOOKUP($A395,'3PL_15_19_IRTpars'!$A$1:$D$387,3,FALSE)</f>
        <v>#N/A</v>
      </c>
      <c r="AU395" s="90" t="e">
        <f>VLOOKUP($A395,'3PL_15_19_IRTpars'!$A$1:$D$387,4,FALSE)</f>
        <v>#N/A</v>
      </c>
    </row>
    <row r="396" spans="1:47" s="90" customFormat="1">
      <c r="A396" s="83" t="s">
        <v>1433</v>
      </c>
      <c r="B396" s="89" t="str">
        <f t="shared" ref="B396:B402" si="59">IF(LEN(A396)&gt;7,MID(A396,1,7),"")</f>
        <v/>
      </c>
      <c r="C396" s="89">
        <f t="shared" si="57"/>
        <v>0</v>
      </c>
      <c r="D396" s="89">
        <f t="shared" ref="D396:D402" si="60">IF(I396&gt;5,1,0)</f>
        <v>1</v>
      </c>
      <c r="E396" s="82" t="s">
        <v>56</v>
      </c>
      <c r="F396" s="82" t="s">
        <v>20</v>
      </c>
      <c r="G396" s="83">
        <v>8</v>
      </c>
      <c r="H396" s="83" t="s">
        <v>46</v>
      </c>
      <c r="I396" s="82" t="s">
        <v>1163</v>
      </c>
      <c r="J396" s="83" t="s">
        <v>1157</v>
      </c>
      <c r="K396" s="83" t="s">
        <v>85</v>
      </c>
      <c r="L396" s="83" t="s">
        <v>606</v>
      </c>
      <c r="M396" s="83" t="s">
        <v>1168</v>
      </c>
      <c r="N396" s="83"/>
      <c r="O396" s="83"/>
      <c r="P396" s="81">
        <f t="shared" si="56"/>
        <v>0</v>
      </c>
      <c r="Q396" s="81">
        <f t="shared" si="56"/>
        <v>0</v>
      </c>
      <c r="R396" s="81">
        <f t="shared" si="56"/>
        <v>0</v>
      </c>
      <c r="S396" s="81">
        <f t="shared" si="56"/>
        <v>0</v>
      </c>
      <c r="T396" s="81">
        <f t="shared" si="56"/>
        <v>0</v>
      </c>
      <c r="U396" s="81">
        <f t="shared" si="56"/>
        <v>0</v>
      </c>
      <c r="V396" s="81">
        <f t="shared" si="56"/>
        <v>0</v>
      </c>
      <c r="W396" s="81">
        <f t="shared" si="56"/>
        <v>0</v>
      </c>
      <c r="X396" s="81">
        <f t="shared" si="56"/>
        <v>0</v>
      </c>
      <c r="Y396" s="81">
        <f t="shared" si="56"/>
        <v>0</v>
      </c>
      <c r="Z396" s="81">
        <f t="shared" si="56"/>
        <v>1</v>
      </c>
      <c r="AA396" s="81">
        <f t="shared" si="56"/>
        <v>0</v>
      </c>
      <c r="AB396" s="83" t="s">
        <v>1188</v>
      </c>
      <c r="AD396" s="82" t="s">
        <v>5</v>
      </c>
      <c r="AE396" s="83" t="s">
        <v>25</v>
      </c>
      <c r="AF396" s="83" t="s">
        <v>1184</v>
      </c>
      <c r="AG396" s="83" t="s">
        <v>1184</v>
      </c>
      <c r="AH396" s="83">
        <v>1</v>
      </c>
      <c r="AI396" s="83" t="s">
        <v>1242</v>
      </c>
      <c r="AJ396" s="90">
        <f t="shared" si="58"/>
        <v>0</v>
      </c>
      <c r="AK396" s="90">
        <f>VLOOKUP($A396,'3PL_15_19'!$A$1:$D$387,2,FALSE)</f>
        <v>1.1168728925212701</v>
      </c>
      <c r="AL396" s="90">
        <f>VLOOKUP($A396,'3PL_15_19'!$A$1:$D$387,3,FALSE)</f>
        <v>2.8409253732854699E-2</v>
      </c>
      <c r="AM396" s="90">
        <f>VLOOKUP($A396,'3PL_15_19'!$A$1:$D$387,4,FALSE)</f>
        <v>0.248889687411572</v>
      </c>
      <c r="AO396" s="90" t="e">
        <f>VLOOKUP($A396,'3PL_11_15'!$A$1:$D$387,2,FALSE)</f>
        <v>#N/A</v>
      </c>
      <c r="AP396" s="90" t="e">
        <f>VLOOKUP($A396,'3PL_11_15'!$A$1:$D$387,3,FALSE)</f>
        <v>#N/A</v>
      </c>
      <c r="AQ396" s="90" t="e">
        <f>VLOOKUP($A396,'3PL_11_15'!$A$1:$D$387,4,FALSE)</f>
        <v>#N/A</v>
      </c>
      <c r="AS396" s="90">
        <f>VLOOKUP($A396,'3PL_15_19_IRTpars'!$A$1:$D$387,2,FALSE)</f>
        <v>1.1168728925212701</v>
      </c>
      <c r="AT396" s="90">
        <f>VLOOKUP($A396,'3PL_15_19_IRTpars'!$A$1:$D$387,3,FALSE)</f>
        <v>-2.5436425150155199E-2</v>
      </c>
      <c r="AU396" s="90">
        <f>VLOOKUP($A396,'3PL_15_19_IRTpars'!$A$1:$D$387,4,FALSE)</f>
        <v>0.248889687411572</v>
      </c>
    </row>
    <row r="397" spans="1:47" s="90" customFormat="1">
      <c r="A397" s="83" t="s">
        <v>1539</v>
      </c>
      <c r="B397" s="89" t="str">
        <f t="shared" si="59"/>
        <v/>
      </c>
      <c r="C397" s="89">
        <f t="shared" si="57"/>
        <v>0</v>
      </c>
      <c r="D397" s="89">
        <f t="shared" si="60"/>
        <v>1</v>
      </c>
      <c r="E397" s="82" t="s">
        <v>1514</v>
      </c>
      <c r="F397" s="82" t="s">
        <v>20</v>
      </c>
      <c r="G397" s="83">
        <v>8</v>
      </c>
      <c r="H397" s="83" t="s">
        <v>46</v>
      </c>
      <c r="I397" s="82" t="s">
        <v>1163</v>
      </c>
      <c r="J397" s="83" t="s">
        <v>1157</v>
      </c>
      <c r="K397" s="83" t="s">
        <v>85</v>
      </c>
      <c r="L397" s="83" t="s">
        <v>606</v>
      </c>
      <c r="M397" s="83" t="s">
        <v>1168</v>
      </c>
      <c r="N397" s="83"/>
      <c r="O397" s="83"/>
      <c r="P397" s="81">
        <f t="shared" si="56"/>
        <v>0</v>
      </c>
      <c r="Q397" s="81">
        <f t="shared" si="56"/>
        <v>0</v>
      </c>
      <c r="R397" s="81">
        <f t="shared" si="56"/>
        <v>0</v>
      </c>
      <c r="S397" s="81">
        <f t="shared" si="56"/>
        <v>0</v>
      </c>
      <c r="T397" s="81">
        <f t="shared" si="56"/>
        <v>0</v>
      </c>
      <c r="U397" s="81">
        <f t="shared" si="56"/>
        <v>0</v>
      </c>
      <c r="V397" s="81">
        <f t="shared" si="56"/>
        <v>0</v>
      </c>
      <c r="W397" s="81">
        <f t="shared" si="56"/>
        <v>0</v>
      </c>
      <c r="X397" s="81">
        <f t="shared" si="56"/>
        <v>0</v>
      </c>
      <c r="Y397" s="81">
        <f t="shared" si="56"/>
        <v>1</v>
      </c>
      <c r="Z397" s="81">
        <f t="shared" si="56"/>
        <v>0</v>
      </c>
      <c r="AA397" s="81">
        <f t="shared" si="56"/>
        <v>0</v>
      </c>
      <c r="AB397" s="83" t="s">
        <v>1219</v>
      </c>
      <c r="AD397" s="82" t="s">
        <v>4</v>
      </c>
      <c r="AE397" s="83" t="s">
        <v>25</v>
      </c>
      <c r="AF397" s="83" t="s">
        <v>1184</v>
      </c>
      <c r="AG397" s="83" t="s">
        <v>1184</v>
      </c>
      <c r="AH397" s="83">
        <v>1</v>
      </c>
      <c r="AI397" s="83" t="s">
        <v>1349</v>
      </c>
      <c r="AJ397" s="90">
        <f t="shared" si="58"/>
        <v>0</v>
      </c>
      <c r="AK397" s="90">
        <f>VLOOKUP($A397,'3PL_15_19'!$A$1:$D$387,2,FALSE)</f>
        <v>1.0661039657953999</v>
      </c>
      <c r="AL397" s="90">
        <f>VLOOKUP($A397,'3PL_15_19'!$A$1:$D$387,3,FALSE)</f>
        <v>-1.93501514950321</v>
      </c>
      <c r="AM397" s="90">
        <f>VLOOKUP($A397,'3PL_15_19'!$A$1:$D$387,4,FALSE)</f>
        <v>6.1889574988150198E-3</v>
      </c>
      <c r="AO397" s="90" t="e">
        <f>VLOOKUP($A397,'3PL_11_15'!$A$1:$D$387,2,FALSE)</f>
        <v>#N/A</v>
      </c>
      <c r="AP397" s="90" t="e">
        <f>VLOOKUP($A397,'3PL_11_15'!$A$1:$D$387,3,FALSE)</f>
        <v>#N/A</v>
      </c>
      <c r="AQ397" s="90" t="e">
        <f>VLOOKUP($A397,'3PL_11_15'!$A$1:$D$387,4,FALSE)</f>
        <v>#N/A</v>
      </c>
      <c r="AS397" s="90">
        <f>VLOOKUP($A397,'3PL_15_19_IRTpars'!$A$1:$D$387,2,FALSE)</f>
        <v>1.0661039657953999</v>
      </c>
      <c r="AT397" s="90">
        <f>VLOOKUP($A397,'3PL_15_19_IRTpars'!$A$1:$D$387,3,FALSE)</f>
        <v>1.81503419139759</v>
      </c>
      <c r="AU397" s="90">
        <f>VLOOKUP($A397,'3PL_15_19_IRTpars'!$A$1:$D$387,4,FALSE)</f>
        <v>6.1889574988150198E-3</v>
      </c>
    </row>
    <row r="398" spans="1:47" s="90" customFormat="1">
      <c r="A398" s="83" t="s">
        <v>1498</v>
      </c>
      <c r="B398" s="89" t="str">
        <f t="shared" si="59"/>
        <v/>
      </c>
      <c r="C398" s="89">
        <f t="shared" si="57"/>
        <v>0</v>
      </c>
      <c r="D398" s="89">
        <f t="shared" si="60"/>
        <v>1</v>
      </c>
      <c r="E398" s="82" t="s">
        <v>1479</v>
      </c>
      <c r="F398" s="82" t="s">
        <v>16</v>
      </c>
      <c r="G398" s="83">
        <v>8</v>
      </c>
      <c r="H398" s="83" t="s">
        <v>46</v>
      </c>
      <c r="I398" s="82" t="s">
        <v>1163</v>
      </c>
      <c r="J398" s="83" t="s">
        <v>1157</v>
      </c>
      <c r="K398" s="83" t="s">
        <v>85</v>
      </c>
      <c r="L398" s="83" t="s">
        <v>606</v>
      </c>
      <c r="M398" s="83" t="s">
        <v>1168</v>
      </c>
      <c r="N398" s="83"/>
      <c r="O398" s="83"/>
      <c r="P398" s="81">
        <f t="shared" si="56"/>
        <v>0</v>
      </c>
      <c r="Q398" s="81">
        <f t="shared" si="56"/>
        <v>0</v>
      </c>
      <c r="R398" s="81">
        <f t="shared" si="56"/>
        <v>0</v>
      </c>
      <c r="S398" s="81">
        <f t="shared" si="56"/>
        <v>0</v>
      </c>
      <c r="T398" s="81">
        <f t="shared" si="56"/>
        <v>0</v>
      </c>
      <c r="U398" s="81">
        <f t="shared" si="56"/>
        <v>0</v>
      </c>
      <c r="V398" s="81">
        <f t="shared" si="56"/>
        <v>0</v>
      </c>
      <c r="W398" s="81">
        <f t="shared" si="56"/>
        <v>0</v>
      </c>
      <c r="X398" s="81">
        <f t="shared" si="56"/>
        <v>0</v>
      </c>
      <c r="Y398" s="81">
        <f t="shared" si="56"/>
        <v>1</v>
      </c>
      <c r="Z398" s="81">
        <f t="shared" si="56"/>
        <v>0</v>
      </c>
      <c r="AA398" s="81">
        <f t="shared" si="56"/>
        <v>0</v>
      </c>
      <c r="AB398" s="83" t="s">
        <v>1219</v>
      </c>
      <c r="AD398" s="82" t="s">
        <v>4</v>
      </c>
      <c r="AE398" s="83" t="s">
        <v>25</v>
      </c>
      <c r="AF398" s="83" t="s">
        <v>1184</v>
      </c>
      <c r="AG398" s="83" t="s">
        <v>1184</v>
      </c>
      <c r="AH398" s="83">
        <v>1</v>
      </c>
      <c r="AI398" s="83" t="s">
        <v>1308</v>
      </c>
      <c r="AJ398" s="90">
        <f t="shared" si="58"/>
        <v>0</v>
      </c>
      <c r="AK398" s="90">
        <f>VLOOKUP($A398,'3PL_15_19'!$A$1:$D$387,2,FALSE)</f>
        <v>1.284588195999</v>
      </c>
      <c r="AL398" s="90">
        <f>VLOOKUP($A398,'3PL_15_19'!$A$1:$D$387,3,FALSE)</f>
        <v>-1.7614354231456799</v>
      </c>
      <c r="AM398" s="90">
        <f>VLOOKUP($A398,'3PL_15_19'!$A$1:$D$387,4,FALSE)</f>
        <v>0.15223523464753599</v>
      </c>
      <c r="AO398" s="90" t="e">
        <f>VLOOKUP($A398,'3PL_11_15'!$A$1:$D$387,2,FALSE)</f>
        <v>#N/A</v>
      </c>
      <c r="AP398" s="90" t="e">
        <f>VLOOKUP($A398,'3PL_11_15'!$A$1:$D$387,3,FALSE)</f>
        <v>#N/A</v>
      </c>
      <c r="AQ398" s="90" t="e">
        <f>VLOOKUP($A398,'3PL_11_15'!$A$1:$D$387,4,FALSE)</f>
        <v>#N/A</v>
      </c>
      <c r="AS398" s="90">
        <f>VLOOKUP($A398,'3PL_15_19_IRTpars'!$A$1:$D$387,2,FALSE)</f>
        <v>1.284588195999</v>
      </c>
      <c r="AT398" s="90">
        <f>VLOOKUP($A398,'3PL_15_19_IRTpars'!$A$1:$D$387,3,FALSE)</f>
        <v>1.37120629679759</v>
      </c>
      <c r="AU398" s="90">
        <f>VLOOKUP($A398,'3PL_15_19_IRTpars'!$A$1:$D$387,4,FALSE)</f>
        <v>0.15223523464753599</v>
      </c>
    </row>
    <row r="399" spans="1:47" s="90" customFormat="1">
      <c r="A399" s="83" t="s">
        <v>1458</v>
      </c>
      <c r="B399" s="89" t="str">
        <f t="shared" si="59"/>
        <v/>
      </c>
      <c r="C399" s="89">
        <f t="shared" si="57"/>
        <v>0</v>
      </c>
      <c r="D399" s="89">
        <f t="shared" si="60"/>
        <v>1</v>
      </c>
      <c r="E399" s="82" t="s">
        <v>59</v>
      </c>
      <c r="F399" s="82" t="s">
        <v>16</v>
      </c>
      <c r="G399" s="83">
        <v>8</v>
      </c>
      <c r="H399" s="83" t="s">
        <v>46</v>
      </c>
      <c r="I399" s="82" t="s">
        <v>1163</v>
      </c>
      <c r="J399" s="83" t="s">
        <v>1157</v>
      </c>
      <c r="K399" s="83" t="s">
        <v>85</v>
      </c>
      <c r="L399" s="83" t="s">
        <v>606</v>
      </c>
      <c r="M399" s="83" t="s">
        <v>1168</v>
      </c>
      <c r="N399" s="83"/>
      <c r="O399" s="83"/>
      <c r="P399" s="81">
        <f t="shared" si="56"/>
        <v>0</v>
      </c>
      <c r="Q399" s="81">
        <f t="shared" si="56"/>
        <v>0</v>
      </c>
      <c r="R399" s="81">
        <f t="shared" si="56"/>
        <v>0</v>
      </c>
      <c r="S399" s="81">
        <f t="shared" si="56"/>
        <v>0</v>
      </c>
      <c r="T399" s="81">
        <f t="shared" si="56"/>
        <v>0</v>
      </c>
      <c r="U399" s="81">
        <f t="shared" si="56"/>
        <v>0</v>
      </c>
      <c r="V399" s="81">
        <f t="shared" si="56"/>
        <v>0</v>
      </c>
      <c r="W399" s="81">
        <f t="shared" si="56"/>
        <v>0</v>
      </c>
      <c r="X399" s="81">
        <f t="shared" si="56"/>
        <v>0</v>
      </c>
      <c r="Y399" s="81">
        <f t="shared" si="56"/>
        <v>0</v>
      </c>
      <c r="Z399" s="81">
        <f t="shared" si="56"/>
        <v>1</v>
      </c>
      <c r="AA399" s="81">
        <f t="shared" si="56"/>
        <v>0</v>
      </c>
      <c r="AB399" s="83" t="s">
        <v>1197</v>
      </c>
      <c r="AD399" s="82" t="s">
        <v>5</v>
      </c>
      <c r="AE399" s="83" t="s">
        <v>25</v>
      </c>
      <c r="AF399" s="83" t="s">
        <v>1184</v>
      </c>
      <c r="AG399" s="83" t="s">
        <v>1184</v>
      </c>
      <c r="AH399" s="83">
        <v>1</v>
      </c>
      <c r="AI399" s="83" t="s">
        <v>1268</v>
      </c>
      <c r="AJ399" s="90">
        <f t="shared" si="58"/>
        <v>0</v>
      </c>
      <c r="AK399" s="90">
        <f>VLOOKUP($A399,'3PL_15_19'!$A$1:$D$387,2,FALSE)</f>
        <v>1.3200804688451599</v>
      </c>
      <c r="AL399" s="90">
        <f>VLOOKUP($A399,'3PL_15_19'!$A$1:$D$387,3,FALSE)</f>
        <v>-2.1618298716544699</v>
      </c>
      <c r="AM399" s="90">
        <f>VLOOKUP($A399,'3PL_15_19'!$A$1:$D$387,4,FALSE)</f>
        <v>1.8728644638427599E-3</v>
      </c>
      <c r="AO399" s="90" t="e">
        <f>VLOOKUP($A399,'3PL_11_15'!$A$1:$D$387,2,FALSE)</f>
        <v>#N/A</v>
      </c>
      <c r="AP399" s="90" t="e">
        <f>VLOOKUP($A399,'3PL_11_15'!$A$1:$D$387,3,FALSE)</f>
        <v>#N/A</v>
      </c>
      <c r="AQ399" s="90" t="e">
        <f>VLOOKUP($A399,'3PL_11_15'!$A$1:$D$387,4,FALSE)</f>
        <v>#N/A</v>
      </c>
      <c r="AS399" s="90">
        <f>VLOOKUP($A399,'3PL_15_19_IRTpars'!$A$1:$D$387,2,FALSE)</f>
        <v>1.3200804688451599</v>
      </c>
      <c r="AT399" s="90">
        <f>VLOOKUP($A399,'3PL_15_19_IRTpars'!$A$1:$D$387,3,FALSE)</f>
        <v>1.63765006957924</v>
      </c>
      <c r="AU399" s="90">
        <f>VLOOKUP($A399,'3PL_15_19_IRTpars'!$A$1:$D$387,4,FALSE)</f>
        <v>1.8728644638427599E-3</v>
      </c>
    </row>
    <row r="400" spans="1:47" s="90" customFormat="1">
      <c r="A400" s="83" t="s">
        <v>1414</v>
      </c>
      <c r="B400" s="89" t="str">
        <f t="shared" si="59"/>
        <v/>
      </c>
      <c r="C400" s="89">
        <f t="shared" si="57"/>
        <v>0</v>
      </c>
      <c r="D400" s="89">
        <f t="shared" si="60"/>
        <v>1</v>
      </c>
      <c r="E400" s="82" t="s">
        <v>50</v>
      </c>
      <c r="F400" s="82" t="s">
        <v>37</v>
      </c>
      <c r="G400" s="83">
        <v>8</v>
      </c>
      <c r="H400" s="83" t="s">
        <v>46</v>
      </c>
      <c r="I400" s="82" t="s">
        <v>1163</v>
      </c>
      <c r="J400" s="83" t="s">
        <v>1156</v>
      </c>
      <c r="K400" s="83" t="s">
        <v>85</v>
      </c>
      <c r="L400" s="83" t="s">
        <v>49</v>
      </c>
      <c r="M400" s="83" t="s">
        <v>730</v>
      </c>
      <c r="N400" s="83"/>
      <c r="O400" s="83"/>
      <c r="P400" s="81">
        <f t="shared" si="56"/>
        <v>0</v>
      </c>
      <c r="Q400" s="81">
        <f t="shared" si="56"/>
        <v>0</v>
      </c>
      <c r="R400" s="81">
        <f t="shared" si="56"/>
        <v>0</v>
      </c>
      <c r="S400" s="81">
        <f t="shared" si="56"/>
        <v>0</v>
      </c>
      <c r="T400" s="81">
        <f t="shared" si="56"/>
        <v>0</v>
      </c>
      <c r="U400" s="81">
        <f t="shared" si="56"/>
        <v>0</v>
      </c>
      <c r="V400" s="81">
        <f t="shared" si="56"/>
        <v>0</v>
      </c>
      <c r="W400" s="81">
        <f t="shared" si="56"/>
        <v>1</v>
      </c>
      <c r="X400" s="81">
        <f t="shared" si="56"/>
        <v>0</v>
      </c>
      <c r="Y400" s="81">
        <f t="shared" si="56"/>
        <v>0</v>
      </c>
      <c r="Z400" s="81">
        <f t="shared" si="56"/>
        <v>0</v>
      </c>
      <c r="AA400" s="81">
        <f t="shared" si="56"/>
        <v>0</v>
      </c>
      <c r="AB400" s="83" t="s">
        <v>1189</v>
      </c>
      <c r="AD400" s="82" t="s">
        <v>5</v>
      </c>
      <c r="AE400" s="83" t="s">
        <v>17</v>
      </c>
      <c r="AF400" s="83">
        <v>4</v>
      </c>
      <c r="AG400" s="83" t="s">
        <v>0</v>
      </c>
      <c r="AH400" s="83">
        <v>1</v>
      </c>
      <c r="AI400" s="83" t="s">
        <v>1218</v>
      </c>
      <c r="AJ400" s="90">
        <f t="shared" si="58"/>
        <v>0</v>
      </c>
      <c r="AK400" s="90">
        <f>VLOOKUP($A400,'3PL_15_19'!$A$1:$D$387,2,FALSE)</f>
        <v>0.43119019113888502</v>
      </c>
      <c r="AL400" s="90">
        <f>VLOOKUP($A400,'3PL_15_19'!$A$1:$D$387,3,FALSE)</f>
        <v>-0.15576009279452399</v>
      </c>
      <c r="AM400" s="90">
        <f>VLOOKUP($A400,'3PL_15_19'!$A$1:$D$387,4,FALSE)</f>
        <v>9.35705422460433E-3</v>
      </c>
      <c r="AO400" s="90" t="e">
        <f>VLOOKUP($A400,'3PL_11_15'!$A$1:$D$387,2,FALSE)</f>
        <v>#N/A</v>
      </c>
      <c r="AP400" s="90" t="e">
        <f>VLOOKUP($A400,'3PL_11_15'!$A$1:$D$387,3,FALSE)</f>
        <v>#N/A</v>
      </c>
      <c r="AQ400" s="90" t="e">
        <f>VLOOKUP($A400,'3PL_11_15'!$A$1:$D$387,4,FALSE)</f>
        <v>#N/A</v>
      </c>
      <c r="AS400" s="90">
        <f>VLOOKUP($A400,'3PL_15_19_IRTpars'!$A$1:$D$387,2,FALSE)</f>
        <v>0.43119019113888502</v>
      </c>
      <c r="AT400" s="90">
        <f>VLOOKUP($A400,'3PL_15_19_IRTpars'!$A$1:$D$387,3,FALSE)</f>
        <v>0.36123292225901799</v>
      </c>
      <c r="AU400" s="90">
        <f>VLOOKUP($A400,'3PL_15_19_IRTpars'!$A$1:$D$387,4,FALSE)</f>
        <v>9.35705422460433E-3</v>
      </c>
    </row>
    <row r="401" spans="1:47" s="90" customFormat="1">
      <c r="A401" s="83" t="s">
        <v>1579</v>
      </c>
      <c r="B401" s="89" t="str">
        <f t="shared" si="59"/>
        <v/>
      </c>
      <c r="C401" s="89">
        <f t="shared" si="57"/>
        <v>0</v>
      </c>
      <c r="D401" s="89">
        <f t="shared" si="60"/>
        <v>1</v>
      </c>
      <c r="E401" s="82" t="s">
        <v>1558</v>
      </c>
      <c r="F401" s="82" t="s">
        <v>302</v>
      </c>
      <c r="G401" s="83">
        <v>8</v>
      </c>
      <c r="H401" s="83" t="s">
        <v>46</v>
      </c>
      <c r="I401" s="82" t="s">
        <v>1163</v>
      </c>
      <c r="J401" s="83" t="s">
        <v>1157</v>
      </c>
      <c r="K401" s="83" t="s">
        <v>85</v>
      </c>
      <c r="L401" s="83" t="s">
        <v>49</v>
      </c>
      <c r="M401" s="83" t="s">
        <v>730</v>
      </c>
      <c r="N401" s="83"/>
      <c r="O401" s="83"/>
      <c r="P401" s="81">
        <f t="shared" si="56"/>
        <v>0</v>
      </c>
      <c r="Q401" s="81">
        <f t="shared" si="56"/>
        <v>0</v>
      </c>
      <c r="R401" s="81">
        <f t="shared" si="56"/>
        <v>0</v>
      </c>
      <c r="S401" s="81">
        <f t="shared" si="56"/>
        <v>0</v>
      </c>
      <c r="T401" s="81">
        <f t="shared" si="56"/>
        <v>0</v>
      </c>
      <c r="U401" s="81">
        <f t="shared" si="56"/>
        <v>0</v>
      </c>
      <c r="V401" s="81">
        <f t="shared" si="56"/>
        <v>1</v>
      </c>
      <c r="W401" s="81">
        <f t="shared" si="56"/>
        <v>0</v>
      </c>
      <c r="X401" s="81">
        <f t="shared" si="56"/>
        <v>0</v>
      </c>
      <c r="Y401" s="81">
        <f t="shared" si="56"/>
        <v>0</v>
      </c>
      <c r="Z401" s="81">
        <f t="shared" si="56"/>
        <v>0</v>
      </c>
      <c r="AA401" s="81">
        <f t="shared" si="56"/>
        <v>0</v>
      </c>
      <c r="AB401" s="83" t="s">
        <v>1197</v>
      </c>
      <c r="AD401" s="82" t="s">
        <v>4</v>
      </c>
      <c r="AE401" s="83" t="s">
        <v>17</v>
      </c>
      <c r="AF401" s="83">
        <v>4</v>
      </c>
      <c r="AG401" s="83" t="s">
        <v>3</v>
      </c>
      <c r="AH401" s="83">
        <v>1</v>
      </c>
      <c r="AI401" s="83" t="s">
        <v>1390</v>
      </c>
      <c r="AJ401" s="90">
        <f t="shared" si="58"/>
        <v>0</v>
      </c>
      <c r="AK401" s="90">
        <f>VLOOKUP($A401,'3PL_15_19'!$A$1:$D$387,2,FALSE)</f>
        <v>0.78073451839502495</v>
      </c>
      <c r="AL401" s="90">
        <f>VLOOKUP($A401,'3PL_15_19'!$A$1:$D$387,3,FALSE)</f>
        <v>-1.0146914261464299</v>
      </c>
      <c r="AM401" s="90">
        <f>VLOOKUP($A401,'3PL_15_19'!$A$1:$D$387,4,FALSE)</f>
        <v>0.11167744555134</v>
      </c>
      <c r="AO401" s="90" t="e">
        <f>VLOOKUP($A401,'3PL_11_15'!$A$1:$D$387,2,FALSE)</f>
        <v>#N/A</v>
      </c>
      <c r="AP401" s="90" t="e">
        <f>VLOOKUP($A401,'3PL_11_15'!$A$1:$D$387,3,FALSE)</f>
        <v>#N/A</v>
      </c>
      <c r="AQ401" s="90" t="e">
        <f>VLOOKUP($A401,'3PL_11_15'!$A$1:$D$387,4,FALSE)</f>
        <v>#N/A</v>
      </c>
      <c r="AS401" s="90">
        <f>VLOOKUP($A401,'3PL_15_19_IRTpars'!$A$1:$D$387,2,FALSE)</f>
        <v>0.78073451839502495</v>
      </c>
      <c r="AT401" s="90">
        <f>VLOOKUP($A401,'3PL_15_19_IRTpars'!$A$1:$D$387,3,FALSE)</f>
        <v>1.29966256421242</v>
      </c>
      <c r="AU401" s="90">
        <f>VLOOKUP($A401,'3PL_15_19_IRTpars'!$A$1:$D$387,4,FALSE)</f>
        <v>0.11167744555134</v>
      </c>
    </row>
    <row r="402" spans="1:47" s="90" customFormat="1">
      <c r="A402" s="83" t="s">
        <v>1577</v>
      </c>
      <c r="B402" s="89" t="str">
        <f t="shared" si="59"/>
        <v/>
      </c>
      <c r="C402" s="89">
        <f t="shared" si="57"/>
        <v>0</v>
      </c>
      <c r="D402" s="89">
        <f t="shared" si="60"/>
        <v>1</v>
      </c>
      <c r="E402" s="82" t="s">
        <v>1558</v>
      </c>
      <c r="F402" s="82" t="s">
        <v>37</v>
      </c>
      <c r="G402" s="83">
        <v>8</v>
      </c>
      <c r="H402" s="83" t="s">
        <v>46</v>
      </c>
      <c r="I402" s="82" t="s">
        <v>1163</v>
      </c>
      <c r="J402" s="83" t="s">
        <v>1157</v>
      </c>
      <c r="K402" s="83" t="s">
        <v>85</v>
      </c>
      <c r="L402" s="83" t="s">
        <v>49</v>
      </c>
      <c r="M402" s="83" t="s">
        <v>677</v>
      </c>
      <c r="N402" s="83"/>
      <c r="O402" s="83"/>
      <c r="P402" s="81">
        <f t="shared" si="56"/>
        <v>0</v>
      </c>
      <c r="Q402" s="81">
        <f t="shared" si="56"/>
        <v>0</v>
      </c>
      <c r="R402" s="81">
        <f t="shared" si="56"/>
        <v>0</v>
      </c>
      <c r="S402" s="81">
        <f t="shared" si="56"/>
        <v>0</v>
      </c>
      <c r="T402" s="81">
        <f t="shared" si="56"/>
        <v>0</v>
      </c>
      <c r="U402" s="81">
        <f t="shared" si="56"/>
        <v>0</v>
      </c>
      <c r="V402" s="81">
        <f t="shared" ref="P402:AA465" si="61">IF(AND($L402=V$1,$AD402=V$2),1,0)</f>
        <v>0</v>
      </c>
      <c r="W402" s="81">
        <f t="shared" si="61"/>
        <v>1</v>
      </c>
      <c r="X402" s="81">
        <f t="shared" si="61"/>
        <v>0</v>
      </c>
      <c r="Y402" s="81">
        <f t="shared" si="61"/>
        <v>0</v>
      </c>
      <c r="Z402" s="81">
        <f t="shared" si="61"/>
        <v>0</v>
      </c>
      <c r="AA402" s="81">
        <f t="shared" si="61"/>
        <v>0</v>
      </c>
      <c r="AB402" s="83" t="s">
        <v>1197</v>
      </c>
      <c r="AD402" s="82" t="s">
        <v>5</v>
      </c>
      <c r="AE402" s="83" t="s">
        <v>17</v>
      </c>
      <c r="AF402" s="83">
        <v>4</v>
      </c>
      <c r="AG402" s="83" t="s">
        <v>0</v>
      </c>
      <c r="AH402" s="83">
        <v>1</v>
      </c>
      <c r="AI402" s="83" t="s">
        <v>1388</v>
      </c>
      <c r="AJ402" s="90">
        <f t="shared" si="58"/>
        <v>0</v>
      </c>
      <c r="AK402" s="90">
        <f>VLOOKUP($A402,'3PL_15_19'!$A$1:$D$387,2,FALSE)</f>
        <v>0.60444510982808397</v>
      </c>
      <c r="AL402" s="90">
        <f>VLOOKUP($A402,'3PL_15_19'!$A$1:$D$387,3,FALSE)</f>
        <v>-2.6459936805440301E-2</v>
      </c>
      <c r="AM402" s="90">
        <f>VLOOKUP($A402,'3PL_15_19'!$A$1:$D$387,4,FALSE)</f>
        <v>0.237963348898693</v>
      </c>
      <c r="AO402" s="90" t="e">
        <f>VLOOKUP($A402,'3PL_11_15'!$A$1:$D$387,2,FALSE)</f>
        <v>#N/A</v>
      </c>
      <c r="AP402" s="90" t="e">
        <f>VLOOKUP($A402,'3PL_11_15'!$A$1:$D$387,3,FALSE)</f>
        <v>#N/A</v>
      </c>
      <c r="AQ402" s="90" t="e">
        <f>VLOOKUP($A402,'3PL_11_15'!$A$1:$D$387,4,FALSE)</f>
        <v>#N/A</v>
      </c>
      <c r="AS402" s="90">
        <f>VLOOKUP($A402,'3PL_15_19_IRTpars'!$A$1:$D$387,2,FALSE)</f>
        <v>0.60444510982808397</v>
      </c>
      <c r="AT402" s="90">
        <f>VLOOKUP($A402,'3PL_15_19_IRTpars'!$A$1:$D$387,3,FALSE)</f>
        <v>4.3775582555322601E-2</v>
      </c>
      <c r="AU402" s="90">
        <f>VLOOKUP($A402,'3PL_15_19_IRTpars'!$A$1:$D$387,4,FALSE)</f>
        <v>0.237963348898693</v>
      </c>
    </row>
    <row r="403" spans="1:47" s="90" customFormat="1" hidden="1">
      <c r="A403" s="83" t="s">
        <v>1543</v>
      </c>
      <c r="B403" s="83"/>
      <c r="C403" s="89">
        <f t="shared" si="57"/>
        <v>0</v>
      </c>
      <c r="D403" s="89"/>
      <c r="E403" s="82" t="s">
        <v>1514</v>
      </c>
      <c r="F403" s="82" t="s">
        <v>153</v>
      </c>
      <c r="G403" s="83">
        <v>8</v>
      </c>
      <c r="H403" s="83" t="s">
        <v>46</v>
      </c>
      <c r="I403" s="82" t="s">
        <v>1163</v>
      </c>
      <c r="J403" s="83" t="s">
        <v>1157</v>
      </c>
      <c r="K403" s="83" t="s">
        <v>86</v>
      </c>
      <c r="L403" s="83" t="s">
        <v>49</v>
      </c>
      <c r="M403" s="83" t="s">
        <v>677</v>
      </c>
      <c r="N403" s="83"/>
      <c r="O403" s="83"/>
      <c r="P403" s="81">
        <f t="shared" si="61"/>
        <v>0</v>
      </c>
      <c r="Q403" s="81">
        <f t="shared" si="61"/>
        <v>0</v>
      </c>
      <c r="R403" s="81">
        <f t="shared" si="61"/>
        <v>0</v>
      </c>
      <c r="S403" s="81">
        <f t="shared" si="61"/>
        <v>0</v>
      </c>
      <c r="T403" s="81">
        <f t="shared" si="61"/>
        <v>0</v>
      </c>
      <c r="U403" s="81">
        <f t="shared" si="61"/>
        <v>0</v>
      </c>
      <c r="V403" s="81">
        <f t="shared" si="61"/>
        <v>0</v>
      </c>
      <c r="W403" s="81">
        <f t="shared" si="61"/>
        <v>1</v>
      </c>
      <c r="X403" s="81">
        <f t="shared" si="61"/>
        <v>0</v>
      </c>
      <c r="Y403" s="81">
        <f t="shared" si="61"/>
        <v>0</v>
      </c>
      <c r="Z403" s="81">
        <f t="shared" si="61"/>
        <v>0</v>
      </c>
      <c r="AA403" s="81">
        <f t="shared" si="61"/>
        <v>0</v>
      </c>
      <c r="AB403" s="83" t="s">
        <v>1189</v>
      </c>
      <c r="AD403" s="82" t="s">
        <v>5</v>
      </c>
      <c r="AE403" s="83" t="s">
        <v>17</v>
      </c>
      <c r="AF403" s="83">
        <v>4</v>
      </c>
      <c r="AG403" s="83" t="s">
        <v>3</v>
      </c>
      <c r="AH403" s="83">
        <v>1</v>
      </c>
      <c r="AI403" s="83" t="s">
        <v>1353</v>
      </c>
      <c r="AJ403" s="90">
        <f t="shared" si="58"/>
        <v>0</v>
      </c>
      <c r="AK403" s="90" t="e">
        <f>VLOOKUP($A403,'3PL_15_19'!$A$1:$D$387,2,FALSE)</f>
        <v>#N/A</v>
      </c>
      <c r="AL403" s="90" t="e">
        <f>VLOOKUP($A403,'3PL_15_19'!$A$1:$D$387,3,FALSE)</f>
        <v>#N/A</v>
      </c>
      <c r="AM403" s="90" t="e">
        <f>VLOOKUP($A403,'3PL_15_19'!$A$1:$D$387,4,FALSE)</f>
        <v>#N/A</v>
      </c>
      <c r="AO403" s="90" t="e">
        <f>VLOOKUP($A403,'3PL_11_15'!$A$1:$D$387,2,FALSE)</f>
        <v>#N/A</v>
      </c>
      <c r="AP403" s="90" t="e">
        <f>VLOOKUP($A403,'3PL_11_15'!$A$1:$D$387,3,FALSE)</f>
        <v>#N/A</v>
      </c>
      <c r="AQ403" s="90" t="e">
        <f>VLOOKUP($A403,'3PL_11_15'!$A$1:$D$387,4,FALSE)</f>
        <v>#N/A</v>
      </c>
      <c r="AS403" s="90" t="e">
        <f>VLOOKUP($A403,'3PL_15_19_IRTpars'!$A$1:$D$387,2,FALSE)</f>
        <v>#N/A</v>
      </c>
      <c r="AT403" s="90" t="e">
        <f>VLOOKUP($A403,'3PL_15_19_IRTpars'!$A$1:$D$387,3,FALSE)</f>
        <v>#N/A</v>
      </c>
      <c r="AU403" s="90" t="e">
        <f>VLOOKUP($A403,'3PL_15_19_IRTpars'!$A$1:$D$387,4,FALSE)</f>
        <v>#N/A</v>
      </c>
    </row>
    <row r="404" spans="1:47" s="90" customFormat="1">
      <c r="A404" s="83" t="s">
        <v>1416</v>
      </c>
      <c r="B404" s="89" t="str">
        <f>IF(LEN(A404)&gt;7,MID(A404,1,7),"")</f>
        <v/>
      </c>
      <c r="C404" s="89">
        <f t="shared" si="57"/>
        <v>0</v>
      </c>
      <c r="D404" s="89">
        <f>IF(I404&gt;5,1,0)</f>
        <v>1</v>
      </c>
      <c r="E404" s="82" t="s">
        <v>50</v>
      </c>
      <c r="F404" s="82" t="s">
        <v>302</v>
      </c>
      <c r="G404" s="83">
        <v>8</v>
      </c>
      <c r="H404" s="83" t="s">
        <v>46</v>
      </c>
      <c r="I404" s="82" t="s">
        <v>1163</v>
      </c>
      <c r="J404" s="83" t="s">
        <v>1156</v>
      </c>
      <c r="K404" s="83" t="s">
        <v>85</v>
      </c>
      <c r="L404" s="83" t="s">
        <v>49</v>
      </c>
      <c r="M404" s="83" t="s">
        <v>677</v>
      </c>
      <c r="N404" s="83"/>
      <c r="O404" s="83"/>
      <c r="P404" s="81">
        <f t="shared" si="61"/>
        <v>0</v>
      </c>
      <c r="Q404" s="81">
        <f t="shared" si="61"/>
        <v>0</v>
      </c>
      <c r="R404" s="81">
        <f t="shared" si="61"/>
        <v>0</v>
      </c>
      <c r="S404" s="81">
        <f t="shared" si="61"/>
        <v>0</v>
      </c>
      <c r="T404" s="81">
        <f t="shared" si="61"/>
        <v>0</v>
      </c>
      <c r="U404" s="81">
        <f t="shared" si="61"/>
        <v>0</v>
      </c>
      <c r="V404" s="81">
        <f t="shared" si="61"/>
        <v>1</v>
      </c>
      <c r="W404" s="81">
        <f t="shared" si="61"/>
        <v>0</v>
      </c>
      <c r="X404" s="81">
        <f t="shared" si="61"/>
        <v>0</v>
      </c>
      <c r="Y404" s="81">
        <f t="shared" si="61"/>
        <v>0</v>
      </c>
      <c r="Z404" s="81">
        <f t="shared" si="61"/>
        <v>0</v>
      </c>
      <c r="AA404" s="81">
        <f t="shared" si="61"/>
        <v>0</v>
      </c>
      <c r="AB404" s="83" t="s">
        <v>1185</v>
      </c>
      <c r="AD404" s="82" t="s">
        <v>4</v>
      </c>
      <c r="AE404" s="83" t="s">
        <v>17</v>
      </c>
      <c r="AF404" s="83">
        <v>4</v>
      </c>
      <c r="AG404" s="83" t="s">
        <v>2</v>
      </c>
      <c r="AH404" s="83">
        <v>1</v>
      </c>
      <c r="AI404" s="83" t="s">
        <v>1221</v>
      </c>
      <c r="AJ404" s="90">
        <f t="shared" si="58"/>
        <v>0</v>
      </c>
      <c r="AK404" s="90">
        <f>VLOOKUP($A404,'3PL_15_19'!$A$1:$D$387,2,FALSE)</f>
        <v>2.1053834952593999</v>
      </c>
      <c r="AL404" s="90">
        <f>VLOOKUP($A404,'3PL_15_19'!$A$1:$D$387,3,FALSE)</f>
        <v>-0.41950176144510898</v>
      </c>
      <c r="AM404" s="90">
        <f>VLOOKUP($A404,'3PL_15_19'!$A$1:$D$387,4,FALSE)</f>
        <v>0.38509670927200401</v>
      </c>
      <c r="AO404" s="90" t="e">
        <f>VLOOKUP($A404,'3PL_11_15'!$A$1:$D$387,2,FALSE)</f>
        <v>#N/A</v>
      </c>
      <c r="AP404" s="90" t="e">
        <f>VLOOKUP($A404,'3PL_11_15'!$A$1:$D$387,3,FALSE)</f>
        <v>#N/A</v>
      </c>
      <c r="AQ404" s="90" t="e">
        <f>VLOOKUP($A404,'3PL_11_15'!$A$1:$D$387,4,FALSE)</f>
        <v>#N/A</v>
      </c>
      <c r="AS404" s="90">
        <f>VLOOKUP($A404,'3PL_15_19_IRTpars'!$A$1:$D$387,2,FALSE)</f>
        <v>2.1053834952593999</v>
      </c>
      <c r="AT404" s="90">
        <f>VLOOKUP($A404,'3PL_15_19_IRTpars'!$A$1:$D$387,3,FALSE)</f>
        <v>0.19925194739565599</v>
      </c>
      <c r="AU404" s="90">
        <f>VLOOKUP($A404,'3PL_15_19_IRTpars'!$A$1:$D$387,4,FALSE)</f>
        <v>0.38509670927200401</v>
      </c>
    </row>
    <row r="405" spans="1:47" s="90" customFormat="1" hidden="1">
      <c r="A405" s="83" t="s">
        <v>1434</v>
      </c>
      <c r="B405" s="83"/>
      <c r="C405" s="89">
        <f t="shared" si="57"/>
        <v>0</v>
      </c>
      <c r="D405" s="89"/>
      <c r="E405" s="82" t="s">
        <v>56</v>
      </c>
      <c r="F405" s="82" t="s">
        <v>36</v>
      </c>
      <c r="G405" s="83">
        <v>8</v>
      </c>
      <c r="H405" s="83" t="s">
        <v>46</v>
      </c>
      <c r="I405" s="82" t="s">
        <v>1163</v>
      </c>
      <c r="J405" s="83" t="s">
        <v>1157</v>
      </c>
      <c r="K405" s="83" t="s">
        <v>85</v>
      </c>
      <c r="L405" s="83" t="s">
        <v>49</v>
      </c>
      <c r="M405" s="83" t="s">
        <v>631</v>
      </c>
      <c r="N405" s="83"/>
      <c r="O405" s="83"/>
      <c r="P405" s="81">
        <f t="shared" si="61"/>
        <v>0</v>
      </c>
      <c r="Q405" s="81">
        <f t="shared" si="61"/>
        <v>0</v>
      </c>
      <c r="R405" s="81">
        <f t="shared" si="61"/>
        <v>0</v>
      </c>
      <c r="S405" s="81">
        <f t="shared" si="61"/>
        <v>0</v>
      </c>
      <c r="T405" s="81">
        <f t="shared" si="61"/>
        <v>0</v>
      </c>
      <c r="U405" s="81">
        <f t="shared" si="61"/>
        <v>0</v>
      </c>
      <c r="V405" s="81">
        <f t="shared" si="61"/>
        <v>1</v>
      </c>
      <c r="W405" s="81">
        <f t="shared" si="61"/>
        <v>0</v>
      </c>
      <c r="X405" s="81">
        <f t="shared" si="61"/>
        <v>0</v>
      </c>
      <c r="Y405" s="81">
        <f t="shared" si="61"/>
        <v>0</v>
      </c>
      <c r="Z405" s="81">
        <f t="shared" si="61"/>
        <v>0</v>
      </c>
      <c r="AA405" s="81">
        <f t="shared" si="61"/>
        <v>0</v>
      </c>
      <c r="AB405" s="83" t="s">
        <v>1185</v>
      </c>
      <c r="AD405" s="82" t="s">
        <v>4</v>
      </c>
      <c r="AE405" s="83" t="s">
        <v>25</v>
      </c>
      <c r="AF405" s="83" t="s">
        <v>1184</v>
      </c>
      <c r="AG405" s="83" t="s">
        <v>1184</v>
      </c>
      <c r="AH405" s="83">
        <v>2</v>
      </c>
      <c r="AI405" s="83" t="s">
        <v>1243</v>
      </c>
      <c r="AJ405" s="90">
        <f t="shared" si="58"/>
        <v>1</v>
      </c>
      <c r="AK405" s="90" t="e">
        <f>VLOOKUP($A405,'3PL_15_19'!$A$1:$D$387,2,FALSE)</f>
        <v>#N/A</v>
      </c>
      <c r="AL405" s="90" t="e">
        <f>VLOOKUP($A405,'3PL_15_19'!$A$1:$D$387,3,FALSE)</f>
        <v>#N/A</v>
      </c>
      <c r="AM405" s="90" t="e">
        <f>VLOOKUP($A405,'3PL_15_19'!$A$1:$D$387,4,FALSE)</f>
        <v>#N/A</v>
      </c>
      <c r="AO405" s="90" t="e">
        <f>VLOOKUP($A405,'3PL_11_15'!$A$1:$D$387,2,FALSE)</f>
        <v>#N/A</v>
      </c>
      <c r="AP405" s="90" t="e">
        <f>VLOOKUP($A405,'3PL_11_15'!$A$1:$D$387,3,FALSE)</f>
        <v>#N/A</v>
      </c>
      <c r="AQ405" s="90" t="e">
        <f>VLOOKUP($A405,'3PL_11_15'!$A$1:$D$387,4,FALSE)</f>
        <v>#N/A</v>
      </c>
      <c r="AS405" s="90" t="e">
        <f>VLOOKUP($A405,'3PL_15_19_IRTpars'!$A$1:$D$387,2,FALSE)</f>
        <v>#N/A</v>
      </c>
      <c r="AT405" s="90" t="e">
        <f>VLOOKUP($A405,'3PL_15_19_IRTpars'!$A$1:$D$387,3,FALSE)</f>
        <v>#N/A</v>
      </c>
      <c r="AU405" s="90" t="e">
        <f>VLOOKUP($A405,'3PL_15_19_IRTpars'!$A$1:$D$387,4,FALSE)</f>
        <v>#N/A</v>
      </c>
    </row>
    <row r="406" spans="1:47" s="90" customFormat="1" hidden="1">
      <c r="A406" s="83" t="s">
        <v>1435</v>
      </c>
      <c r="B406" s="83"/>
      <c r="C406" s="89">
        <f t="shared" si="57"/>
        <v>0</v>
      </c>
      <c r="D406" s="89"/>
      <c r="E406" s="82" t="s">
        <v>56</v>
      </c>
      <c r="F406" s="82" t="s">
        <v>81</v>
      </c>
      <c r="G406" s="83">
        <v>8</v>
      </c>
      <c r="H406" s="83" t="s">
        <v>46</v>
      </c>
      <c r="I406" s="82" t="s">
        <v>1163</v>
      </c>
      <c r="J406" s="83" t="s">
        <v>1157</v>
      </c>
      <c r="K406" s="83" t="s">
        <v>86</v>
      </c>
      <c r="L406" s="83" t="s">
        <v>49</v>
      </c>
      <c r="M406" s="83" t="s">
        <v>631</v>
      </c>
      <c r="N406" s="83"/>
      <c r="O406" s="83"/>
      <c r="P406" s="81">
        <f t="shared" si="61"/>
        <v>0</v>
      </c>
      <c r="Q406" s="81">
        <f t="shared" si="61"/>
        <v>0</v>
      </c>
      <c r="R406" s="81">
        <f t="shared" si="61"/>
        <v>0</v>
      </c>
      <c r="S406" s="81">
        <f t="shared" si="61"/>
        <v>0</v>
      </c>
      <c r="T406" s="81">
        <f t="shared" si="61"/>
        <v>0</v>
      </c>
      <c r="U406" s="81">
        <f t="shared" si="61"/>
        <v>0</v>
      </c>
      <c r="V406" s="81">
        <f t="shared" si="61"/>
        <v>1</v>
      </c>
      <c r="W406" s="81">
        <f t="shared" si="61"/>
        <v>0</v>
      </c>
      <c r="X406" s="81">
        <f t="shared" si="61"/>
        <v>0</v>
      </c>
      <c r="Y406" s="81">
        <f t="shared" si="61"/>
        <v>0</v>
      </c>
      <c r="Z406" s="81">
        <f t="shared" si="61"/>
        <v>0</v>
      </c>
      <c r="AA406" s="81">
        <f t="shared" si="61"/>
        <v>0</v>
      </c>
      <c r="AB406" s="83" t="s">
        <v>1185</v>
      </c>
      <c r="AD406" s="82" t="s">
        <v>4</v>
      </c>
      <c r="AE406" s="83" t="s">
        <v>17</v>
      </c>
      <c r="AF406" s="83">
        <v>3</v>
      </c>
      <c r="AG406" s="83" t="s">
        <v>1</v>
      </c>
      <c r="AH406" s="83">
        <v>1</v>
      </c>
      <c r="AI406" s="83" t="s">
        <v>1244</v>
      </c>
      <c r="AJ406" s="90">
        <f t="shared" si="58"/>
        <v>0</v>
      </c>
      <c r="AK406" s="90">
        <f>VLOOKUP($A406,'3PL_15_19'!$A$1:$D$387,2,FALSE)</f>
        <v>2.0268614726307601</v>
      </c>
      <c r="AL406" s="90">
        <f>VLOOKUP($A406,'3PL_15_19'!$A$1:$D$387,3,FALSE)</f>
        <v>1.47208166323695</v>
      </c>
      <c r="AM406" s="90">
        <f>VLOOKUP($A406,'3PL_15_19'!$A$1:$D$387,4,FALSE)</f>
        <v>0.5</v>
      </c>
      <c r="AO406" s="90" t="e">
        <f>VLOOKUP($A406,'3PL_11_15'!$A$1:$D$387,2,FALSE)</f>
        <v>#N/A</v>
      </c>
      <c r="AP406" s="90" t="e">
        <f>VLOOKUP($A406,'3PL_11_15'!$A$1:$D$387,3,FALSE)</f>
        <v>#N/A</v>
      </c>
      <c r="AQ406" s="90" t="e">
        <f>VLOOKUP($A406,'3PL_11_15'!$A$1:$D$387,4,FALSE)</f>
        <v>#N/A</v>
      </c>
      <c r="AS406" s="90" t="e">
        <f>VLOOKUP($A406,'3PL_15_19_IRTpars'!$A$1:$D$387,2,FALSE)</f>
        <v>#N/A</v>
      </c>
      <c r="AT406" s="90" t="e">
        <f>VLOOKUP($A406,'3PL_15_19_IRTpars'!$A$1:$D$387,3,FALSE)</f>
        <v>#N/A</v>
      </c>
      <c r="AU406" s="90" t="e">
        <f>VLOOKUP($A406,'3PL_15_19_IRTpars'!$A$1:$D$387,4,FALSE)</f>
        <v>#N/A</v>
      </c>
    </row>
    <row r="407" spans="1:47" s="90" customFormat="1">
      <c r="A407" s="83" t="s">
        <v>1436</v>
      </c>
      <c r="B407" s="89" t="str">
        <f>IF(LEN(A407)&gt;7,MID(A407,1,7),"")</f>
        <v>S072345</v>
      </c>
      <c r="C407" s="89">
        <f t="shared" si="57"/>
        <v>0</v>
      </c>
      <c r="D407" s="89">
        <f>IF(I407&gt;5,1,0)</f>
        <v>1</v>
      </c>
      <c r="E407" s="82" t="s">
        <v>56</v>
      </c>
      <c r="F407" s="82" t="s">
        <v>82</v>
      </c>
      <c r="G407" s="83">
        <v>8</v>
      </c>
      <c r="H407" s="83" t="s">
        <v>46</v>
      </c>
      <c r="I407" s="82" t="s">
        <v>1163</v>
      </c>
      <c r="J407" s="83" t="s">
        <v>1157</v>
      </c>
      <c r="K407" s="83" t="s">
        <v>86</v>
      </c>
      <c r="L407" s="83" t="s">
        <v>49</v>
      </c>
      <c r="M407" s="83" t="s">
        <v>631</v>
      </c>
      <c r="N407" s="83"/>
      <c r="O407" s="83"/>
      <c r="P407" s="81">
        <f t="shared" si="61"/>
        <v>0</v>
      </c>
      <c r="Q407" s="81">
        <f t="shared" si="61"/>
        <v>0</v>
      </c>
      <c r="R407" s="81">
        <f t="shared" si="61"/>
        <v>0</v>
      </c>
      <c r="S407" s="81">
        <f t="shared" si="61"/>
        <v>0</v>
      </c>
      <c r="T407" s="81">
        <f t="shared" si="61"/>
        <v>0</v>
      </c>
      <c r="U407" s="81">
        <f t="shared" si="61"/>
        <v>0</v>
      </c>
      <c r="V407" s="81">
        <f t="shared" si="61"/>
        <v>1</v>
      </c>
      <c r="W407" s="81">
        <f t="shared" si="61"/>
        <v>0</v>
      </c>
      <c r="X407" s="81">
        <f t="shared" si="61"/>
        <v>0</v>
      </c>
      <c r="Y407" s="81">
        <f t="shared" si="61"/>
        <v>0</v>
      </c>
      <c r="Z407" s="81">
        <f t="shared" si="61"/>
        <v>0</v>
      </c>
      <c r="AA407" s="81">
        <f t="shared" si="61"/>
        <v>0</v>
      </c>
      <c r="AB407" s="83" t="s">
        <v>1185</v>
      </c>
      <c r="AD407" s="82" t="s">
        <v>4</v>
      </c>
      <c r="AE407" s="83" t="s">
        <v>17</v>
      </c>
      <c r="AF407" s="83">
        <v>3</v>
      </c>
      <c r="AG407" s="83" t="s">
        <v>0</v>
      </c>
      <c r="AH407" s="83">
        <v>1</v>
      </c>
      <c r="AI407" s="83" t="s">
        <v>1245</v>
      </c>
      <c r="AJ407" s="90">
        <f t="shared" si="58"/>
        <v>0</v>
      </c>
      <c r="AK407" s="90">
        <f>VLOOKUP($A407,'3PL_15_19'!$A$1:$D$387,2,FALSE)</f>
        <v>2.52759823980767</v>
      </c>
      <c r="AL407" s="90">
        <f>VLOOKUP($A407,'3PL_15_19'!$A$1:$D$387,3,FALSE)</f>
        <v>1.57814603786094</v>
      </c>
      <c r="AM407" s="90">
        <f>VLOOKUP($A407,'3PL_15_19'!$A$1:$D$387,4,FALSE)</f>
        <v>0.355974876151046</v>
      </c>
      <c r="AO407" s="90" t="e">
        <f>VLOOKUP($A407,'3PL_11_15'!$A$1:$D$387,2,FALSE)</f>
        <v>#N/A</v>
      </c>
      <c r="AP407" s="90" t="e">
        <f>VLOOKUP($A407,'3PL_11_15'!$A$1:$D$387,3,FALSE)</f>
        <v>#N/A</v>
      </c>
      <c r="AQ407" s="90" t="e">
        <f>VLOOKUP($A407,'3PL_11_15'!$A$1:$D$387,4,FALSE)</f>
        <v>#N/A</v>
      </c>
      <c r="AS407" s="90">
        <f>VLOOKUP($A407,'3PL_15_19_IRTpars'!$A$1:$D$387,2,FALSE)</f>
        <v>2.52759823980767</v>
      </c>
      <c r="AT407" s="90">
        <f>VLOOKUP($A407,'3PL_15_19_IRTpars'!$A$1:$D$387,3,FALSE)</f>
        <v>-0.62436585569905501</v>
      </c>
      <c r="AU407" s="90">
        <f>VLOOKUP($A407,'3PL_15_19_IRTpars'!$A$1:$D$387,4,FALSE)</f>
        <v>0.355974876151046</v>
      </c>
    </row>
    <row r="408" spans="1:47" s="90" customFormat="1">
      <c r="A408" s="83" t="s">
        <v>1437</v>
      </c>
      <c r="B408" s="89" t="str">
        <f>IF(LEN(A408)&gt;7,MID(A408,1,7),"")</f>
        <v>S072345</v>
      </c>
      <c r="C408" s="89">
        <f t="shared" si="57"/>
        <v>0</v>
      </c>
      <c r="D408" s="89">
        <f>IF(I408&gt;5,1,0)</f>
        <v>1</v>
      </c>
      <c r="E408" s="82" t="s">
        <v>56</v>
      </c>
      <c r="F408" s="82" t="s">
        <v>1170</v>
      </c>
      <c r="G408" s="83">
        <v>8</v>
      </c>
      <c r="H408" s="83" t="s">
        <v>46</v>
      </c>
      <c r="I408" s="82" t="s">
        <v>1163</v>
      </c>
      <c r="J408" s="83" t="s">
        <v>1157</v>
      </c>
      <c r="K408" s="83" t="s">
        <v>86</v>
      </c>
      <c r="L408" s="83" t="s">
        <v>49</v>
      </c>
      <c r="M408" s="83" t="s">
        <v>631</v>
      </c>
      <c r="N408" s="83"/>
      <c r="O408" s="83"/>
      <c r="P408" s="81">
        <f t="shared" si="61"/>
        <v>0</v>
      </c>
      <c r="Q408" s="81">
        <f t="shared" si="61"/>
        <v>0</v>
      </c>
      <c r="R408" s="81">
        <f t="shared" si="61"/>
        <v>0</v>
      </c>
      <c r="S408" s="81">
        <f t="shared" si="61"/>
        <v>0</v>
      </c>
      <c r="T408" s="81">
        <f t="shared" si="61"/>
        <v>0</v>
      </c>
      <c r="U408" s="81">
        <f t="shared" si="61"/>
        <v>0</v>
      </c>
      <c r="V408" s="81">
        <f t="shared" si="61"/>
        <v>1</v>
      </c>
      <c r="W408" s="81">
        <f t="shared" si="61"/>
        <v>0</v>
      </c>
      <c r="X408" s="81">
        <f t="shared" si="61"/>
        <v>0</v>
      </c>
      <c r="Y408" s="81">
        <f t="shared" si="61"/>
        <v>0</v>
      </c>
      <c r="Z408" s="81">
        <f t="shared" si="61"/>
        <v>0</v>
      </c>
      <c r="AA408" s="81">
        <f t="shared" si="61"/>
        <v>0</v>
      </c>
      <c r="AB408" s="83" t="s">
        <v>1185</v>
      </c>
      <c r="AD408" s="82" t="s">
        <v>4</v>
      </c>
      <c r="AE408" s="83" t="s">
        <v>17</v>
      </c>
      <c r="AF408" s="83">
        <v>3</v>
      </c>
      <c r="AG408" s="83" t="s">
        <v>0</v>
      </c>
      <c r="AH408" s="83">
        <v>1</v>
      </c>
      <c r="AI408" s="83" t="s">
        <v>1246</v>
      </c>
      <c r="AJ408" s="90">
        <f t="shared" si="58"/>
        <v>0</v>
      </c>
      <c r="AK408" s="90">
        <f>VLOOKUP($A408,'3PL_15_19'!$A$1:$D$387,2,FALSE)</f>
        <v>1.1417219570508199</v>
      </c>
      <c r="AL408" s="90">
        <f>VLOOKUP($A408,'3PL_15_19'!$A$1:$D$387,3,FALSE)</f>
        <v>0.45038266916317399</v>
      </c>
      <c r="AM408" s="90">
        <f>VLOOKUP($A408,'3PL_15_19'!$A$1:$D$387,4,FALSE)</f>
        <v>0.40899710820246599</v>
      </c>
      <c r="AO408" s="90" t="e">
        <f>VLOOKUP($A408,'3PL_11_15'!$A$1:$D$387,2,FALSE)</f>
        <v>#N/A</v>
      </c>
      <c r="AP408" s="90" t="e">
        <f>VLOOKUP($A408,'3PL_11_15'!$A$1:$D$387,3,FALSE)</f>
        <v>#N/A</v>
      </c>
      <c r="AQ408" s="90" t="e">
        <f>VLOOKUP($A408,'3PL_11_15'!$A$1:$D$387,4,FALSE)</f>
        <v>#N/A</v>
      </c>
      <c r="AS408" s="90">
        <f>VLOOKUP($A408,'3PL_15_19_IRTpars'!$A$1:$D$387,2,FALSE)</f>
        <v>1.1417219570508199</v>
      </c>
      <c r="AT408" s="90">
        <f>VLOOKUP($A408,'3PL_15_19_IRTpars'!$A$1:$D$387,3,FALSE)</f>
        <v>-0.39447666428922701</v>
      </c>
      <c r="AU408" s="90">
        <f>VLOOKUP($A408,'3PL_15_19_IRTpars'!$A$1:$D$387,4,FALSE)</f>
        <v>0.40899710820246599</v>
      </c>
    </row>
    <row r="409" spans="1:47" s="90" customFormat="1">
      <c r="A409" s="83" t="s">
        <v>1438</v>
      </c>
      <c r="B409" s="89" t="str">
        <f>IF(LEN(A409)&gt;7,MID(A409,1,7),"")</f>
        <v>S072345</v>
      </c>
      <c r="C409" s="89">
        <f t="shared" si="57"/>
        <v>0</v>
      </c>
      <c r="D409" s="89">
        <f>IF(I409&gt;5,1,0)</f>
        <v>1</v>
      </c>
      <c r="E409" s="82" t="s">
        <v>56</v>
      </c>
      <c r="F409" s="82" t="s">
        <v>1171</v>
      </c>
      <c r="G409" s="83">
        <v>8</v>
      </c>
      <c r="H409" s="83" t="s">
        <v>46</v>
      </c>
      <c r="I409" s="82" t="s">
        <v>1163</v>
      </c>
      <c r="J409" s="83" t="s">
        <v>1157</v>
      </c>
      <c r="K409" s="83" t="s">
        <v>86</v>
      </c>
      <c r="L409" s="83" t="s">
        <v>49</v>
      </c>
      <c r="M409" s="83" t="s">
        <v>631</v>
      </c>
      <c r="N409" s="83"/>
      <c r="O409" s="83"/>
      <c r="P409" s="81">
        <f t="shared" si="61"/>
        <v>0</v>
      </c>
      <c r="Q409" s="81">
        <f t="shared" si="61"/>
        <v>0</v>
      </c>
      <c r="R409" s="81">
        <f t="shared" si="61"/>
        <v>0</v>
      </c>
      <c r="S409" s="81">
        <f t="shared" si="61"/>
        <v>0</v>
      </c>
      <c r="T409" s="81">
        <f t="shared" si="61"/>
        <v>0</v>
      </c>
      <c r="U409" s="81">
        <f t="shared" si="61"/>
        <v>0</v>
      </c>
      <c r="V409" s="81">
        <f t="shared" si="61"/>
        <v>1</v>
      </c>
      <c r="W409" s="81">
        <f t="shared" si="61"/>
        <v>0</v>
      </c>
      <c r="X409" s="81">
        <f t="shared" si="61"/>
        <v>0</v>
      </c>
      <c r="Y409" s="81">
        <f t="shared" si="61"/>
        <v>0</v>
      </c>
      <c r="Z409" s="81">
        <f t="shared" si="61"/>
        <v>0</v>
      </c>
      <c r="AA409" s="81">
        <f t="shared" si="61"/>
        <v>0</v>
      </c>
      <c r="AB409" s="83" t="s">
        <v>1185</v>
      </c>
      <c r="AD409" s="82" t="s">
        <v>4</v>
      </c>
      <c r="AE409" s="83" t="s">
        <v>17</v>
      </c>
      <c r="AF409" s="83">
        <v>3</v>
      </c>
      <c r="AG409" s="83" t="s">
        <v>2</v>
      </c>
      <c r="AH409" s="83">
        <v>1</v>
      </c>
      <c r="AI409" s="83" t="s">
        <v>1247</v>
      </c>
      <c r="AJ409" s="90">
        <f t="shared" si="58"/>
        <v>0</v>
      </c>
      <c r="AK409" s="90">
        <f>VLOOKUP($A409,'3PL_15_19'!$A$1:$D$387,2,FALSE)</f>
        <v>0.86029496476312395</v>
      </c>
      <c r="AL409" s="90">
        <f>VLOOKUP($A409,'3PL_15_19'!$A$1:$D$387,3,FALSE)</f>
        <v>2.0084480123964599</v>
      </c>
      <c r="AM409" s="90">
        <f>VLOOKUP($A409,'3PL_15_19'!$A$1:$D$387,4,FALSE)</f>
        <v>4.1494261206483501E-2</v>
      </c>
      <c r="AO409" s="90" t="e">
        <f>VLOOKUP($A409,'3PL_11_15'!$A$1:$D$387,2,FALSE)</f>
        <v>#N/A</v>
      </c>
      <c r="AP409" s="90" t="e">
        <f>VLOOKUP($A409,'3PL_11_15'!$A$1:$D$387,3,FALSE)</f>
        <v>#N/A</v>
      </c>
      <c r="AQ409" s="90" t="e">
        <f>VLOOKUP($A409,'3PL_11_15'!$A$1:$D$387,4,FALSE)</f>
        <v>#N/A</v>
      </c>
      <c r="AS409" s="90">
        <f>VLOOKUP($A409,'3PL_15_19_IRTpars'!$A$1:$D$387,2,FALSE)</f>
        <v>0.86029496476312395</v>
      </c>
      <c r="AT409" s="90">
        <f>VLOOKUP($A409,'3PL_15_19_IRTpars'!$A$1:$D$387,3,FALSE)</f>
        <v>-2.33460393778949</v>
      </c>
      <c r="AU409" s="90">
        <f>VLOOKUP($A409,'3PL_15_19_IRTpars'!$A$1:$D$387,4,FALSE)</f>
        <v>4.1494261206483501E-2</v>
      </c>
    </row>
    <row r="410" spans="1:47" s="90" customFormat="1">
      <c r="A410" s="83" t="s">
        <v>1439</v>
      </c>
      <c r="B410" s="89" t="str">
        <f>IF(LEN(A410)&gt;7,MID(A410,1,7),"")</f>
        <v>S072345</v>
      </c>
      <c r="C410" s="89">
        <f t="shared" si="57"/>
        <v>0</v>
      </c>
      <c r="D410" s="89">
        <f>IF(I410&gt;5,1,0)</f>
        <v>1</v>
      </c>
      <c r="E410" s="82" t="s">
        <v>56</v>
      </c>
      <c r="F410" s="82" t="s">
        <v>1172</v>
      </c>
      <c r="G410" s="83">
        <v>8</v>
      </c>
      <c r="H410" s="83" t="s">
        <v>46</v>
      </c>
      <c r="I410" s="82" t="s">
        <v>1163</v>
      </c>
      <c r="J410" s="83" t="s">
        <v>1157</v>
      </c>
      <c r="K410" s="83" t="s">
        <v>86</v>
      </c>
      <c r="L410" s="83" t="s">
        <v>49</v>
      </c>
      <c r="M410" s="83" t="s">
        <v>631</v>
      </c>
      <c r="N410" s="83"/>
      <c r="O410" s="83"/>
      <c r="P410" s="81">
        <f t="shared" si="61"/>
        <v>0</v>
      </c>
      <c r="Q410" s="81">
        <f t="shared" si="61"/>
        <v>0</v>
      </c>
      <c r="R410" s="81">
        <f t="shared" si="61"/>
        <v>0</v>
      </c>
      <c r="S410" s="81">
        <f t="shared" si="61"/>
        <v>0</v>
      </c>
      <c r="T410" s="81">
        <f t="shared" si="61"/>
        <v>0</v>
      </c>
      <c r="U410" s="81">
        <f t="shared" si="61"/>
        <v>0</v>
      </c>
      <c r="V410" s="81">
        <f t="shared" si="61"/>
        <v>1</v>
      </c>
      <c r="W410" s="81">
        <f t="shared" si="61"/>
        <v>0</v>
      </c>
      <c r="X410" s="81">
        <f t="shared" si="61"/>
        <v>0</v>
      </c>
      <c r="Y410" s="81">
        <f t="shared" si="61"/>
        <v>0</v>
      </c>
      <c r="Z410" s="81">
        <f t="shared" si="61"/>
        <v>0</v>
      </c>
      <c r="AA410" s="81">
        <f t="shared" si="61"/>
        <v>0</v>
      </c>
      <c r="AB410" s="83" t="s">
        <v>1185</v>
      </c>
      <c r="AD410" s="82" t="s">
        <v>4</v>
      </c>
      <c r="AE410" s="83" t="s">
        <v>17</v>
      </c>
      <c r="AF410" s="83">
        <v>3</v>
      </c>
      <c r="AG410" s="83" t="s">
        <v>2</v>
      </c>
      <c r="AH410" s="83">
        <v>1</v>
      </c>
      <c r="AI410" s="83" t="s">
        <v>1248</v>
      </c>
      <c r="AJ410" s="90">
        <f t="shared" si="58"/>
        <v>0</v>
      </c>
      <c r="AK410" s="90">
        <f>VLOOKUP($A410,'3PL_15_19'!$A$1:$D$387,2,FALSE)</f>
        <v>0.71494827912818504</v>
      </c>
      <c r="AL410" s="90">
        <f>VLOOKUP($A410,'3PL_15_19'!$A$1:$D$387,3,FALSE)</f>
        <v>-0.56977277558962103</v>
      </c>
      <c r="AM410" s="90">
        <f>VLOOKUP($A410,'3PL_15_19'!$A$1:$D$387,4,FALSE)</f>
        <v>0.24573255405613101</v>
      </c>
      <c r="AO410" s="90" t="e">
        <f>VLOOKUP($A410,'3PL_11_15'!$A$1:$D$387,2,FALSE)</f>
        <v>#N/A</v>
      </c>
      <c r="AP410" s="90" t="e">
        <f>VLOOKUP($A410,'3PL_11_15'!$A$1:$D$387,3,FALSE)</f>
        <v>#N/A</v>
      </c>
      <c r="AQ410" s="90" t="e">
        <f>VLOOKUP($A410,'3PL_11_15'!$A$1:$D$387,4,FALSE)</f>
        <v>#N/A</v>
      </c>
      <c r="AS410" s="90">
        <f>VLOOKUP($A410,'3PL_15_19_IRTpars'!$A$1:$D$387,2,FALSE)</f>
        <v>0.71494827912818504</v>
      </c>
      <c r="AT410" s="90">
        <f>VLOOKUP($A410,'3PL_15_19_IRTpars'!$A$1:$D$387,3,FALSE)</f>
        <v>0.79694264917234003</v>
      </c>
      <c r="AU410" s="90">
        <f>VLOOKUP($A410,'3PL_15_19_IRTpars'!$A$1:$D$387,4,FALSE)</f>
        <v>0.24573255405613101</v>
      </c>
    </row>
    <row r="411" spans="1:47" s="90" customFormat="1" hidden="1">
      <c r="A411" s="83" t="s">
        <v>1440</v>
      </c>
      <c r="B411" s="83"/>
      <c r="C411" s="89">
        <f t="shared" si="57"/>
        <v>0</v>
      </c>
      <c r="D411" s="89"/>
      <c r="E411" s="82" t="s">
        <v>56</v>
      </c>
      <c r="F411" s="82" t="s">
        <v>1173</v>
      </c>
      <c r="G411" s="83">
        <v>8</v>
      </c>
      <c r="H411" s="83" t="s">
        <v>46</v>
      </c>
      <c r="I411" s="82" t="s">
        <v>1163</v>
      </c>
      <c r="J411" s="83" t="s">
        <v>1157</v>
      </c>
      <c r="K411" s="83" t="s">
        <v>86</v>
      </c>
      <c r="L411" s="83" t="s">
        <v>49</v>
      </c>
      <c r="M411" s="83" t="s">
        <v>631</v>
      </c>
      <c r="N411" s="83"/>
      <c r="O411" s="83"/>
      <c r="P411" s="81">
        <f t="shared" si="61"/>
        <v>0</v>
      </c>
      <c r="Q411" s="81">
        <f t="shared" si="61"/>
        <v>0</v>
      </c>
      <c r="R411" s="81">
        <f t="shared" si="61"/>
        <v>0</v>
      </c>
      <c r="S411" s="81">
        <f t="shared" si="61"/>
        <v>0</v>
      </c>
      <c r="T411" s="81">
        <f t="shared" si="61"/>
        <v>0</v>
      </c>
      <c r="U411" s="81">
        <f t="shared" si="61"/>
        <v>0</v>
      </c>
      <c r="V411" s="81">
        <f t="shared" si="61"/>
        <v>1</v>
      </c>
      <c r="W411" s="81">
        <f t="shared" si="61"/>
        <v>0</v>
      </c>
      <c r="X411" s="81">
        <f t="shared" si="61"/>
        <v>0</v>
      </c>
      <c r="Y411" s="81">
        <f t="shared" si="61"/>
        <v>0</v>
      </c>
      <c r="Z411" s="81">
        <f t="shared" si="61"/>
        <v>0</v>
      </c>
      <c r="AA411" s="81">
        <f t="shared" si="61"/>
        <v>0</v>
      </c>
      <c r="AB411" s="83" t="s">
        <v>1185</v>
      </c>
      <c r="AD411" s="82" t="s">
        <v>4</v>
      </c>
      <c r="AE411" s="83" t="s">
        <v>17</v>
      </c>
      <c r="AF411" s="83">
        <v>3</v>
      </c>
      <c r="AG411" s="83" t="s">
        <v>1</v>
      </c>
      <c r="AH411" s="83">
        <v>1</v>
      </c>
      <c r="AI411" s="83" t="s">
        <v>1249</v>
      </c>
      <c r="AJ411" s="90">
        <f t="shared" si="58"/>
        <v>0</v>
      </c>
      <c r="AK411" s="90">
        <f>VLOOKUP($A411,'3PL_15_19'!$A$1:$D$387,2,FALSE)</f>
        <v>1.2356868772015701</v>
      </c>
      <c r="AL411" s="90">
        <f>VLOOKUP($A411,'3PL_15_19'!$A$1:$D$387,3,FALSE)</f>
        <v>-0.27857160423949601</v>
      </c>
      <c r="AM411" s="90">
        <f>VLOOKUP($A411,'3PL_15_19'!$A$1:$D$387,4,FALSE)</f>
        <v>0.5</v>
      </c>
      <c r="AO411" s="90" t="e">
        <f>VLOOKUP($A411,'3PL_11_15'!$A$1:$D$387,2,FALSE)</f>
        <v>#N/A</v>
      </c>
      <c r="AP411" s="90" t="e">
        <f>VLOOKUP($A411,'3PL_11_15'!$A$1:$D$387,3,FALSE)</f>
        <v>#N/A</v>
      </c>
      <c r="AQ411" s="90" t="e">
        <f>VLOOKUP($A411,'3PL_11_15'!$A$1:$D$387,4,FALSE)</f>
        <v>#N/A</v>
      </c>
      <c r="AS411" s="90" t="e">
        <f>VLOOKUP($A411,'3PL_15_19_IRTpars'!$A$1:$D$387,2,FALSE)</f>
        <v>#N/A</v>
      </c>
      <c r="AT411" s="90" t="e">
        <f>VLOOKUP($A411,'3PL_15_19_IRTpars'!$A$1:$D$387,3,FALSE)</f>
        <v>#N/A</v>
      </c>
      <c r="AU411" s="90" t="e">
        <f>VLOOKUP($A411,'3PL_15_19_IRTpars'!$A$1:$D$387,4,FALSE)</f>
        <v>#N/A</v>
      </c>
    </row>
    <row r="412" spans="1:47" s="90" customFormat="1">
      <c r="A412" s="83" t="s">
        <v>1441</v>
      </c>
      <c r="B412" s="89" t="str">
        <f t="shared" ref="B412:B420" si="62">IF(LEN(A412)&gt;7,MID(A412,1,7),"")</f>
        <v>S072345</v>
      </c>
      <c r="C412" s="89">
        <f t="shared" si="57"/>
        <v>0</v>
      </c>
      <c r="D412" s="89">
        <f t="shared" ref="D412:D420" si="63">IF(I412&gt;5,1,0)</f>
        <v>1</v>
      </c>
      <c r="E412" s="82" t="s">
        <v>56</v>
      </c>
      <c r="F412" s="82" t="s">
        <v>1174</v>
      </c>
      <c r="G412" s="83">
        <v>8</v>
      </c>
      <c r="H412" s="83" t="s">
        <v>46</v>
      </c>
      <c r="I412" s="82" t="s">
        <v>1163</v>
      </c>
      <c r="J412" s="83" t="s">
        <v>1157</v>
      </c>
      <c r="K412" s="83" t="s">
        <v>86</v>
      </c>
      <c r="L412" s="83" t="s">
        <v>49</v>
      </c>
      <c r="M412" s="83" t="s">
        <v>631</v>
      </c>
      <c r="N412" s="83"/>
      <c r="O412" s="83"/>
      <c r="P412" s="81">
        <f t="shared" si="61"/>
        <v>0</v>
      </c>
      <c r="Q412" s="81">
        <f t="shared" si="61"/>
        <v>0</v>
      </c>
      <c r="R412" s="81">
        <f t="shared" si="61"/>
        <v>0</v>
      </c>
      <c r="S412" s="81">
        <f t="shared" si="61"/>
        <v>0</v>
      </c>
      <c r="T412" s="81">
        <f t="shared" si="61"/>
        <v>0</v>
      </c>
      <c r="U412" s="81">
        <f t="shared" si="61"/>
        <v>0</v>
      </c>
      <c r="V412" s="81">
        <f t="shared" si="61"/>
        <v>1</v>
      </c>
      <c r="W412" s="81">
        <f t="shared" si="61"/>
        <v>0</v>
      </c>
      <c r="X412" s="81">
        <f t="shared" si="61"/>
        <v>0</v>
      </c>
      <c r="Y412" s="81">
        <f t="shared" si="61"/>
        <v>0</v>
      </c>
      <c r="Z412" s="81">
        <f t="shared" si="61"/>
        <v>0</v>
      </c>
      <c r="AA412" s="81">
        <f t="shared" si="61"/>
        <v>0</v>
      </c>
      <c r="AB412" s="83" t="s">
        <v>1185</v>
      </c>
      <c r="AD412" s="82" t="s">
        <v>4</v>
      </c>
      <c r="AE412" s="83" t="s">
        <v>17</v>
      </c>
      <c r="AF412" s="83">
        <v>3</v>
      </c>
      <c r="AG412" s="83" t="s">
        <v>2</v>
      </c>
      <c r="AH412" s="83">
        <v>1</v>
      </c>
      <c r="AI412" s="83" t="s">
        <v>1250</v>
      </c>
      <c r="AJ412" s="90">
        <f t="shared" si="58"/>
        <v>0</v>
      </c>
      <c r="AK412" s="90">
        <f>VLOOKUP($A412,'3PL_15_19'!$A$1:$D$387,2,FALSE)</f>
        <v>0.95134684976710204</v>
      </c>
      <c r="AL412" s="90">
        <f>VLOOKUP($A412,'3PL_15_19'!$A$1:$D$387,3,FALSE)</f>
        <v>0.940942770940563</v>
      </c>
      <c r="AM412" s="90">
        <f>VLOOKUP($A412,'3PL_15_19'!$A$1:$D$387,4,FALSE)</f>
        <v>0.16734345277349699</v>
      </c>
      <c r="AO412" s="90" t="e">
        <f>VLOOKUP($A412,'3PL_11_15'!$A$1:$D$387,2,FALSE)</f>
        <v>#N/A</v>
      </c>
      <c r="AP412" s="90" t="e">
        <f>VLOOKUP($A412,'3PL_11_15'!$A$1:$D$387,3,FALSE)</f>
        <v>#N/A</v>
      </c>
      <c r="AQ412" s="90" t="e">
        <f>VLOOKUP($A412,'3PL_11_15'!$A$1:$D$387,4,FALSE)</f>
        <v>#N/A</v>
      </c>
      <c r="AS412" s="90">
        <f>VLOOKUP($A412,'3PL_15_19_IRTpars'!$A$1:$D$387,2,FALSE)</f>
        <v>0.95134684976710204</v>
      </c>
      <c r="AT412" s="90">
        <f>VLOOKUP($A412,'3PL_15_19_IRTpars'!$A$1:$D$387,3,FALSE)</f>
        <v>-0.989063842667808</v>
      </c>
      <c r="AU412" s="90">
        <f>VLOOKUP($A412,'3PL_15_19_IRTpars'!$A$1:$D$387,4,FALSE)</f>
        <v>0.16734345277349699</v>
      </c>
    </row>
    <row r="413" spans="1:47" s="90" customFormat="1">
      <c r="A413" s="83" t="s">
        <v>1475</v>
      </c>
      <c r="B413" s="89" t="str">
        <f t="shared" si="62"/>
        <v/>
      </c>
      <c r="C413" s="89">
        <f t="shared" si="57"/>
        <v>0</v>
      </c>
      <c r="D413" s="89">
        <f t="shared" si="63"/>
        <v>1</v>
      </c>
      <c r="E413" s="82" t="s">
        <v>59</v>
      </c>
      <c r="F413" s="82" t="s">
        <v>153</v>
      </c>
      <c r="G413" s="83">
        <v>8</v>
      </c>
      <c r="H413" s="83" t="s">
        <v>46</v>
      </c>
      <c r="I413" s="82" t="s">
        <v>1163</v>
      </c>
      <c r="J413" s="83" t="s">
        <v>1157</v>
      </c>
      <c r="K413" s="83" t="s">
        <v>85</v>
      </c>
      <c r="L413" s="83" t="s">
        <v>49</v>
      </c>
      <c r="M413" s="83" t="s">
        <v>631</v>
      </c>
      <c r="N413" s="83"/>
      <c r="O413" s="83"/>
      <c r="P413" s="81">
        <f t="shared" si="61"/>
        <v>0</v>
      </c>
      <c r="Q413" s="81">
        <f t="shared" si="61"/>
        <v>0</v>
      </c>
      <c r="R413" s="81">
        <f t="shared" si="61"/>
        <v>0</v>
      </c>
      <c r="S413" s="81">
        <f t="shared" si="61"/>
        <v>0</v>
      </c>
      <c r="T413" s="81">
        <f t="shared" si="61"/>
        <v>0</v>
      </c>
      <c r="U413" s="81">
        <f t="shared" si="61"/>
        <v>0</v>
      </c>
      <c r="V413" s="81">
        <f t="shared" si="61"/>
        <v>0</v>
      </c>
      <c r="W413" s="81">
        <f t="shared" si="61"/>
        <v>0</v>
      </c>
      <c r="X413" s="81">
        <f t="shared" si="61"/>
        <v>1</v>
      </c>
      <c r="Y413" s="81">
        <f t="shared" si="61"/>
        <v>0</v>
      </c>
      <c r="Z413" s="81">
        <f t="shared" si="61"/>
        <v>0</v>
      </c>
      <c r="AA413" s="81">
        <f t="shared" si="61"/>
        <v>0</v>
      </c>
      <c r="AB413" s="83" t="s">
        <v>1189</v>
      </c>
      <c r="AD413" s="82" t="s">
        <v>28</v>
      </c>
      <c r="AE413" s="83" t="s">
        <v>17</v>
      </c>
      <c r="AF413" s="83">
        <v>4</v>
      </c>
      <c r="AG413" s="83" t="s">
        <v>1</v>
      </c>
      <c r="AH413" s="83">
        <v>1</v>
      </c>
      <c r="AI413" s="83" t="s">
        <v>1285</v>
      </c>
      <c r="AJ413" s="90">
        <f t="shared" si="58"/>
        <v>0</v>
      </c>
      <c r="AK413" s="90">
        <f>VLOOKUP($A413,'3PL_15_19'!$A$1:$D$387,2,FALSE)</f>
        <v>1.1011403467138801</v>
      </c>
      <c r="AL413" s="90">
        <f>VLOOKUP($A413,'3PL_15_19'!$A$1:$D$387,3,FALSE)</f>
        <v>-1.0823557029046</v>
      </c>
      <c r="AM413" s="90">
        <f>VLOOKUP($A413,'3PL_15_19'!$A$1:$D$387,4,FALSE)</f>
        <v>9.3608570701122606E-2</v>
      </c>
      <c r="AO413" s="90" t="e">
        <f>VLOOKUP($A413,'3PL_11_15'!$A$1:$D$387,2,FALSE)</f>
        <v>#N/A</v>
      </c>
      <c r="AP413" s="90" t="e">
        <f>VLOOKUP($A413,'3PL_11_15'!$A$1:$D$387,3,FALSE)</f>
        <v>#N/A</v>
      </c>
      <c r="AQ413" s="90" t="e">
        <f>VLOOKUP($A413,'3PL_11_15'!$A$1:$D$387,4,FALSE)</f>
        <v>#N/A</v>
      </c>
      <c r="AS413" s="90">
        <f>VLOOKUP($A413,'3PL_15_19_IRTpars'!$A$1:$D$387,2,FALSE)</f>
        <v>1.1011403467138801</v>
      </c>
      <c r="AT413" s="90">
        <f>VLOOKUP($A413,'3PL_15_19_IRTpars'!$A$1:$D$387,3,FALSE)</f>
        <v>0.98294073606026899</v>
      </c>
      <c r="AU413" s="90">
        <f>VLOOKUP($A413,'3PL_15_19_IRTpars'!$A$1:$D$387,4,FALSE)</f>
        <v>9.3608570701122606E-2</v>
      </c>
    </row>
    <row r="414" spans="1:47" s="90" customFormat="1" hidden="1">
      <c r="A414" s="83" t="s">
        <v>1507</v>
      </c>
      <c r="B414" s="89" t="str">
        <f t="shared" si="62"/>
        <v/>
      </c>
      <c r="C414" s="89">
        <f t="shared" si="57"/>
        <v>0</v>
      </c>
      <c r="D414" s="89">
        <f t="shared" si="63"/>
        <v>1</v>
      </c>
      <c r="E414" s="82" t="s">
        <v>1479</v>
      </c>
      <c r="F414" s="82" t="s">
        <v>153</v>
      </c>
      <c r="G414" s="83">
        <v>8</v>
      </c>
      <c r="H414" s="83" t="s">
        <v>46</v>
      </c>
      <c r="I414" s="82" t="s">
        <v>1163</v>
      </c>
      <c r="J414" s="83" t="s">
        <v>1157</v>
      </c>
      <c r="K414" s="83" t="s">
        <v>85</v>
      </c>
      <c r="L414" s="83" t="s">
        <v>49</v>
      </c>
      <c r="M414" s="83" t="s">
        <v>631</v>
      </c>
      <c r="N414" s="83"/>
      <c r="O414" s="83"/>
      <c r="P414" s="81">
        <f t="shared" si="61"/>
        <v>0</v>
      </c>
      <c r="Q414" s="81">
        <f t="shared" si="61"/>
        <v>0</v>
      </c>
      <c r="R414" s="81">
        <f t="shared" si="61"/>
        <v>0</v>
      </c>
      <c r="S414" s="81">
        <f t="shared" si="61"/>
        <v>0</v>
      </c>
      <c r="T414" s="81">
        <f t="shared" si="61"/>
        <v>0</v>
      </c>
      <c r="U414" s="81">
        <f t="shared" si="61"/>
        <v>0</v>
      </c>
      <c r="V414" s="81">
        <f t="shared" si="61"/>
        <v>0</v>
      </c>
      <c r="W414" s="81">
        <f t="shared" si="61"/>
        <v>1</v>
      </c>
      <c r="X414" s="81">
        <f t="shared" si="61"/>
        <v>0</v>
      </c>
      <c r="Y414" s="81">
        <f t="shared" si="61"/>
        <v>0</v>
      </c>
      <c r="Z414" s="81">
        <f t="shared" si="61"/>
        <v>0</v>
      </c>
      <c r="AA414" s="81">
        <f t="shared" si="61"/>
        <v>0</v>
      </c>
      <c r="AB414" s="83" t="s">
        <v>1189</v>
      </c>
      <c r="AD414" s="82" t="s">
        <v>5</v>
      </c>
      <c r="AE414" s="83" t="s">
        <v>25</v>
      </c>
      <c r="AF414" s="83" t="s">
        <v>1184</v>
      </c>
      <c r="AG414" s="83" t="s">
        <v>1184</v>
      </c>
      <c r="AH414" s="83">
        <v>1</v>
      </c>
      <c r="AI414" s="83" t="s">
        <v>1317</v>
      </c>
      <c r="AJ414" s="90">
        <f t="shared" si="58"/>
        <v>0</v>
      </c>
      <c r="AK414" s="90">
        <f>VLOOKUP($A414,'3PL_15_19'!$A$1:$D$387,2,FALSE)</f>
        <v>0.53310899904596598</v>
      </c>
      <c r="AL414" s="90">
        <f>VLOOKUP($A414,'3PL_15_19'!$A$1:$D$387,3,FALSE)</f>
        <v>1.74364864756931</v>
      </c>
      <c r="AM414" s="90">
        <f>VLOOKUP($A414,'3PL_15_19'!$A$1:$D$387,4,FALSE)</f>
        <v>0.16386055993162901</v>
      </c>
      <c r="AO414" s="90" t="e">
        <f>VLOOKUP($A414,'3PL_11_15'!$A$1:$D$387,2,FALSE)</f>
        <v>#N/A</v>
      </c>
      <c r="AP414" s="90" t="e">
        <f>VLOOKUP($A414,'3PL_11_15'!$A$1:$D$387,3,FALSE)</f>
        <v>#N/A</v>
      </c>
      <c r="AQ414" s="90" t="e">
        <f>VLOOKUP($A414,'3PL_11_15'!$A$1:$D$387,4,FALSE)</f>
        <v>#N/A</v>
      </c>
      <c r="AS414" s="90" t="e">
        <f>VLOOKUP($A414,'3PL_15_19_IRTpars'!$A$1:$D$387,2,FALSE)</f>
        <v>#N/A</v>
      </c>
      <c r="AT414" s="90" t="e">
        <f>VLOOKUP($A414,'3PL_15_19_IRTpars'!$A$1:$D$387,3,FALSE)</f>
        <v>#N/A</v>
      </c>
      <c r="AU414" s="90" t="e">
        <f>VLOOKUP($A414,'3PL_15_19_IRTpars'!$A$1:$D$387,4,FALSE)</f>
        <v>#N/A</v>
      </c>
    </row>
    <row r="415" spans="1:47" s="90" customFormat="1">
      <c r="A415" s="83" t="s">
        <v>1442</v>
      </c>
      <c r="B415" s="89" t="str">
        <f t="shared" si="62"/>
        <v/>
      </c>
      <c r="C415" s="89">
        <f t="shared" si="57"/>
        <v>0</v>
      </c>
      <c r="D415" s="89">
        <f t="shared" si="63"/>
        <v>1</v>
      </c>
      <c r="E415" s="82" t="s">
        <v>56</v>
      </c>
      <c r="F415" s="82" t="s">
        <v>37</v>
      </c>
      <c r="G415" s="83">
        <v>8</v>
      </c>
      <c r="H415" s="83" t="s">
        <v>46</v>
      </c>
      <c r="I415" s="82" t="s">
        <v>1163</v>
      </c>
      <c r="J415" s="83" t="s">
        <v>1157</v>
      </c>
      <c r="K415" s="83" t="s">
        <v>85</v>
      </c>
      <c r="L415" s="83" t="s">
        <v>49</v>
      </c>
      <c r="M415" s="83" t="s">
        <v>631</v>
      </c>
      <c r="N415" s="83"/>
      <c r="O415" s="83"/>
      <c r="P415" s="81">
        <f t="shared" si="61"/>
        <v>0</v>
      </c>
      <c r="Q415" s="81">
        <f t="shared" si="61"/>
        <v>0</v>
      </c>
      <c r="R415" s="81">
        <f t="shared" si="61"/>
        <v>0</v>
      </c>
      <c r="S415" s="81">
        <f t="shared" si="61"/>
        <v>0</v>
      </c>
      <c r="T415" s="81">
        <f t="shared" si="61"/>
        <v>0</v>
      </c>
      <c r="U415" s="81">
        <f t="shared" si="61"/>
        <v>0</v>
      </c>
      <c r="V415" s="81">
        <f t="shared" si="61"/>
        <v>0</v>
      </c>
      <c r="W415" s="81">
        <f t="shared" si="61"/>
        <v>0</v>
      </c>
      <c r="X415" s="81">
        <f t="shared" si="61"/>
        <v>1</v>
      </c>
      <c r="Y415" s="81">
        <f t="shared" si="61"/>
        <v>0</v>
      </c>
      <c r="Z415" s="81">
        <f t="shared" si="61"/>
        <v>0</v>
      </c>
      <c r="AA415" s="81">
        <f t="shared" si="61"/>
        <v>0</v>
      </c>
      <c r="AB415" s="83" t="s">
        <v>1188</v>
      </c>
      <c r="AD415" s="82" t="s">
        <v>28</v>
      </c>
      <c r="AE415" s="83" t="s">
        <v>17</v>
      </c>
      <c r="AF415" s="83">
        <v>4</v>
      </c>
      <c r="AG415" s="83" t="s">
        <v>1</v>
      </c>
      <c r="AH415" s="83">
        <v>1</v>
      </c>
      <c r="AI415" s="83" t="s">
        <v>1251</v>
      </c>
      <c r="AJ415" s="90">
        <f t="shared" si="58"/>
        <v>0</v>
      </c>
      <c r="AK415" s="90">
        <f>VLOOKUP($A415,'3PL_15_19'!$A$1:$D$387,2,FALSE)</f>
        <v>1.2212211103640001</v>
      </c>
      <c r="AL415" s="90">
        <f>VLOOKUP($A415,'3PL_15_19'!$A$1:$D$387,3,FALSE)</f>
        <v>0.31960591971545899</v>
      </c>
      <c r="AM415" s="90">
        <f>VLOOKUP($A415,'3PL_15_19'!$A$1:$D$387,4,FALSE)</f>
        <v>7.0446194299551096E-2</v>
      </c>
      <c r="AO415" s="90" t="e">
        <f>VLOOKUP($A415,'3PL_11_15'!$A$1:$D$387,2,FALSE)</f>
        <v>#N/A</v>
      </c>
      <c r="AP415" s="90" t="e">
        <f>VLOOKUP($A415,'3PL_11_15'!$A$1:$D$387,3,FALSE)</f>
        <v>#N/A</v>
      </c>
      <c r="AQ415" s="90" t="e">
        <f>VLOOKUP($A415,'3PL_11_15'!$A$1:$D$387,4,FALSE)</f>
        <v>#N/A</v>
      </c>
      <c r="AS415" s="90">
        <f>VLOOKUP($A415,'3PL_15_19_IRTpars'!$A$1:$D$387,2,FALSE)</f>
        <v>1.2212211103640001</v>
      </c>
      <c r="AT415" s="90">
        <f>VLOOKUP($A415,'3PL_15_19_IRTpars'!$A$1:$D$387,3,FALSE)</f>
        <v>-0.26171011703212099</v>
      </c>
      <c r="AU415" s="90">
        <f>VLOOKUP($A415,'3PL_15_19_IRTpars'!$A$1:$D$387,4,FALSE)</f>
        <v>7.0446194299551096E-2</v>
      </c>
    </row>
    <row r="416" spans="1:47" s="90" customFormat="1">
      <c r="A416" s="83" t="s">
        <v>1476</v>
      </c>
      <c r="B416" s="89" t="str">
        <f t="shared" si="62"/>
        <v/>
      </c>
      <c r="C416" s="89">
        <f t="shared" si="57"/>
        <v>0</v>
      </c>
      <c r="D416" s="89">
        <f t="shared" si="63"/>
        <v>1</v>
      </c>
      <c r="E416" s="82" t="s">
        <v>59</v>
      </c>
      <c r="F416" s="82" t="s">
        <v>302</v>
      </c>
      <c r="G416" s="83">
        <v>8</v>
      </c>
      <c r="H416" s="83" t="s">
        <v>46</v>
      </c>
      <c r="I416" s="82" t="s">
        <v>1163</v>
      </c>
      <c r="J416" s="83" t="s">
        <v>1157</v>
      </c>
      <c r="K416" s="83" t="s">
        <v>85</v>
      </c>
      <c r="L416" s="83" t="s">
        <v>49</v>
      </c>
      <c r="M416" s="83" t="s">
        <v>631</v>
      </c>
      <c r="N416" s="83"/>
      <c r="O416" s="83"/>
      <c r="P416" s="81">
        <f t="shared" si="61"/>
        <v>0</v>
      </c>
      <c r="Q416" s="81">
        <f t="shared" si="61"/>
        <v>0</v>
      </c>
      <c r="R416" s="81">
        <f t="shared" si="61"/>
        <v>0</v>
      </c>
      <c r="S416" s="81">
        <f t="shared" si="61"/>
        <v>0</v>
      </c>
      <c r="T416" s="81">
        <f t="shared" si="61"/>
        <v>0</v>
      </c>
      <c r="U416" s="81">
        <f t="shared" si="61"/>
        <v>0</v>
      </c>
      <c r="V416" s="81">
        <f t="shared" si="61"/>
        <v>0</v>
      </c>
      <c r="W416" s="81">
        <f t="shared" si="61"/>
        <v>1</v>
      </c>
      <c r="X416" s="81">
        <f t="shared" si="61"/>
        <v>0</v>
      </c>
      <c r="Y416" s="81">
        <f t="shared" si="61"/>
        <v>0</v>
      </c>
      <c r="Z416" s="81">
        <f t="shared" si="61"/>
        <v>0</v>
      </c>
      <c r="AA416" s="81">
        <f t="shared" si="61"/>
        <v>0</v>
      </c>
      <c r="AB416" s="83" t="s">
        <v>1197</v>
      </c>
      <c r="AD416" s="82" t="s">
        <v>5</v>
      </c>
      <c r="AE416" s="83" t="s">
        <v>25</v>
      </c>
      <c r="AF416" s="83" t="s">
        <v>1184</v>
      </c>
      <c r="AG416" s="83" t="s">
        <v>1184</v>
      </c>
      <c r="AH416" s="83">
        <v>1</v>
      </c>
      <c r="AI416" s="83" t="s">
        <v>1286</v>
      </c>
      <c r="AJ416" s="90">
        <f t="shared" si="58"/>
        <v>0</v>
      </c>
      <c r="AK416" s="90">
        <f>VLOOKUP($A416,'3PL_15_19'!$A$1:$D$387,2,FALSE)</f>
        <v>1.1364037307533199</v>
      </c>
      <c r="AL416" s="90">
        <f>VLOOKUP($A416,'3PL_15_19'!$A$1:$D$387,3,FALSE)</f>
        <v>-0.64798599330951401</v>
      </c>
      <c r="AM416" s="90">
        <f>VLOOKUP($A416,'3PL_15_19'!$A$1:$D$387,4,FALSE)</f>
        <v>0.13181531964125401</v>
      </c>
      <c r="AO416" s="90" t="e">
        <f>VLOOKUP($A416,'3PL_11_15'!$A$1:$D$387,2,FALSE)</f>
        <v>#N/A</v>
      </c>
      <c r="AP416" s="90" t="e">
        <f>VLOOKUP($A416,'3PL_11_15'!$A$1:$D$387,3,FALSE)</f>
        <v>#N/A</v>
      </c>
      <c r="AQ416" s="90" t="e">
        <f>VLOOKUP($A416,'3PL_11_15'!$A$1:$D$387,4,FALSE)</f>
        <v>#N/A</v>
      </c>
      <c r="AS416" s="90">
        <f>VLOOKUP($A416,'3PL_15_19_IRTpars'!$A$1:$D$387,2,FALSE)</f>
        <v>1.1364037307533199</v>
      </c>
      <c r="AT416" s="90">
        <f>VLOOKUP($A416,'3PL_15_19_IRTpars'!$A$1:$D$387,3,FALSE)</f>
        <v>0.57020755544331703</v>
      </c>
      <c r="AU416" s="90">
        <f>VLOOKUP($A416,'3PL_15_19_IRTpars'!$A$1:$D$387,4,FALSE)</f>
        <v>0.13181531964125401</v>
      </c>
    </row>
    <row r="417" spans="1:47" s="90" customFormat="1">
      <c r="A417" s="83" t="s">
        <v>1443</v>
      </c>
      <c r="B417" s="89" t="str">
        <f t="shared" si="62"/>
        <v/>
      </c>
      <c r="C417" s="89">
        <f t="shared" si="57"/>
        <v>0</v>
      </c>
      <c r="D417" s="89">
        <f t="shared" si="63"/>
        <v>1</v>
      </c>
      <c r="E417" s="82" t="s">
        <v>56</v>
      </c>
      <c r="F417" s="82" t="s">
        <v>153</v>
      </c>
      <c r="G417" s="83">
        <v>8</v>
      </c>
      <c r="H417" s="83" t="s">
        <v>46</v>
      </c>
      <c r="I417" s="82" t="s">
        <v>1163</v>
      </c>
      <c r="J417" s="83" t="s">
        <v>1157</v>
      </c>
      <c r="K417" s="83" t="s">
        <v>85</v>
      </c>
      <c r="L417" s="83" t="s">
        <v>49</v>
      </c>
      <c r="M417" s="83" t="s">
        <v>628</v>
      </c>
      <c r="N417" s="83"/>
      <c r="O417" s="83"/>
      <c r="P417" s="81">
        <f t="shared" si="61"/>
        <v>0</v>
      </c>
      <c r="Q417" s="81">
        <f t="shared" si="61"/>
        <v>0</v>
      </c>
      <c r="R417" s="81">
        <f t="shared" si="61"/>
        <v>0</v>
      </c>
      <c r="S417" s="81">
        <f t="shared" si="61"/>
        <v>0</v>
      </c>
      <c r="T417" s="81">
        <f t="shared" si="61"/>
        <v>0</v>
      </c>
      <c r="U417" s="81">
        <f t="shared" si="61"/>
        <v>0</v>
      </c>
      <c r="V417" s="81">
        <f t="shared" si="61"/>
        <v>0</v>
      </c>
      <c r="W417" s="81">
        <f t="shared" si="61"/>
        <v>1</v>
      </c>
      <c r="X417" s="81">
        <f t="shared" si="61"/>
        <v>0</v>
      </c>
      <c r="Y417" s="81">
        <f t="shared" si="61"/>
        <v>0</v>
      </c>
      <c r="Z417" s="81">
        <f t="shared" si="61"/>
        <v>0</v>
      </c>
      <c r="AA417" s="81">
        <f t="shared" si="61"/>
        <v>0</v>
      </c>
      <c r="AB417" s="83" t="s">
        <v>1188</v>
      </c>
      <c r="AD417" s="82" t="s">
        <v>5</v>
      </c>
      <c r="AE417" s="83" t="s">
        <v>17</v>
      </c>
      <c r="AF417" s="83">
        <v>4</v>
      </c>
      <c r="AG417" s="83" t="s">
        <v>2</v>
      </c>
      <c r="AH417" s="83">
        <v>1</v>
      </c>
      <c r="AI417" s="83" t="s">
        <v>1252</v>
      </c>
      <c r="AJ417" s="90">
        <f t="shared" si="58"/>
        <v>0</v>
      </c>
      <c r="AK417" s="90">
        <f>VLOOKUP($A417,'3PL_15_19'!$A$1:$D$387,2,FALSE)</f>
        <v>1.0782726478837701</v>
      </c>
      <c r="AL417" s="90">
        <f>VLOOKUP($A417,'3PL_15_19'!$A$1:$D$387,3,FALSE)</f>
        <v>1.57537774190406</v>
      </c>
      <c r="AM417" s="90">
        <f>VLOOKUP($A417,'3PL_15_19'!$A$1:$D$387,4,FALSE)</f>
        <v>6.3795708432967399E-3</v>
      </c>
      <c r="AO417" s="90" t="e">
        <f>VLOOKUP($A417,'3PL_11_15'!$A$1:$D$387,2,FALSE)</f>
        <v>#N/A</v>
      </c>
      <c r="AP417" s="90" t="e">
        <f>VLOOKUP($A417,'3PL_11_15'!$A$1:$D$387,3,FALSE)</f>
        <v>#N/A</v>
      </c>
      <c r="AQ417" s="90" t="e">
        <f>VLOOKUP($A417,'3PL_11_15'!$A$1:$D$387,4,FALSE)</f>
        <v>#N/A</v>
      </c>
      <c r="AS417" s="90">
        <f>VLOOKUP($A417,'3PL_15_19_IRTpars'!$A$1:$D$387,2,FALSE)</f>
        <v>1.0782726478837701</v>
      </c>
      <c r="AT417" s="90">
        <f>VLOOKUP($A417,'3PL_15_19_IRTpars'!$A$1:$D$387,3,FALSE)</f>
        <v>-1.4610198496604001</v>
      </c>
      <c r="AU417" s="90">
        <f>VLOOKUP($A417,'3PL_15_19_IRTpars'!$A$1:$D$387,4,FALSE)</f>
        <v>6.3795708432967399E-3</v>
      </c>
    </row>
    <row r="418" spans="1:47" s="90" customFormat="1">
      <c r="A418" s="83" t="s">
        <v>1477</v>
      </c>
      <c r="B418" s="89" t="str">
        <f t="shared" si="62"/>
        <v/>
      </c>
      <c r="C418" s="89">
        <f t="shared" si="57"/>
        <v>0</v>
      </c>
      <c r="D418" s="89">
        <f t="shared" si="63"/>
        <v>1</v>
      </c>
      <c r="E418" s="82" t="s">
        <v>59</v>
      </c>
      <c r="F418" s="82" t="s">
        <v>1177</v>
      </c>
      <c r="G418" s="83">
        <v>8</v>
      </c>
      <c r="H418" s="83" t="s">
        <v>46</v>
      </c>
      <c r="I418" s="82" t="s">
        <v>1163</v>
      </c>
      <c r="J418" s="83" t="s">
        <v>1157</v>
      </c>
      <c r="K418" s="83" t="s">
        <v>85</v>
      </c>
      <c r="L418" s="83" t="s">
        <v>49</v>
      </c>
      <c r="M418" s="83" t="s">
        <v>628</v>
      </c>
      <c r="N418" s="83"/>
      <c r="O418" s="83"/>
      <c r="P418" s="81">
        <f t="shared" si="61"/>
        <v>0</v>
      </c>
      <c r="Q418" s="81">
        <f t="shared" si="61"/>
        <v>0</v>
      </c>
      <c r="R418" s="81">
        <f t="shared" si="61"/>
        <v>0</v>
      </c>
      <c r="S418" s="81">
        <f t="shared" si="61"/>
        <v>0</v>
      </c>
      <c r="T418" s="81">
        <f t="shared" si="61"/>
        <v>0</v>
      </c>
      <c r="U418" s="81">
        <f t="shared" si="61"/>
        <v>0</v>
      </c>
      <c r="V418" s="81">
        <f t="shared" si="61"/>
        <v>1</v>
      </c>
      <c r="W418" s="81">
        <f t="shared" si="61"/>
        <v>0</v>
      </c>
      <c r="X418" s="81">
        <f t="shared" si="61"/>
        <v>0</v>
      </c>
      <c r="Y418" s="81">
        <f t="shared" si="61"/>
        <v>0</v>
      </c>
      <c r="Z418" s="81">
        <f t="shared" si="61"/>
        <v>0</v>
      </c>
      <c r="AA418" s="81">
        <f t="shared" si="61"/>
        <v>0</v>
      </c>
      <c r="AB418" s="83" t="s">
        <v>1183</v>
      </c>
      <c r="AD418" s="82" t="s">
        <v>4</v>
      </c>
      <c r="AE418" s="83" t="s">
        <v>17</v>
      </c>
      <c r="AF418" s="83">
        <v>4</v>
      </c>
      <c r="AG418" s="83" t="s">
        <v>1</v>
      </c>
      <c r="AH418" s="83">
        <v>1</v>
      </c>
      <c r="AI418" s="83" t="s">
        <v>1287</v>
      </c>
      <c r="AJ418" s="90">
        <f t="shared" si="58"/>
        <v>0</v>
      </c>
      <c r="AK418" s="90">
        <f>VLOOKUP($A418,'3PL_15_19'!$A$1:$D$387,2,FALSE)</f>
        <v>0.99072435338903098</v>
      </c>
      <c r="AL418" s="90">
        <f>VLOOKUP($A418,'3PL_15_19'!$A$1:$D$387,3,FALSE)</f>
        <v>0.65168861197116701</v>
      </c>
      <c r="AM418" s="90">
        <f>VLOOKUP($A418,'3PL_15_19'!$A$1:$D$387,4,FALSE)</f>
        <v>4.6451666691631399E-3</v>
      </c>
      <c r="AO418" s="90" t="e">
        <f>VLOOKUP($A418,'3PL_11_15'!$A$1:$D$387,2,FALSE)</f>
        <v>#N/A</v>
      </c>
      <c r="AP418" s="90" t="e">
        <f>VLOOKUP($A418,'3PL_11_15'!$A$1:$D$387,3,FALSE)</f>
        <v>#N/A</v>
      </c>
      <c r="AQ418" s="90" t="e">
        <f>VLOOKUP($A418,'3PL_11_15'!$A$1:$D$387,4,FALSE)</f>
        <v>#N/A</v>
      </c>
      <c r="AS418" s="90">
        <f>VLOOKUP($A418,'3PL_15_19_IRTpars'!$A$1:$D$387,2,FALSE)</f>
        <v>0.99072435338903098</v>
      </c>
      <c r="AT418" s="90">
        <f>VLOOKUP($A418,'3PL_15_19_IRTpars'!$A$1:$D$387,3,FALSE)</f>
        <v>-0.65779003992573304</v>
      </c>
      <c r="AU418" s="90">
        <f>VLOOKUP($A418,'3PL_15_19_IRTpars'!$A$1:$D$387,4,FALSE)</f>
        <v>4.6451666691631399E-3</v>
      </c>
    </row>
    <row r="419" spans="1:47" s="90" customFormat="1">
      <c r="A419" s="83" t="s">
        <v>1578</v>
      </c>
      <c r="B419" s="89" t="str">
        <f t="shared" si="62"/>
        <v/>
      </c>
      <c r="C419" s="89">
        <f t="shared" si="57"/>
        <v>0</v>
      </c>
      <c r="D419" s="89">
        <f t="shared" si="63"/>
        <v>1</v>
      </c>
      <c r="E419" s="82" t="s">
        <v>1558</v>
      </c>
      <c r="F419" s="82" t="s">
        <v>153</v>
      </c>
      <c r="G419" s="83">
        <v>8</v>
      </c>
      <c r="H419" s="83" t="s">
        <v>46</v>
      </c>
      <c r="I419" s="82" t="s">
        <v>1163</v>
      </c>
      <c r="J419" s="83" t="s">
        <v>1157</v>
      </c>
      <c r="K419" s="83" t="s">
        <v>85</v>
      </c>
      <c r="L419" s="83" t="s">
        <v>49</v>
      </c>
      <c r="M419" s="83" t="s">
        <v>628</v>
      </c>
      <c r="N419" s="83"/>
      <c r="O419" s="83"/>
      <c r="P419" s="81">
        <f t="shared" si="61"/>
        <v>0</v>
      </c>
      <c r="Q419" s="81">
        <f t="shared" si="61"/>
        <v>0</v>
      </c>
      <c r="R419" s="81">
        <f t="shared" si="61"/>
        <v>0</v>
      </c>
      <c r="S419" s="81">
        <f t="shared" si="61"/>
        <v>0</v>
      </c>
      <c r="T419" s="81">
        <f t="shared" si="61"/>
        <v>0</v>
      </c>
      <c r="U419" s="81">
        <f t="shared" si="61"/>
        <v>0</v>
      </c>
      <c r="V419" s="81">
        <f t="shared" si="61"/>
        <v>0</v>
      </c>
      <c r="W419" s="81">
        <f t="shared" si="61"/>
        <v>0</v>
      </c>
      <c r="X419" s="81">
        <f t="shared" si="61"/>
        <v>1</v>
      </c>
      <c r="Y419" s="81">
        <f t="shared" si="61"/>
        <v>0</v>
      </c>
      <c r="Z419" s="81">
        <f t="shared" si="61"/>
        <v>0</v>
      </c>
      <c r="AA419" s="81">
        <f t="shared" si="61"/>
        <v>0</v>
      </c>
      <c r="AB419" s="83" t="s">
        <v>1183</v>
      </c>
      <c r="AD419" s="82" t="s">
        <v>28</v>
      </c>
      <c r="AE419" s="83" t="s">
        <v>17</v>
      </c>
      <c r="AF419" s="83">
        <v>4</v>
      </c>
      <c r="AG419" s="83" t="s">
        <v>2</v>
      </c>
      <c r="AH419" s="83">
        <v>1</v>
      </c>
      <c r="AI419" s="83" t="s">
        <v>1389</v>
      </c>
      <c r="AJ419" s="90">
        <f t="shared" si="58"/>
        <v>0</v>
      </c>
      <c r="AK419" s="90">
        <f>VLOOKUP($A419,'3PL_15_19'!$A$1:$D$387,2,FALSE)</f>
        <v>1.3301335637282601</v>
      </c>
      <c r="AL419" s="90">
        <f>VLOOKUP($A419,'3PL_15_19'!$A$1:$D$387,3,FALSE)</f>
        <v>0.64881158240085401</v>
      </c>
      <c r="AM419" s="90">
        <f>VLOOKUP($A419,'3PL_15_19'!$A$1:$D$387,4,FALSE)</f>
        <v>0.35366533630366898</v>
      </c>
      <c r="AO419" s="90" t="e">
        <f>VLOOKUP($A419,'3PL_11_15'!$A$1:$D$387,2,FALSE)</f>
        <v>#N/A</v>
      </c>
      <c r="AP419" s="90" t="e">
        <f>VLOOKUP($A419,'3PL_11_15'!$A$1:$D$387,3,FALSE)</f>
        <v>#N/A</v>
      </c>
      <c r="AQ419" s="90" t="e">
        <f>VLOOKUP($A419,'3PL_11_15'!$A$1:$D$387,4,FALSE)</f>
        <v>#N/A</v>
      </c>
      <c r="AS419" s="90">
        <f>VLOOKUP($A419,'3PL_15_19_IRTpars'!$A$1:$D$387,2,FALSE)</f>
        <v>1.3301335637282601</v>
      </c>
      <c r="AT419" s="90">
        <f>VLOOKUP($A419,'3PL_15_19_IRTpars'!$A$1:$D$387,3,FALSE)</f>
        <v>-0.487779272768883</v>
      </c>
      <c r="AU419" s="90">
        <f>VLOOKUP($A419,'3PL_15_19_IRTpars'!$A$1:$D$387,4,FALSE)</f>
        <v>0.35366533630366898</v>
      </c>
    </row>
    <row r="420" spans="1:47" s="90" customFormat="1">
      <c r="A420" s="83" t="s">
        <v>1542</v>
      </c>
      <c r="B420" s="89" t="str">
        <f t="shared" si="62"/>
        <v/>
      </c>
      <c r="C420" s="89">
        <f t="shared" si="57"/>
        <v>0</v>
      </c>
      <c r="D420" s="89">
        <f t="shared" si="63"/>
        <v>1</v>
      </c>
      <c r="E420" s="82" t="s">
        <v>1514</v>
      </c>
      <c r="F420" s="82" t="s">
        <v>37</v>
      </c>
      <c r="G420" s="83">
        <v>8</v>
      </c>
      <c r="H420" s="83" t="s">
        <v>46</v>
      </c>
      <c r="I420" s="82" t="s">
        <v>1163</v>
      </c>
      <c r="J420" s="83" t="s">
        <v>1157</v>
      </c>
      <c r="K420" s="83" t="s">
        <v>85</v>
      </c>
      <c r="L420" s="83" t="s">
        <v>49</v>
      </c>
      <c r="M420" s="83" t="s">
        <v>628</v>
      </c>
      <c r="N420" s="83"/>
      <c r="O420" s="83"/>
      <c r="P420" s="81">
        <f t="shared" si="61"/>
        <v>0</v>
      </c>
      <c r="Q420" s="81">
        <f t="shared" si="61"/>
        <v>0</v>
      </c>
      <c r="R420" s="81">
        <f t="shared" si="61"/>
        <v>0</v>
      </c>
      <c r="S420" s="81">
        <f t="shared" si="61"/>
        <v>0</v>
      </c>
      <c r="T420" s="81">
        <f t="shared" si="61"/>
        <v>0</v>
      </c>
      <c r="U420" s="81">
        <f t="shared" si="61"/>
        <v>0</v>
      </c>
      <c r="V420" s="81">
        <f t="shared" si="61"/>
        <v>1</v>
      </c>
      <c r="W420" s="81">
        <f t="shared" si="61"/>
        <v>0</v>
      </c>
      <c r="X420" s="81">
        <f t="shared" si="61"/>
        <v>0</v>
      </c>
      <c r="Y420" s="81">
        <f t="shared" si="61"/>
        <v>0</v>
      </c>
      <c r="Z420" s="81">
        <f t="shared" si="61"/>
        <v>0</v>
      </c>
      <c r="AA420" s="81">
        <f t="shared" si="61"/>
        <v>0</v>
      </c>
      <c r="AB420" s="83" t="s">
        <v>1188</v>
      </c>
      <c r="AD420" s="82" t="s">
        <v>4</v>
      </c>
      <c r="AE420" s="83" t="s">
        <v>17</v>
      </c>
      <c r="AF420" s="83">
        <v>4</v>
      </c>
      <c r="AG420" s="83" t="s">
        <v>2</v>
      </c>
      <c r="AH420" s="83">
        <v>1</v>
      </c>
      <c r="AI420" s="83" t="s">
        <v>1352</v>
      </c>
      <c r="AJ420" s="90">
        <f t="shared" si="58"/>
        <v>0</v>
      </c>
      <c r="AK420" s="90">
        <f>VLOOKUP($A420,'3PL_15_19'!$A$1:$D$387,2,FALSE)</f>
        <v>1.66270404878084</v>
      </c>
      <c r="AL420" s="90">
        <f>VLOOKUP($A420,'3PL_15_19'!$A$1:$D$387,3,FALSE)</f>
        <v>-0.41936429363477901</v>
      </c>
      <c r="AM420" s="90">
        <f>VLOOKUP($A420,'3PL_15_19'!$A$1:$D$387,4,FALSE)</f>
        <v>0.35304983180164301</v>
      </c>
      <c r="AO420" s="90" t="e">
        <f>VLOOKUP($A420,'3PL_11_15'!$A$1:$D$387,2,FALSE)</f>
        <v>#N/A</v>
      </c>
      <c r="AP420" s="90" t="e">
        <f>VLOOKUP($A420,'3PL_11_15'!$A$1:$D$387,3,FALSE)</f>
        <v>#N/A</v>
      </c>
      <c r="AQ420" s="90" t="e">
        <f>VLOOKUP($A420,'3PL_11_15'!$A$1:$D$387,4,FALSE)</f>
        <v>#N/A</v>
      </c>
      <c r="AS420" s="90">
        <f>VLOOKUP($A420,'3PL_15_19_IRTpars'!$A$1:$D$387,2,FALSE)</f>
        <v>1.66270404878084</v>
      </c>
      <c r="AT420" s="90">
        <f>VLOOKUP($A420,'3PL_15_19_IRTpars'!$A$1:$D$387,3,FALSE)</f>
        <v>0.252218242893119</v>
      </c>
      <c r="AU420" s="90">
        <f>VLOOKUP($A420,'3PL_15_19_IRTpars'!$A$1:$D$387,4,FALSE)</f>
        <v>0.35304983180164301</v>
      </c>
    </row>
    <row r="421" spans="1:47" s="90" customFormat="1" hidden="1">
      <c r="A421" s="83" t="s">
        <v>1445</v>
      </c>
      <c r="B421" s="83"/>
      <c r="C421" s="89">
        <f t="shared" si="57"/>
        <v>0</v>
      </c>
      <c r="D421" s="89"/>
      <c r="E421" s="82" t="s">
        <v>59</v>
      </c>
      <c r="F421" s="82" t="s">
        <v>27</v>
      </c>
      <c r="G421" s="83">
        <v>8</v>
      </c>
      <c r="H421" s="83" t="s">
        <v>46</v>
      </c>
      <c r="I421" s="82" t="s">
        <v>1163</v>
      </c>
      <c r="J421" s="83" t="s">
        <v>1157</v>
      </c>
      <c r="K421" s="83" t="s">
        <v>85</v>
      </c>
      <c r="L421" s="83" t="s">
        <v>585</v>
      </c>
      <c r="M421" s="83" t="s">
        <v>107</v>
      </c>
      <c r="N421" s="83"/>
      <c r="O421" s="83"/>
      <c r="P421" s="81">
        <f t="shared" si="61"/>
        <v>0</v>
      </c>
      <c r="Q421" s="81">
        <f t="shared" si="61"/>
        <v>1</v>
      </c>
      <c r="R421" s="81">
        <f t="shared" si="61"/>
        <v>0</v>
      </c>
      <c r="S421" s="81">
        <f t="shared" si="61"/>
        <v>0</v>
      </c>
      <c r="T421" s="81">
        <f t="shared" si="61"/>
        <v>0</v>
      </c>
      <c r="U421" s="81">
        <f t="shared" si="61"/>
        <v>0</v>
      </c>
      <c r="V421" s="81">
        <f t="shared" si="61"/>
        <v>0</v>
      </c>
      <c r="W421" s="81">
        <f t="shared" si="61"/>
        <v>0</v>
      </c>
      <c r="X421" s="81">
        <f t="shared" si="61"/>
        <v>0</v>
      </c>
      <c r="Y421" s="81">
        <f t="shared" si="61"/>
        <v>0</v>
      </c>
      <c r="Z421" s="81">
        <f t="shared" si="61"/>
        <v>0</v>
      </c>
      <c r="AA421" s="81">
        <f t="shared" si="61"/>
        <v>0</v>
      </c>
      <c r="AB421" s="83" t="s">
        <v>1188</v>
      </c>
      <c r="AD421" s="82" t="s">
        <v>5</v>
      </c>
      <c r="AE421" s="83" t="s">
        <v>25</v>
      </c>
      <c r="AF421" s="83" t="s">
        <v>1184</v>
      </c>
      <c r="AG421" s="83" t="s">
        <v>1184</v>
      </c>
      <c r="AH421" s="83">
        <v>1</v>
      </c>
      <c r="AI421" s="83" t="s">
        <v>1255</v>
      </c>
      <c r="AJ421" s="90">
        <f t="shared" si="58"/>
        <v>1</v>
      </c>
      <c r="AK421" s="90" t="e">
        <f>VLOOKUP($A421,'3PL_15_19'!$A$1:$D$387,2,FALSE)</f>
        <v>#N/A</v>
      </c>
      <c r="AL421" s="90" t="e">
        <f>VLOOKUP($A421,'3PL_15_19'!$A$1:$D$387,3,FALSE)</f>
        <v>#N/A</v>
      </c>
      <c r="AM421" s="90" t="e">
        <f>VLOOKUP($A421,'3PL_15_19'!$A$1:$D$387,4,FALSE)</f>
        <v>#N/A</v>
      </c>
      <c r="AO421" s="90" t="e">
        <f>VLOOKUP($A421,'3PL_11_15'!$A$1:$D$387,2,FALSE)</f>
        <v>#N/A</v>
      </c>
      <c r="AP421" s="90" t="e">
        <f>VLOOKUP($A421,'3PL_11_15'!$A$1:$D$387,3,FALSE)</f>
        <v>#N/A</v>
      </c>
      <c r="AQ421" s="90" t="e">
        <f>VLOOKUP($A421,'3PL_11_15'!$A$1:$D$387,4,FALSE)</f>
        <v>#N/A</v>
      </c>
      <c r="AS421" s="90" t="e">
        <f>VLOOKUP($A421,'3PL_15_19_IRTpars'!$A$1:$D$387,2,FALSE)</f>
        <v>#N/A</v>
      </c>
      <c r="AT421" s="90" t="e">
        <f>VLOOKUP($A421,'3PL_15_19_IRTpars'!$A$1:$D$387,3,FALSE)</f>
        <v>#N/A</v>
      </c>
      <c r="AU421" s="90" t="e">
        <f>VLOOKUP($A421,'3PL_15_19_IRTpars'!$A$1:$D$387,4,FALSE)</f>
        <v>#N/A</v>
      </c>
    </row>
    <row r="422" spans="1:47" s="90" customFormat="1" hidden="1">
      <c r="A422" s="83" t="s">
        <v>1446</v>
      </c>
      <c r="B422" s="83"/>
      <c r="C422" s="89">
        <f t="shared" si="57"/>
        <v>0</v>
      </c>
      <c r="D422" s="89"/>
      <c r="E422" s="82" t="s">
        <v>59</v>
      </c>
      <c r="F422" s="82" t="s">
        <v>518</v>
      </c>
      <c r="G422" s="83">
        <v>8</v>
      </c>
      <c r="H422" s="83" t="s">
        <v>46</v>
      </c>
      <c r="I422" s="82" t="s">
        <v>1163</v>
      </c>
      <c r="J422" s="83" t="s">
        <v>1157</v>
      </c>
      <c r="K422" s="83" t="s">
        <v>86</v>
      </c>
      <c r="L422" s="83" t="s">
        <v>585</v>
      </c>
      <c r="M422" s="83" t="s">
        <v>107</v>
      </c>
      <c r="N422" s="83"/>
      <c r="O422" s="83"/>
      <c r="P422" s="81">
        <f t="shared" si="61"/>
        <v>0</v>
      </c>
      <c r="Q422" s="81">
        <f t="shared" si="61"/>
        <v>1</v>
      </c>
      <c r="R422" s="81">
        <f t="shared" si="61"/>
        <v>0</v>
      </c>
      <c r="S422" s="81">
        <f t="shared" si="61"/>
        <v>0</v>
      </c>
      <c r="T422" s="81">
        <f t="shared" si="61"/>
        <v>0</v>
      </c>
      <c r="U422" s="81">
        <f t="shared" si="61"/>
        <v>0</v>
      </c>
      <c r="V422" s="81">
        <f t="shared" si="61"/>
        <v>0</v>
      </c>
      <c r="W422" s="81">
        <f t="shared" si="61"/>
        <v>0</v>
      </c>
      <c r="X422" s="81">
        <f t="shared" si="61"/>
        <v>0</v>
      </c>
      <c r="Y422" s="81">
        <f t="shared" si="61"/>
        <v>0</v>
      </c>
      <c r="Z422" s="81">
        <f t="shared" si="61"/>
        <v>0</v>
      </c>
      <c r="AA422" s="81">
        <f t="shared" si="61"/>
        <v>0</v>
      </c>
      <c r="AB422" s="83" t="s">
        <v>1188</v>
      </c>
      <c r="AD422" s="82" t="s">
        <v>5</v>
      </c>
      <c r="AE422" s="83" t="s">
        <v>17</v>
      </c>
      <c r="AF422" s="83">
        <v>6</v>
      </c>
      <c r="AG422" s="83" t="s">
        <v>0</v>
      </c>
      <c r="AH422" s="83">
        <v>1</v>
      </c>
      <c r="AI422" s="83" t="s">
        <v>1256</v>
      </c>
      <c r="AJ422" s="90">
        <f t="shared" si="58"/>
        <v>0</v>
      </c>
      <c r="AK422" s="90">
        <f>VLOOKUP($A422,'3PL_15_19'!$A$1:$D$387,2,FALSE)</f>
        <v>1.7571012149922101</v>
      </c>
      <c r="AL422" s="90">
        <f>VLOOKUP($A422,'3PL_15_19'!$A$1:$D$387,3,FALSE)</f>
        <v>4</v>
      </c>
      <c r="AM422" s="90">
        <f>VLOOKUP($A422,'3PL_15_19'!$A$1:$D$387,4,FALSE)</f>
        <v>0.5</v>
      </c>
      <c r="AO422" s="90" t="e">
        <f>VLOOKUP($A422,'3PL_11_15'!$A$1:$D$387,2,FALSE)</f>
        <v>#N/A</v>
      </c>
      <c r="AP422" s="90" t="e">
        <f>VLOOKUP($A422,'3PL_11_15'!$A$1:$D$387,3,FALSE)</f>
        <v>#N/A</v>
      </c>
      <c r="AQ422" s="90" t="e">
        <f>VLOOKUP($A422,'3PL_11_15'!$A$1:$D$387,4,FALSE)</f>
        <v>#N/A</v>
      </c>
      <c r="AS422" s="90" t="e">
        <f>VLOOKUP($A422,'3PL_15_19_IRTpars'!$A$1:$D$387,2,FALSE)</f>
        <v>#N/A</v>
      </c>
      <c r="AT422" s="90" t="e">
        <f>VLOOKUP($A422,'3PL_15_19_IRTpars'!$A$1:$D$387,3,FALSE)</f>
        <v>#N/A</v>
      </c>
      <c r="AU422" s="90" t="e">
        <f>VLOOKUP($A422,'3PL_15_19_IRTpars'!$A$1:$D$387,4,FALSE)</f>
        <v>#N/A</v>
      </c>
    </row>
    <row r="423" spans="1:47" s="90" customFormat="1" hidden="1">
      <c r="A423" s="83" t="s">
        <v>1447</v>
      </c>
      <c r="B423" s="83"/>
      <c r="C423" s="89">
        <f t="shared" si="57"/>
        <v>0</v>
      </c>
      <c r="D423" s="89"/>
      <c r="E423" s="82" t="s">
        <v>59</v>
      </c>
      <c r="F423" s="82" t="s">
        <v>521</v>
      </c>
      <c r="G423" s="83">
        <v>8</v>
      </c>
      <c r="H423" s="83" t="s">
        <v>46</v>
      </c>
      <c r="I423" s="82" t="s">
        <v>1163</v>
      </c>
      <c r="J423" s="83" t="s">
        <v>1157</v>
      </c>
      <c r="K423" s="83" t="s">
        <v>86</v>
      </c>
      <c r="L423" s="83" t="s">
        <v>585</v>
      </c>
      <c r="M423" s="83" t="s">
        <v>107</v>
      </c>
      <c r="N423" s="83"/>
      <c r="O423" s="83"/>
      <c r="P423" s="81">
        <f t="shared" si="61"/>
        <v>0</v>
      </c>
      <c r="Q423" s="81">
        <f t="shared" si="61"/>
        <v>1</v>
      </c>
      <c r="R423" s="81">
        <f t="shared" si="61"/>
        <v>0</v>
      </c>
      <c r="S423" s="81">
        <f t="shared" si="61"/>
        <v>0</v>
      </c>
      <c r="T423" s="81">
        <f t="shared" si="61"/>
        <v>0</v>
      </c>
      <c r="U423" s="81">
        <f t="shared" si="61"/>
        <v>0</v>
      </c>
      <c r="V423" s="81">
        <f t="shared" si="61"/>
        <v>0</v>
      </c>
      <c r="W423" s="81">
        <f t="shared" si="61"/>
        <v>0</v>
      </c>
      <c r="X423" s="81">
        <f t="shared" si="61"/>
        <v>0</v>
      </c>
      <c r="Y423" s="81">
        <f t="shared" ref="P423:AA486" si="64">IF(AND($L423=Y$1,$AD423=Y$2),1,0)</f>
        <v>0</v>
      </c>
      <c r="Z423" s="81">
        <f t="shared" si="64"/>
        <v>0</v>
      </c>
      <c r="AA423" s="81">
        <f t="shared" si="64"/>
        <v>0</v>
      </c>
      <c r="AB423" s="83" t="s">
        <v>1188</v>
      </c>
      <c r="AD423" s="82" t="s">
        <v>5</v>
      </c>
      <c r="AE423" s="83" t="s">
        <v>17</v>
      </c>
      <c r="AF423" s="83">
        <v>6</v>
      </c>
      <c r="AG423" s="83" t="s">
        <v>1229</v>
      </c>
      <c r="AH423" s="83">
        <v>1</v>
      </c>
      <c r="AI423" s="83" t="s">
        <v>1257</v>
      </c>
      <c r="AJ423" s="90">
        <f t="shared" si="58"/>
        <v>0</v>
      </c>
      <c r="AK423" s="90">
        <f>VLOOKUP($A423,'3PL_15_19'!$A$1:$D$387,2,FALSE)</f>
        <v>1.8823848589756</v>
      </c>
      <c r="AL423" s="90">
        <f>VLOOKUP($A423,'3PL_15_19'!$A$1:$D$387,3,FALSE)</f>
        <v>4</v>
      </c>
      <c r="AM423" s="90">
        <f>VLOOKUP($A423,'3PL_15_19'!$A$1:$D$387,4,FALSE)</f>
        <v>0.5</v>
      </c>
      <c r="AO423" s="90" t="e">
        <f>VLOOKUP($A423,'3PL_11_15'!$A$1:$D$387,2,FALSE)</f>
        <v>#N/A</v>
      </c>
      <c r="AP423" s="90" t="e">
        <f>VLOOKUP($A423,'3PL_11_15'!$A$1:$D$387,3,FALSE)</f>
        <v>#N/A</v>
      </c>
      <c r="AQ423" s="90" t="e">
        <f>VLOOKUP($A423,'3PL_11_15'!$A$1:$D$387,4,FALSE)</f>
        <v>#N/A</v>
      </c>
      <c r="AS423" s="90" t="e">
        <f>VLOOKUP($A423,'3PL_15_19_IRTpars'!$A$1:$D$387,2,FALSE)</f>
        <v>#N/A</v>
      </c>
      <c r="AT423" s="90" t="e">
        <f>VLOOKUP($A423,'3PL_15_19_IRTpars'!$A$1:$D$387,3,FALSE)</f>
        <v>#N/A</v>
      </c>
      <c r="AU423" s="90" t="e">
        <f>VLOOKUP($A423,'3PL_15_19_IRTpars'!$A$1:$D$387,4,FALSE)</f>
        <v>#N/A</v>
      </c>
    </row>
    <row r="424" spans="1:47" s="90" customFormat="1" hidden="1">
      <c r="A424" s="83" t="s">
        <v>1448</v>
      </c>
      <c r="B424" s="83"/>
      <c r="C424" s="89">
        <f t="shared" si="57"/>
        <v>0</v>
      </c>
      <c r="D424" s="89"/>
      <c r="E424" s="82" t="s">
        <v>59</v>
      </c>
      <c r="F424" s="82" t="s">
        <v>690</v>
      </c>
      <c r="G424" s="83">
        <v>8</v>
      </c>
      <c r="H424" s="83" t="s">
        <v>46</v>
      </c>
      <c r="I424" s="82" t="s">
        <v>1163</v>
      </c>
      <c r="J424" s="83" t="s">
        <v>1157</v>
      </c>
      <c r="K424" s="83" t="s">
        <v>86</v>
      </c>
      <c r="L424" s="83" t="s">
        <v>585</v>
      </c>
      <c r="M424" s="83" t="s">
        <v>107</v>
      </c>
      <c r="N424" s="83"/>
      <c r="O424" s="83"/>
      <c r="P424" s="81">
        <f t="shared" si="64"/>
        <v>0</v>
      </c>
      <c r="Q424" s="81">
        <f t="shared" si="64"/>
        <v>1</v>
      </c>
      <c r="R424" s="81">
        <f t="shared" si="64"/>
        <v>0</v>
      </c>
      <c r="S424" s="81">
        <f t="shared" si="64"/>
        <v>0</v>
      </c>
      <c r="T424" s="81">
        <f t="shared" si="64"/>
        <v>0</v>
      </c>
      <c r="U424" s="81">
        <f t="shared" si="64"/>
        <v>0</v>
      </c>
      <c r="V424" s="81">
        <f t="shared" si="64"/>
        <v>0</v>
      </c>
      <c r="W424" s="81">
        <f t="shared" si="64"/>
        <v>0</v>
      </c>
      <c r="X424" s="81">
        <f t="shared" si="64"/>
        <v>0</v>
      </c>
      <c r="Y424" s="81">
        <f t="shared" si="64"/>
        <v>0</v>
      </c>
      <c r="Z424" s="81">
        <f t="shared" si="64"/>
        <v>0</v>
      </c>
      <c r="AA424" s="81">
        <f t="shared" si="64"/>
        <v>0</v>
      </c>
      <c r="AB424" s="83" t="s">
        <v>1188</v>
      </c>
      <c r="AD424" s="82" t="s">
        <v>5</v>
      </c>
      <c r="AE424" s="83" t="s">
        <v>17</v>
      </c>
      <c r="AF424" s="83">
        <v>6</v>
      </c>
      <c r="AG424" s="83" t="s">
        <v>1</v>
      </c>
      <c r="AH424" s="83">
        <v>1</v>
      </c>
      <c r="AI424" s="83" t="s">
        <v>1258</v>
      </c>
      <c r="AJ424" s="90">
        <f t="shared" si="58"/>
        <v>0</v>
      </c>
      <c r="AK424" s="90">
        <f>VLOOKUP($A424,'3PL_15_19'!$A$1:$D$387,2,FALSE)</f>
        <v>2.3487276576012199</v>
      </c>
      <c r="AL424" s="90">
        <f>VLOOKUP($A424,'3PL_15_19'!$A$1:$D$387,3,FALSE)</f>
        <v>2.20137373345346</v>
      </c>
      <c r="AM424" s="90">
        <f>VLOOKUP($A424,'3PL_15_19'!$A$1:$D$387,4,FALSE)</f>
        <v>0.5</v>
      </c>
      <c r="AO424" s="90" t="e">
        <f>VLOOKUP($A424,'3PL_11_15'!$A$1:$D$387,2,FALSE)</f>
        <v>#N/A</v>
      </c>
      <c r="AP424" s="90" t="e">
        <f>VLOOKUP($A424,'3PL_11_15'!$A$1:$D$387,3,FALSE)</f>
        <v>#N/A</v>
      </c>
      <c r="AQ424" s="90" t="e">
        <f>VLOOKUP($A424,'3PL_11_15'!$A$1:$D$387,4,FALSE)</f>
        <v>#N/A</v>
      </c>
      <c r="AS424" s="90" t="e">
        <f>VLOOKUP($A424,'3PL_15_19_IRTpars'!$A$1:$D$387,2,FALSE)</f>
        <v>#N/A</v>
      </c>
      <c r="AT424" s="90" t="e">
        <f>VLOOKUP($A424,'3PL_15_19_IRTpars'!$A$1:$D$387,3,FALSE)</f>
        <v>#N/A</v>
      </c>
      <c r="AU424" s="90" t="e">
        <f>VLOOKUP($A424,'3PL_15_19_IRTpars'!$A$1:$D$387,4,FALSE)</f>
        <v>#N/A</v>
      </c>
    </row>
    <row r="425" spans="1:47" s="90" customFormat="1">
      <c r="A425" s="83" t="s">
        <v>1449</v>
      </c>
      <c r="B425" s="89"/>
      <c r="C425" s="89">
        <f t="shared" si="57"/>
        <v>0</v>
      </c>
      <c r="D425" s="89">
        <f>IF(I425&gt;5,1,0)</f>
        <v>1</v>
      </c>
      <c r="E425" s="82" t="s">
        <v>59</v>
      </c>
      <c r="F425" s="82" t="s">
        <v>693</v>
      </c>
      <c r="G425" s="83">
        <v>8</v>
      </c>
      <c r="H425" s="83" t="s">
        <v>46</v>
      </c>
      <c r="I425" s="82" t="s">
        <v>1163</v>
      </c>
      <c r="J425" s="83" t="s">
        <v>1157</v>
      </c>
      <c r="K425" s="83" t="s">
        <v>86</v>
      </c>
      <c r="L425" s="83" t="s">
        <v>585</v>
      </c>
      <c r="M425" s="83" t="s">
        <v>107</v>
      </c>
      <c r="N425" s="83"/>
      <c r="O425" s="83"/>
      <c r="P425" s="81">
        <f t="shared" si="64"/>
        <v>0</v>
      </c>
      <c r="Q425" s="81">
        <f t="shared" si="64"/>
        <v>1</v>
      </c>
      <c r="R425" s="81">
        <f t="shared" si="64"/>
        <v>0</v>
      </c>
      <c r="S425" s="81">
        <f t="shared" si="64"/>
        <v>0</v>
      </c>
      <c r="T425" s="81">
        <f t="shared" si="64"/>
        <v>0</v>
      </c>
      <c r="U425" s="81">
        <f t="shared" si="64"/>
        <v>0</v>
      </c>
      <c r="V425" s="81">
        <f t="shared" si="64"/>
        <v>0</v>
      </c>
      <c r="W425" s="81">
        <f t="shared" si="64"/>
        <v>0</v>
      </c>
      <c r="X425" s="81">
        <f t="shared" si="64"/>
        <v>0</v>
      </c>
      <c r="Y425" s="81">
        <f t="shared" si="64"/>
        <v>0</v>
      </c>
      <c r="Z425" s="81">
        <f t="shared" si="64"/>
        <v>0</v>
      </c>
      <c r="AA425" s="81">
        <f t="shared" si="64"/>
        <v>0</v>
      </c>
      <c r="AB425" s="83" t="s">
        <v>1188</v>
      </c>
      <c r="AD425" s="82" t="s">
        <v>5</v>
      </c>
      <c r="AE425" s="83" t="s">
        <v>17</v>
      </c>
      <c r="AF425" s="83">
        <v>6</v>
      </c>
      <c r="AG425" s="83" t="s">
        <v>3</v>
      </c>
      <c r="AH425" s="83">
        <v>1</v>
      </c>
      <c r="AI425" s="83" t="s">
        <v>1259</v>
      </c>
      <c r="AJ425" s="90">
        <f t="shared" si="58"/>
        <v>0</v>
      </c>
      <c r="AK425" s="90">
        <f>VLOOKUP($A425,'3PL_15_19'!$A$1:$D$387,2,FALSE)</f>
        <v>1.0456295104761599</v>
      </c>
      <c r="AL425" s="90">
        <f>VLOOKUP($A425,'3PL_15_19'!$A$1:$D$387,3,FALSE)</f>
        <v>2.8058740261884898</v>
      </c>
      <c r="AM425" s="90">
        <f>VLOOKUP($A425,'3PL_15_19'!$A$1:$D$387,4,FALSE)</f>
        <v>4.5358169044207898E-2</v>
      </c>
      <c r="AO425" s="90" t="e">
        <f>VLOOKUP($A425,'3PL_11_15'!$A$1:$D$387,2,FALSE)</f>
        <v>#N/A</v>
      </c>
      <c r="AP425" s="90" t="e">
        <f>VLOOKUP($A425,'3PL_11_15'!$A$1:$D$387,3,FALSE)</f>
        <v>#N/A</v>
      </c>
      <c r="AQ425" s="90" t="e">
        <f>VLOOKUP($A425,'3PL_11_15'!$A$1:$D$387,4,FALSE)</f>
        <v>#N/A</v>
      </c>
      <c r="AS425" s="90">
        <f>VLOOKUP($A425,'3PL_15_19_IRTpars'!$A$1:$D$387,2,FALSE)</f>
        <v>1.0456295104761599</v>
      </c>
      <c r="AT425" s="90">
        <f>VLOOKUP($A425,'3PL_15_19_IRTpars'!$A$1:$D$387,3,FALSE)</f>
        <v>-2.6834304101753501</v>
      </c>
      <c r="AU425" s="90">
        <f>VLOOKUP($A425,'3PL_15_19_IRTpars'!$A$1:$D$387,4,FALSE)</f>
        <v>4.5358169044207898E-2</v>
      </c>
    </row>
    <row r="426" spans="1:47" s="90" customFormat="1" hidden="1">
      <c r="A426" s="83" t="s">
        <v>1418</v>
      </c>
      <c r="B426" s="83"/>
      <c r="C426" s="89">
        <f t="shared" si="57"/>
        <v>0</v>
      </c>
      <c r="D426" s="89"/>
      <c r="E426" s="82" t="s">
        <v>56</v>
      </c>
      <c r="F426" s="82" t="s">
        <v>27</v>
      </c>
      <c r="G426" s="83">
        <v>8</v>
      </c>
      <c r="H426" s="83" t="s">
        <v>46</v>
      </c>
      <c r="I426" s="82" t="s">
        <v>1163</v>
      </c>
      <c r="J426" s="83" t="s">
        <v>1157</v>
      </c>
      <c r="K426" s="83" t="s">
        <v>85</v>
      </c>
      <c r="L426" s="83" t="s">
        <v>585</v>
      </c>
      <c r="M426" s="83" t="s">
        <v>107</v>
      </c>
      <c r="N426" s="83"/>
      <c r="O426" s="83"/>
      <c r="P426" s="81">
        <f t="shared" si="64"/>
        <v>0</v>
      </c>
      <c r="Q426" s="81">
        <f t="shared" si="64"/>
        <v>1</v>
      </c>
      <c r="R426" s="81">
        <f t="shared" si="64"/>
        <v>0</v>
      </c>
      <c r="S426" s="81">
        <f t="shared" si="64"/>
        <v>0</v>
      </c>
      <c r="T426" s="81">
        <f t="shared" si="64"/>
        <v>0</v>
      </c>
      <c r="U426" s="81">
        <f t="shared" si="64"/>
        <v>0</v>
      </c>
      <c r="V426" s="81">
        <f t="shared" si="64"/>
        <v>0</v>
      </c>
      <c r="W426" s="81">
        <f t="shared" si="64"/>
        <v>0</v>
      </c>
      <c r="X426" s="81">
        <f t="shared" si="64"/>
        <v>0</v>
      </c>
      <c r="Y426" s="81">
        <f t="shared" si="64"/>
        <v>0</v>
      </c>
      <c r="Z426" s="81">
        <f t="shared" si="64"/>
        <v>0</v>
      </c>
      <c r="AA426" s="81">
        <f t="shared" si="64"/>
        <v>0</v>
      </c>
      <c r="AB426" s="83" t="s">
        <v>1183</v>
      </c>
      <c r="AD426" s="82" t="s">
        <v>5</v>
      </c>
      <c r="AE426" s="83" t="s">
        <v>25</v>
      </c>
      <c r="AF426" s="83" t="s">
        <v>1184</v>
      </c>
      <c r="AG426" s="83" t="s">
        <v>1184</v>
      </c>
      <c r="AH426" s="83">
        <v>1</v>
      </c>
      <c r="AI426" s="83" t="s">
        <v>1224</v>
      </c>
      <c r="AJ426" s="90">
        <f t="shared" si="58"/>
        <v>1</v>
      </c>
      <c r="AK426" s="90" t="e">
        <f>VLOOKUP($A426,'3PL_15_19'!$A$1:$D$387,2,FALSE)</f>
        <v>#N/A</v>
      </c>
      <c r="AL426" s="90" t="e">
        <f>VLOOKUP($A426,'3PL_15_19'!$A$1:$D$387,3,FALSE)</f>
        <v>#N/A</v>
      </c>
      <c r="AM426" s="90" t="e">
        <f>VLOOKUP($A426,'3PL_15_19'!$A$1:$D$387,4,FALSE)</f>
        <v>#N/A</v>
      </c>
      <c r="AO426" s="90" t="e">
        <f>VLOOKUP($A426,'3PL_11_15'!$A$1:$D$387,2,FALSE)</f>
        <v>#N/A</v>
      </c>
      <c r="AP426" s="90" t="e">
        <f>VLOOKUP($A426,'3PL_11_15'!$A$1:$D$387,3,FALSE)</f>
        <v>#N/A</v>
      </c>
      <c r="AQ426" s="90" t="e">
        <f>VLOOKUP($A426,'3PL_11_15'!$A$1:$D$387,4,FALSE)</f>
        <v>#N/A</v>
      </c>
      <c r="AS426" s="90" t="e">
        <f>VLOOKUP($A426,'3PL_15_19_IRTpars'!$A$1:$D$387,2,FALSE)</f>
        <v>#N/A</v>
      </c>
      <c r="AT426" s="90" t="e">
        <f>VLOOKUP($A426,'3PL_15_19_IRTpars'!$A$1:$D$387,3,FALSE)</f>
        <v>#N/A</v>
      </c>
      <c r="AU426" s="90" t="e">
        <f>VLOOKUP($A426,'3PL_15_19_IRTpars'!$A$1:$D$387,4,FALSE)</f>
        <v>#N/A</v>
      </c>
    </row>
    <row r="427" spans="1:47" s="90" customFormat="1" hidden="1">
      <c r="A427" s="83" t="s">
        <v>1419</v>
      </c>
      <c r="B427" s="83"/>
      <c r="C427" s="89">
        <f t="shared" si="57"/>
        <v>0</v>
      </c>
      <c r="D427" s="89"/>
      <c r="E427" s="82" t="s">
        <v>56</v>
      </c>
      <c r="F427" s="82" t="s">
        <v>518</v>
      </c>
      <c r="G427" s="83">
        <v>8</v>
      </c>
      <c r="H427" s="83" t="s">
        <v>46</v>
      </c>
      <c r="I427" s="82" t="s">
        <v>1163</v>
      </c>
      <c r="J427" s="83" t="s">
        <v>1157</v>
      </c>
      <c r="K427" s="83" t="s">
        <v>86</v>
      </c>
      <c r="L427" s="83" t="s">
        <v>585</v>
      </c>
      <c r="M427" s="83" t="s">
        <v>107</v>
      </c>
      <c r="N427" s="83"/>
      <c r="O427" s="83"/>
      <c r="P427" s="81">
        <f t="shared" si="64"/>
        <v>0</v>
      </c>
      <c r="Q427" s="81">
        <f t="shared" si="64"/>
        <v>1</v>
      </c>
      <c r="R427" s="81">
        <f t="shared" si="64"/>
        <v>0</v>
      </c>
      <c r="S427" s="81">
        <f t="shared" si="64"/>
        <v>0</v>
      </c>
      <c r="T427" s="81">
        <f t="shared" si="64"/>
        <v>0</v>
      </c>
      <c r="U427" s="81">
        <f t="shared" si="64"/>
        <v>0</v>
      </c>
      <c r="V427" s="81">
        <f t="shared" si="64"/>
        <v>0</v>
      </c>
      <c r="W427" s="81">
        <f t="shared" si="64"/>
        <v>0</v>
      </c>
      <c r="X427" s="81">
        <f t="shared" si="64"/>
        <v>0</v>
      </c>
      <c r="Y427" s="81">
        <f t="shared" si="64"/>
        <v>0</v>
      </c>
      <c r="Z427" s="81">
        <f t="shared" si="64"/>
        <v>0</v>
      </c>
      <c r="AA427" s="81">
        <f t="shared" si="64"/>
        <v>0</v>
      </c>
      <c r="AB427" s="83" t="s">
        <v>1183</v>
      </c>
      <c r="AD427" s="82" t="s">
        <v>5</v>
      </c>
      <c r="AE427" s="83" t="s">
        <v>17</v>
      </c>
      <c r="AF427" s="83">
        <v>6</v>
      </c>
      <c r="AG427" s="83" t="s">
        <v>3</v>
      </c>
      <c r="AH427" s="83">
        <v>1</v>
      </c>
      <c r="AI427" s="83" t="s">
        <v>1225</v>
      </c>
      <c r="AJ427" s="90">
        <f t="shared" si="58"/>
        <v>0</v>
      </c>
      <c r="AK427" s="90">
        <f>VLOOKUP($A427,'3PL_15_19'!$A$1:$D$387,2,FALSE)</f>
        <v>2.2353077200103102</v>
      </c>
      <c r="AL427" s="90">
        <f>VLOOKUP($A427,'3PL_15_19'!$A$1:$D$387,3,FALSE)</f>
        <v>3.44242250056387</v>
      </c>
      <c r="AM427" s="90">
        <f>VLOOKUP($A427,'3PL_15_19'!$A$1:$D$387,4,FALSE)</f>
        <v>0.5</v>
      </c>
      <c r="AO427" s="90" t="e">
        <f>VLOOKUP($A427,'3PL_11_15'!$A$1:$D$387,2,FALSE)</f>
        <v>#N/A</v>
      </c>
      <c r="AP427" s="90" t="e">
        <f>VLOOKUP($A427,'3PL_11_15'!$A$1:$D$387,3,FALSE)</f>
        <v>#N/A</v>
      </c>
      <c r="AQ427" s="90" t="e">
        <f>VLOOKUP($A427,'3PL_11_15'!$A$1:$D$387,4,FALSE)</f>
        <v>#N/A</v>
      </c>
      <c r="AS427" s="90" t="e">
        <f>VLOOKUP($A427,'3PL_15_19_IRTpars'!$A$1:$D$387,2,FALSE)</f>
        <v>#N/A</v>
      </c>
      <c r="AT427" s="90" t="e">
        <f>VLOOKUP($A427,'3PL_15_19_IRTpars'!$A$1:$D$387,3,FALSE)</f>
        <v>#N/A</v>
      </c>
      <c r="AU427" s="90" t="e">
        <f>VLOOKUP($A427,'3PL_15_19_IRTpars'!$A$1:$D$387,4,FALSE)</f>
        <v>#N/A</v>
      </c>
    </row>
    <row r="428" spans="1:47" s="90" customFormat="1">
      <c r="A428" s="83" t="s">
        <v>1420</v>
      </c>
      <c r="B428" s="83"/>
      <c r="C428" s="89">
        <f t="shared" si="57"/>
        <v>0</v>
      </c>
      <c r="D428" s="89"/>
      <c r="E428" s="82" t="s">
        <v>56</v>
      </c>
      <c r="F428" s="82" t="s">
        <v>521</v>
      </c>
      <c r="G428" s="83">
        <v>8</v>
      </c>
      <c r="H428" s="83" t="s">
        <v>46</v>
      </c>
      <c r="I428" s="82" t="s">
        <v>1163</v>
      </c>
      <c r="J428" s="83" t="s">
        <v>1157</v>
      </c>
      <c r="K428" s="83" t="s">
        <v>86</v>
      </c>
      <c r="L428" s="83" t="s">
        <v>585</v>
      </c>
      <c r="M428" s="83" t="s">
        <v>107</v>
      </c>
      <c r="N428" s="83"/>
      <c r="O428" s="83"/>
      <c r="P428" s="81">
        <f t="shared" si="64"/>
        <v>0</v>
      </c>
      <c r="Q428" s="81">
        <f t="shared" si="64"/>
        <v>1</v>
      </c>
      <c r="R428" s="81">
        <f t="shared" si="64"/>
        <v>0</v>
      </c>
      <c r="S428" s="81">
        <f t="shared" si="64"/>
        <v>0</v>
      </c>
      <c r="T428" s="81">
        <f t="shared" si="64"/>
        <v>0</v>
      </c>
      <c r="U428" s="81">
        <f t="shared" si="64"/>
        <v>0</v>
      </c>
      <c r="V428" s="81">
        <f t="shared" si="64"/>
        <v>0</v>
      </c>
      <c r="W428" s="81">
        <f t="shared" si="64"/>
        <v>0</v>
      </c>
      <c r="X428" s="81">
        <f t="shared" si="64"/>
        <v>0</v>
      </c>
      <c r="Y428" s="81">
        <f t="shared" si="64"/>
        <v>0</v>
      </c>
      <c r="Z428" s="81">
        <f t="shared" si="64"/>
        <v>0</v>
      </c>
      <c r="AA428" s="81">
        <f t="shared" si="64"/>
        <v>0</v>
      </c>
      <c r="AB428" s="83" t="s">
        <v>1183</v>
      </c>
      <c r="AD428" s="82" t="s">
        <v>5</v>
      </c>
      <c r="AE428" s="83" t="s">
        <v>17</v>
      </c>
      <c r="AF428" s="83">
        <v>6</v>
      </c>
      <c r="AG428" s="83" t="s">
        <v>1</v>
      </c>
      <c r="AH428" s="83">
        <v>1</v>
      </c>
      <c r="AI428" s="83" t="s">
        <v>1226</v>
      </c>
      <c r="AJ428" s="90">
        <f t="shared" si="58"/>
        <v>0</v>
      </c>
      <c r="AK428" s="90">
        <f>VLOOKUP($A428,'3PL_15_19'!$A$1:$D$387,2,FALSE)</f>
        <v>1.7346957223377</v>
      </c>
      <c r="AL428" s="90">
        <f>VLOOKUP($A428,'3PL_15_19'!$A$1:$D$387,3,FALSE)</f>
        <v>4</v>
      </c>
      <c r="AM428" s="90">
        <f>VLOOKUP($A428,'3PL_15_19'!$A$1:$D$387,4,FALSE)</f>
        <v>0.35473700924818702</v>
      </c>
      <c r="AO428" s="90" t="e">
        <f>VLOOKUP($A428,'3PL_11_15'!$A$1:$D$387,2,FALSE)</f>
        <v>#N/A</v>
      </c>
      <c r="AP428" s="90" t="e">
        <f>VLOOKUP($A428,'3PL_11_15'!$A$1:$D$387,3,FALSE)</f>
        <v>#N/A</v>
      </c>
      <c r="AQ428" s="90" t="e">
        <f>VLOOKUP($A428,'3PL_11_15'!$A$1:$D$387,4,FALSE)</f>
        <v>#N/A</v>
      </c>
      <c r="AS428" s="90">
        <f>VLOOKUP($A428,'3PL_15_19_IRTpars'!$A$1:$D$387,2,FALSE)</f>
        <v>1.7346957223377</v>
      </c>
      <c r="AT428" s="90">
        <f>VLOOKUP($A428,'3PL_15_19_IRTpars'!$A$1:$D$387,3,FALSE)</f>
        <v>-2.3058799007180002</v>
      </c>
      <c r="AU428" s="90">
        <f>VLOOKUP($A428,'3PL_15_19_IRTpars'!$A$1:$D$387,4,FALSE)</f>
        <v>0.35473700924818702</v>
      </c>
    </row>
    <row r="429" spans="1:47" s="90" customFormat="1">
      <c r="A429" s="83" t="s">
        <v>1421</v>
      </c>
      <c r="B429" s="89" t="str">
        <f t="shared" ref="B429:B435" si="65">IF(LEN(A429)&gt;7,MID(A429,1,7),"")</f>
        <v>S072403</v>
      </c>
      <c r="C429" s="89">
        <f t="shared" si="57"/>
        <v>0</v>
      </c>
      <c r="D429" s="89">
        <f t="shared" ref="D429:D435" si="66">IF(I429&gt;5,1,0)</f>
        <v>1</v>
      </c>
      <c r="E429" s="82" t="s">
        <v>56</v>
      </c>
      <c r="F429" s="82" t="s">
        <v>690</v>
      </c>
      <c r="G429" s="83">
        <v>8</v>
      </c>
      <c r="H429" s="83" t="s">
        <v>46</v>
      </c>
      <c r="I429" s="82" t="s">
        <v>1163</v>
      </c>
      <c r="J429" s="83" t="s">
        <v>1157</v>
      </c>
      <c r="K429" s="83" t="s">
        <v>86</v>
      </c>
      <c r="L429" s="83" t="s">
        <v>585</v>
      </c>
      <c r="M429" s="83" t="s">
        <v>107</v>
      </c>
      <c r="N429" s="83"/>
      <c r="O429" s="83"/>
      <c r="P429" s="81">
        <f t="shared" si="64"/>
        <v>0</v>
      </c>
      <c r="Q429" s="81">
        <f t="shared" si="64"/>
        <v>1</v>
      </c>
      <c r="R429" s="81">
        <f t="shared" si="64"/>
        <v>0</v>
      </c>
      <c r="S429" s="81">
        <f t="shared" si="64"/>
        <v>0</v>
      </c>
      <c r="T429" s="81">
        <f t="shared" si="64"/>
        <v>0</v>
      </c>
      <c r="U429" s="81">
        <f t="shared" si="64"/>
        <v>0</v>
      </c>
      <c r="V429" s="81">
        <f t="shared" si="64"/>
        <v>0</v>
      </c>
      <c r="W429" s="81">
        <f t="shared" si="64"/>
        <v>0</v>
      </c>
      <c r="X429" s="81">
        <f t="shared" si="64"/>
        <v>0</v>
      </c>
      <c r="Y429" s="81">
        <f t="shared" si="64"/>
        <v>0</v>
      </c>
      <c r="Z429" s="81">
        <f t="shared" si="64"/>
        <v>0</v>
      </c>
      <c r="AA429" s="81">
        <f t="shared" si="64"/>
        <v>0</v>
      </c>
      <c r="AB429" s="83" t="s">
        <v>1183</v>
      </c>
      <c r="AD429" s="82" t="s">
        <v>5</v>
      </c>
      <c r="AE429" s="83" t="s">
        <v>17</v>
      </c>
      <c r="AF429" s="83">
        <v>6</v>
      </c>
      <c r="AG429" s="83" t="s">
        <v>1227</v>
      </c>
      <c r="AH429" s="83">
        <v>1</v>
      </c>
      <c r="AI429" s="83" t="s">
        <v>1228</v>
      </c>
      <c r="AJ429" s="90">
        <f t="shared" si="58"/>
        <v>0</v>
      </c>
      <c r="AK429" s="90">
        <f>VLOOKUP($A429,'3PL_15_19'!$A$1:$D$387,2,FALSE)</f>
        <v>1.13090264374786</v>
      </c>
      <c r="AL429" s="90">
        <f>VLOOKUP($A429,'3PL_15_19'!$A$1:$D$387,3,FALSE)</f>
        <v>1.9317697405920999</v>
      </c>
      <c r="AM429" s="90">
        <f>VLOOKUP($A429,'3PL_15_19'!$A$1:$D$387,4,FALSE)</f>
        <v>3.8082168775167399E-3</v>
      </c>
      <c r="AO429" s="90" t="e">
        <f>VLOOKUP($A429,'3PL_11_15'!$A$1:$D$387,2,FALSE)</f>
        <v>#N/A</v>
      </c>
      <c r="AP429" s="90" t="e">
        <f>VLOOKUP($A429,'3PL_11_15'!$A$1:$D$387,3,FALSE)</f>
        <v>#N/A</v>
      </c>
      <c r="AQ429" s="90" t="e">
        <f>VLOOKUP($A429,'3PL_11_15'!$A$1:$D$387,4,FALSE)</f>
        <v>#N/A</v>
      </c>
      <c r="AS429" s="90">
        <f>VLOOKUP($A429,'3PL_15_19_IRTpars'!$A$1:$D$387,2,FALSE)</f>
        <v>1.13090264374786</v>
      </c>
      <c r="AT429" s="90">
        <f>VLOOKUP($A429,'3PL_15_19_IRTpars'!$A$1:$D$387,3,FALSE)</f>
        <v>-1.7081662610586299</v>
      </c>
      <c r="AU429" s="90">
        <f>VLOOKUP($A429,'3PL_15_19_IRTpars'!$A$1:$D$387,4,FALSE)</f>
        <v>3.8082168775167399E-3</v>
      </c>
    </row>
    <row r="430" spans="1:47" s="90" customFormat="1">
      <c r="A430" s="83" t="s">
        <v>1422</v>
      </c>
      <c r="B430" s="89" t="str">
        <f t="shared" si="65"/>
        <v>S072403</v>
      </c>
      <c r="C430" s="89">
        <f t="shared" si="57"/>
        <v>0</v>
      </c>
      <c r="D430" s="89">
        <f t="shared" si="66"/>
        <v>1</v>
      </c>
      <c r="E430" s="82" t="s">
        <v>56</v>
      </c>
      <c r="F430" s="82" t="s">
        <v>693</v>
      </c>
      <c r="G430" s="83">
        <v>8</v>
      </c>
      <c r="H430" s="83" t="s">
        <v>46</v>
      </c>
      <c r="I430" s="82" t="s">
        <v>1163</v>
      </c>
      <c r="J430" s="83" t="s">
        <v>1157</v>
      </c>
      <c r="K430" s="83" t="s">
        <v>86</v>
      </c>
      <c r="L430" s="83" t="s">
        <v>585</v>
      </c>
      <c r="M430" s="83" t="s">
        <v>107</v>
      </c>
      <c r="N430" s="83"/>
      <c r="O430" s="83"/>
      <c r="P430" s="81">
        <f t="shared" si="64"/>
        <v>0</v>
      </c>
      <c r="Q430" s="81">
        <f t="shared" si="64"/>
        <v>1</v>
      </c>
      <c r="R430" s="81">
        <f t="shared" si="64"/>
        <v>0</v>
      </c>
      <c r="S430" s="81">
        <f t="shared" si="64"/>
        <v>0</v>
      </c>
      <c r="T430" s="81">
        <f t="shared" si="64"/>
        <v>0</v>
      </c>
      <c r="U430" s="81">
        <f t="shared" si="64"/>
        <v>0</v>
      </c>
      <c r="V430" s="81">
        <f t="shared" si="64"/>
        <v>0</v>
      </c>
      <c r="W430" s="81">
        <f t="shared" si="64"/>
        <v>0</v>
      </c>
      <c r="X430" s="81">
        <f t="shared" si="64"/>
        <v>0</v>
      </c>
      <c r="Y430" s="81">
        <f t="shared" si="64"/>
        <v>0</v>
      </c>
      <c r="Z430" s="81">
        <f t="shared" si="64"/>
        <v>0</v>
      </c>
      <c r="AA430" s="81">
        <f t="shared" si="64"/>
        <v>0</v>
      </c>
      <c r="AB430" s="83" t="s">
        <v>1183</v>
      </c>
      <c r="AD430" s="82" t="s">
        <v>5</v>
      </c>
      <c r="AE430" s="83" t="s">
        <v>17</v>
      </c>
      <c r="AF430" s="83">
        <v>6</v>
      </c>
      <c r="AG430" s="83" t="s">
        <v>1229</v>
      </c>
      <c r="AH430" s="83">
        <v>1</v>
      </c>
      <c r="AI430" s="83" t="s">
        <v>1230</v>
      </c>
      <c r="AJ430" s="90">
        <f t="shared" si="58"/>
        <v>0</v>
      </c>
      <c r="AK430" s="90">
        <f>VLOOKUP($A430,'3PL_15_19'!$A$1:$D$387,2,FALSE)</f>
        <v>1.0847560351882699</v>
      </c>
      <c r="AL430" s="90">
        <f>VLOOKUP($A430,'3PL_15_19'!$A$1:$D$387,3,FALSE)</f>
        <v>1.71651980855887</v>
      </c>
      <c r="AM430" s="90">
        <f>VLOOKUP($A430,'3PL_15_19'!$A$1:$D$387,4,FALSE)</f>
        <v>4.8764168128600802E-3</v>
      </c>
      <c r="AO430" s="90" t="e">
        <f>VLOOKUP($A430,'3PL_11_15'!$A$1:$D$387,2,FALSE)</f>
        <v>#N/A</v>
      </c>
      <c r="AP430" s="90" t="e">
        <f>VLOOKUP($A430,'3PL_11_15'!$A$1:$D$387,3,FALSE)</f>
        <v>#N/A</v>
      </c>
      <c r="AQ430" s="90" t="e">
        <f>VLOOKUP($A430,'3PL_11_15'!$A$1:$D$387,4,FALSE)</f>
        <v>#N/A</v>
      </c>
      <c r="AS430" s="90">
        <f>VLOOKUP($A430,'3PL_15_19_IRTpars'!$A$1:$D$387,2,FALSE)</f>
        <v>1.0847560351882699</v>
      </c>
      <c r="AT430" s="90">
        <f>VLOOKUP($A430,'3PL_15_19_IRTpars'!$A$1:$D$387,3,FALSE)</f>
        <v>-1.5824017132672099</v>
      </c>
      <c r="AU430" s="90">
        <f>VLOOKUP($A430,'3PL_15_19_IRTpars'!$A$1:$D$387,4,FALSE)</f>
        <v>4.8764168128600802E-3</v>
      </c>
    </row>
    <row r="431" spans="1:47" s="90" customFormat="1">
      <c r="A431" s="83" t="s">
        <v>1485</v>
      </c>
      <c r="B431" s="89" t="str">
        <f t="shared" si="65"/>
        <v/>
      </c>
      <c r="C431" s="89">
        <f t="shared" si="57"/>
        <v>0</v>
      </c>
      <c r="D431" s="89">
        <f t="shared" si="66"/>
        <v>1</v>
      </c>
      <c r="E431" s="82" t="s">
        <v>1479</v>
      </c>
      <c r="F431" s="82" t="s">
        <v>27</v>
      </c>
      <c r="G431" s="83">
        <v>8</v>
      </c>
      <c r="H431" s="83" t="s">
        <v>46</v>
      </c>
      <c r="I431" s="82" t="s">
        <v>1163</v>
      </c>
      <c r="J431" s="83" t="s">
        <v>1157</v>
      </c>
      <c r="K431" s="83" t="s">
        <v>85</v>
      </c>
      <c r="L431" s="83" t="s">
        <v>585</v>
      </c>
      <c r="M431" s="83" t="s">
        <v>64</v>
      </c>
      <c r="N431" s="83"/>
      <c r="O431" s="83"/>
      <c r="P431" s="81">
        <f t="shared" si="64"/>
        <v>1</v>
      </c>
      <c r="Q431" s="81">
        <f t="shared" si="64"/>
        <v>0</v>
      </c>
      <c r="R431" s="81">
        <f t="shared" si="64"/>
        <v>0</v>
      </c>
      <c r="S431" s="81">
        <f t="shared" si="64"/>
        <v>0</v>
      </c>
      <c r="T431" s="81">
        <f t="shared" si="64"/>
        <v>0</v>
      </c>
      <c r="U431" s="81">
        <f t="shared" si="64"/>
        <v>0</v>
      </c>
      <c r="V431" s="81">
        <f t="shared" si="64"/>
        <v>0</v>
      </c>
      <c r="W431" s="81">
        <f t="shared" si="64"/>
        <v>0</v>
      </c>
      <c r="X431" s="81">
        <f t="shared" si="64"/>
        <v>0</v>
      </c>
      <c r="Y431" s="81">
        <f t="shared" si="64"/>
        <v>0</v>
      </c>
      <c r="Z431" s="81">
        <f t="shared" si="64"/>
        <v>0</v>
      </c>
      <c r="AA431" s="81">
        <f t="shared" si="64"/>
        <v>0</v>
      </c>
      <c r="AB431" s="83" t="s">
        <v>1208</v>
      </c>
      <c r="AD431" s="82" t="s">
        <v>4</v>
      </c>
      <c r="AE431" s="83" t="s">
        <v>25</v>
      </c>
      <c r="AF431" s="83" t="s">
        <v>1184</v>
      </c>
      <c r="AG431" s="83" t="s">
        <v>1184</v>
      </c>
      <c r="AH431" s="83">
        <v>1</v>
      </c>
      <c r="AI431" s="83" t="s">
        <v>1295</v>
      </c>
      <c r="AJ431" s="90">
        <f t="shared" si="58"/>
        <v>0</v>
      </c>
      <c r="AK431" s="90">
        <f>VLOOKUP($A431,'3PL_15_19'!$A$1:$D$387,2,FALSE)</f>
        <v>0.38293288690691402</v>
      </c>
      <c r="AL431" s="90">
        <f>VLOOKUP($A431,'3PL_15_19'!$A$1:$D$387,3,FALSE)</f>
        <v>0.15287362628148801</v>
      </c>
      <c r="AM431" s="90">
        <f>VLOOKUP($A431,'3PL_15_19'!$A$1:$D$387,4,FALSE)</f>
        <v>0.15547207145751299</v>
      </c>
      <c r="AO431" s="90" t="e">
        <f>VLOOKUP($A431,'3PL_11_15'!$A$1:$D$387,2,FALSE)</f>
        <v>#N/A</v>
      </c>
      <c r="AP431" s="90" t="e">
        <f>VLOOKUP($A431,'3PL_11_15'!$A$1:$D$387,3,FALSE)</f>
        <v>#N/A</v>
      </c>
      <c r="AQ431" s="90" t="e">
        <f>VLOOKUP($A431,'3PL_11_15'!$A$1:$D$387,4,FALSE)</f>
        <v>#N/A</v>
      </c>
      <c r="AS431" s="90">
        <f>VLOOKUP($A431,'3PL_15_19_IRTpars'!$A$1:$D$387,2,FALSE)</f>
        <v>0.38293288690691402</v>
      </c>
      <c r="AT431" s="90">
        <f>VLOOKUP($A431,'3PL_15_19_IRTpars'!$A$1:$D$387,3,FALSE)</f>
        <v>-0.39921780423797598</v>
      </c>
      <c r="AU431" s="90">
        <f>VLOOKUP($A431,'3PL_15_19_IRTpars'!$A$1:$D$387,4,FALSE)</f>
        <v>0.15547207145751299</v>
      </c>
    </row>
    <row r="432" spans="1:47" s="90" customFormat="1">
      <c r="A432" s="83" t="s">
        <v>1452</v>
      </c>
      <c r="B432" s="89" t="str">
        <f t="shared" si="65"/>
        <v/>
      </c>
      <c r="C432" s="89">
        <f t="shared" si="57"/>
        <v>0</v>
      </c>
      <c r="D432" s="89">
        <f t="shared" si="66"/>
        <v>1</v>
      </c>
      <c r="E432" s="82" t="s">
        <v>59</v>
      </c>
      <c r="F432" s="82" t="s">
        <v>7</v>
      </c>
      <c r="G432" s="83">
        <v>8</v>
      </c>
      <c r="H432" s="83" t="s">
        <v>46</v>
      </c>
      <c r="I432" s="82" t="s">
        <v>1163</v>
      </c>
      <c r="J432" s="83" t="s">
        <v>1157</v>
      </c>
      <c r="K432" s="83" t="s">
        <v>85</v>
      </c>
      <c r="L432" s="83" t="s">
        <v>585</v>
      </c>
      <c r="M432" s="83" t="s">
        <v>64</v>
      </c>
      <c r="N432" s="83"/>
      <c r="O432" s="83"/>
      <c r="P432" s="81">
        <f t="shared" si="64"/>
        <v>0</v>
      </c>
      <c r="Q432" s="81">
        <f t="shared" si="64"/>
        <v>1</v>
      </c>
      <c r="R432" s="81">
        <f t="shared" si="64"/>
        <v>0</v>
      </c>
      <c r="S432" s="81">
        <f t="shared" si="64"/>
        <v>0</v>
      </c>
      <c r="T432" s="81">
        <f t="shared" si="64"/>
        <v>0</v>
      </c>
      <c r="U432" s="81">
        <f t="shared" si="64"/>
        <v>0</v>
      </c>
      <c r="V432" s="81">
        <f t="shared" si="64"/>
        <v>0</v>
      </c>
      <c r="W432" s="81">
        <f t="shared" si="64"/>
        <v>0</v>
      </c>
      <c r="X432" s="81">
        <f t="shared" si="64"/>
        <v>0</v>
      </c>
      <c r="Y432" s="81">
        <f t="shared" si="64"/>
        <v>0</v>
      </c>
      <c r="Z432" s="81">
        <f t="shared" si="64"/>
        <v>0</v>
      </c>
      <c r="AA432" s="81">
        <f t="shared" si="64"/>
        <v>0</v>
      </c>
      <c r="AB432" s="83" t="s">
        <v>1189</v>
      </c>
      <c r="AD432" s="82" t="s">
        <v>5</v>
      </c>
      <c r="AE432" s="83" t="s">
        <v>17</v>
      </c>
      <c r="AF432" s="83">
        <v>4</v>
      </c>
      <c r="AG432" s="83" t="s">
        <v>0</v>
      </c>
      <c r="AH432" s="83">
        <v>1</v>
      </c>
      <c r="AI432" s="83" t="s">
        <v>1262</v>
      </c>
      <c r="AJ432" s="90">
        <f t="shared" si="58"/>
        <v>0</v>
      </c>
      <c r="AK432" s="90">
        <f>VLOOKUP($A432,'3PL_15_19'!$A$1:$D$387,2,FALSE)</f>
        <v>0.860391033674622</v>
      </c>
      <c r="AL432" s="90">
        <f>VLOOKUP($A432,'3PL_15_19'!$A$1:$D$387,3,FALSE)</f>
        <v>0.91039126026380701</v>
      </c>
      <c r="AM432" s="90">
        <f>VLOOKUP($A432,'3PL_15_19'!$A$1:$D$387,4,FALSE)</f>
        <v>6.4664442009053302E-2</v>
      </c>
      <c r="AO432" s="90" t="e">
        <f>VLOOKUP($A432,'3PL_11_15'!$A$1:$D$387,2,FALSE)</f>
        <v>#N/A</v>
      </c>
      <c r="AP432" s="90" t="e">
        <f>VLOOKUP($A432,'3PL_11_15'!$A$1:$D$387,3,FALSE)</f>
        <v>#N/A</v>
      </c>
      <c r="AQ432" s="90" t="e">
        <f>VLOOKUP($A432,'3PL_11_15'!$A$1:$D$387,4,FALSE)</f>
        <v>#N/A</v>
      </c>
      <c r="AS432" s="90">
        <f>VLOOKUP($A432,'3PL_15_19_IRTpars'!$A$1:$D$387,2,FALSE)</f>
        <v>0.860391033674622</v>
      </c>
      <c r="AT432" s="90">
        <f>VLOOKUP($A432,'3PL_15_19_IRTpars'!$A$1:$D$387,3,FALSE)</f>
        <v>-1.05811337477059</v>
      </c>
      <c r="AU432" s="90">
        <f>VLOOKUP($A432,'3PL_15_19_IRTpars'!$A$1:$D$387,4,FALSE)</f>
        <v>6.4664442009053302E-2</v>
      </c>
    </row>
    <row r="433" spans="1:47" s="90" customFormat="1">
      <c r="A433" s="83" t="s">
        <v>1568</v>
      </c>
      <c r="B433" s="89" t="str">
        <f t="shared" si="65"/>
        <v/>
      </c>
      <c r="C433" s="89">
        <f t="shared" si="57"/>
        <v>0</v>
      </c>
      <c r="D433" s="89">
        <f t="shared" si="66"/>
        <v>1</v>
      </c>
      <c r="E433" s="82" t="s">
        <v>1558</v>
      </c>
      <c r="F433" s="82" t="s">
        <v>7</v>
      </c>
      <c r="G433" s="83">
        <v>8</v>
      </c>
      <c r="H433" s="83" t="s">
        <v>46</v>
      </c>
      <c r="I433" s="82" t="s">
        <v>1163</v>
      </c>
      <c r="J433" s="83" t="s">
        <v>1157</v>
      </c>
      <c r="K433" s="83" t="s">
        <v>85</v>
      </c>
      <c r="L433" s="83" t="s">
        <v>585</v>
      </c>
      <c r="M433" s="83" t="s">
        <v>647</v>
      </c>
      <c r="N433" s="83"/>
      <c r="O433" s="83"/>
      <c r="P433" s="81">
        <f t="shared" si="64"/>
        <v>0</v>
      </c>
      <c r="Q433" s="81">
        <f t="shared" si="64"/>
        <v>0</v>
      </c>
      <c r="R433" s="81">
        <f t="shared" si="64"/>
        <v>1</v>
      </c>
      <c r="S433" s="81">
        <f t="shared" si="64"/>
        <v>0</v>
      </c>
      <c r="T433" s="81">
        <f t="shared" si="64"/>
        <v>0</v>
      </c>
      <c r="U433" s="81">
        <f t="shared" si="64"/>
        <v>0</v>
      </c>
      <c r="V433" s="81">
        <f t="shared" si="64"/>
        <v>0</v>
      </c>
      <c r="W433" s="81">
        <f t="shared" si="64"/>
        <v>0</v>
      </c>
      <c r="X433" s="81">
        <f t="shared" si="64"/>
        <v>0</v>
      </c>
      <c r="Y433" s="81">
        <f t="shared" si="64"/>
        <v>0</v>
      </c>
      <c r="Z433" s="81">
        <f t="shared" si="64"/>
        <v>0</v>
      </c>
      <c r="AA433" s="81">
        <f t="shared" si="64"/>
        <v>0</v>
      </c>
      <c r="AB433" s="83" t="s">
        <v>1188</v>
      </c>
      <c r="AD433" s="82" t="s">
        <v>28</v>
      </c>
      <c r="AE433" s="83" t="s">
        <v>25</v>
      </c>
      <c r="AF433" s="83" t="s">
        <v>1184</v>
      </c>
      <c r="AG433" s="83" t="s">
        <v>1184</v>
      </c>
      <c r="AH433" s="83">
        <v>1</v>
      </c>
      <c r="AI433" s="83" t="s">
        <v>1379</v>
      </c>
      <c r="AJ433" s="90">
        <f t="shared" si="58"/>
        <v>0</v>
      </c>
      <c r="AK433" s="90">
        <f>VLOOKUP($A433,'3PL_15_19'!$A$1:$D$387,2,FALSE)</f>
        <v>0.87991478272647305</v>
      </c>
      <c r="AL433" s="90">
        <f>VLOOKUP($A433,'3PL_15_19'!$A$1:$D$387,3,FALSE)</f>
        <v>-3.0932391689183401E-2</v>
      </c>
      <c r="AM433" s="90">
        <f>VLOOKUP($A433,'3PL_15_19'!$A$1:$D$387,4,FALSE)</f>
        <v>1.48642899697427E-2</v>
      </c>
      <c r="AO433" s="90" t="e">
        <f>VLOOKUP($A433,'3PL_11_15'!$A$1:$D$387,2,FALSE)</f>
        <v>#N/A</v>
      </c>
      <c r="AP433" s="90" t="e">
        <f>VLOOKUP($A433,'3PL_11_15'!$A$1:$D$387,3,FALSE)</f>
        <v>#N/A</v>
      </c>
      <c r="AQ433" s="90" t="e">
        <f>VLOOKUP($A433,'3PL_11_15'!$A$1:$D$387,4,FALSE)</f>
        <v>#N/A</v>
      </c>
      <c r="AS433" s="90">
        <f>VLOOKUP($A433,'3PL_15_19_IRTpars'!$A$1:$D$387,2,FALSE)</f>
        <v>0.87991478272647305</v>
      </c>
      <c r="AT433" s="90">
        <f>VLOOKUP($A433,'3PL_15_19_IRTpars'!$A$1:$D$387,3,FALSE)</f>
        <v>3.5153849323155302E-2</v>
      </c>
      <c r="AU433" s="90">
        <f>VLOOKUP($A433,'3PL_15_19_IRTpars'!$A$1:$D$387,4,FALSE)</f>
        <v>1.48642899697427E-2</v>
      </c>
    </row>
    <row r="434" spans="1:47" s="90" customFormat="1">
      <c r="A434" s="83" t="s">
        <v>1515</v>
      </c>
      <c r="B434" s="89" t="str">
        <f t="shared" si="65"/>
        <v/>
      </c>
      <c r="C434" s="89">
        <f t="shared" si="57"/>
        <v>0</v>
      </c>
      <c r="D434" s="89">
        <f t="shared" si="66"/>
        <v>1</v>
      </c>
      <c r="E434" s="82" t="s">
        <v>1514</v>
      </c>
      <c r="F434" s="82" t="s">
        <v>27</v>
      </c>
      <c r="G434" s="83">
        <v>8</v>
      </c>
      <c r="H434" s="83" t="s">
        <v>46</v>
      </c>
      <c r="I434" s="82" t="s">
        <v>1163</v>
      </c>
      <c r="J434" s="83" t="s">
        <v>1157</v>
      </c>
      <c r="K434" s="83" t="s">
        <v>85</v>
      </c>
      <c r="L434" s="83" t="s">
        <v>585</v>
      </c>
      <c r="M434" s="83" t="s">
        <v>48</v>
      </c>
      <c r="N434" s="83"/>
      <c r="O434" s="83"/>
      <c r="P434" s="81">
        <f t="shared" si="64"/>
        <v>1</v>
      </c>
      <c r="Q434" s="81">
        <f t="shared" si="64"/>
        <v>0</v>
      </c>
      <c r="R434" s="81">
        <f t="shared" si="64"/>
        <v>0</v>
      </c>
      <c r="S434" s="81">
        <f t="shared" si="64"/>
        <v>0</v>
      </c>
      <c r="T434" s="81">
        <f t="shared" si="64"/>
        <v>0</v>
      </c>
      <c r="U434" s="81">
        <f t="shared" si="64"/>
        <v>0</v>
      </c>
      <c r="V434" s="81">
        <f t="shared" si="64"/>
        <v>0</v>
      </c>
      <c r="W434" s="81">
        <f t="shared" si="64"/>
        <v>0</v>
      </c>
      <c r="X434" s="81">
        <f t="shared" si="64"/>
        <v>0</v>
      </c>
      <c r="Y434" s="81">
        <f t="shared" si="64"/>
        <v>0</v>
      </c>
      <c r="Z434" s="81">
        <f t="shared" si="64"/>
        <v>0</v>
      </c>
      <c r="AA434" s="81">
        <f t="shared" si="64"/>
        <v>0</v>
      </c>
      <c r="AB434" s="83" t="s">
        <v>1324</v>
      </c>
      <c r="AD434" s="82" t="s">
        <v>4</v>
      </c>
      <c r="AE434" s="83" t="s">
        <v>17</v>
      </c>
      <c r="AF434" s="83">
        <v>4</v>
      </c>
      <c r="AG434" s="83" t="s">
        <v>1</v>
      </c>
      <c r="AH434" s="83">
        <v>1</v>
      </c>
      <c r="AI434" s="83" t="s">
        <v>1325</v>
      </c>
      <c r="AJ434" s="90">
        <f t="shared" si="58"/>
        <v>0</v>
      </c>
      <c r="AK434" s="90">
        <f>VLOOKUP($A434,'3PL_15_19'!$A$1:$D$387,2,FALSE)</f>
        <v>0.64210610420622305</v>
      </c>
      <c r="AL434" s="90">
        <f>VLOOKUP($A434,'3PL_15_19'!$A$1:$D$387,3,FALSE)</f>
        <v>-0.26777027228494499</v>
      </c>
      <c r="AM434" s="90">
        <f>VLOOKUP($A434,'3PL_15_19'!$A$1:$D$387,4,FALSE)</f>
        <v>0.37212701979408302</v>
      </c>
      <c r="AO434" s="90" t="e">
        <f>VLOOKUP($A434,'3PL_11_15'!$A$1:$D$387,2,FALSE)</f>
        <v>#N/A</v>
      </c>
      <c r="AP434" s="90" t="e">
        <f>VLOOKUP($A434,'3PL_11_15'!$A$1:$D$387,3,FALSE)</f>
        <v>#N/A</v>
      </c>
      <c r="AQ434" s="90" t="e">
        <f>VLOOKUP($A434,'3PL_11_15'!$A$1:$D$387,4,FALSE)</f>
        <v>#N/A</v>
      </c>
      <c r="AS434" s="90">
        <f>VLOOKUP($A434,'3PL_15_19_IRTpars'!$A$1:$D$387,2,FALSE)</f>
        <v>0.64210610420622305</v>
      </c>
      <c r="AT434" s="90">
        <f>VLOOKUP($A434,'3PL_15_19_IRTpars'!$A$1:$D$387,3,FALSE)</f>
        <v>0.41701873028596198</v>
      </c>
      <c r="AU434" s="90">
        <f>VLOOKUP($A434,'3PL_15_19_IRTpars'!$A$1:$D$387,4,FALSE)</f>
        <v>0.37212701979408302</v>
      </c>
    </row>
    <row r="435" spans="1:47" s="90" customFormat="1">
      <c r="A435" s="83" t="s">
        <v>1451</v>
      </c>
      <c r="B435" s="89" t="str">
        <f t="shared" si="65"/>
        <v/>
      </c>
      <c r="C435" s="89">
        <f t="shared" si="57"/>
        <v>0</v>
      </c>
      <c r="D435" s="89">
        <f t="shared" si="66"/>
        <v>1</v>
      </c>
      <c r="E435" s="82" t="s">
        <v>59</v>
      </c>
      <c r="F435" s="82" t="s">
        <v>22</v>
      </c>
      <c r="G435" s="83">
        <v>8</v>
      </c>
      <c r="H435" s="83" t="s">
        <v>46</v>
      </c>
      <c r="I435" s="82" t="s">
        <v>1163</v>
      </c>
      <c r="J435" s="83" t="s">
        <v>1157</v>
      </c>
      <c r="K435" s="83" t="s">
        <v>85</v>
      </c>
      <c r="L435" s="83" t="s">
        <v>585</v>
      </c>
      <c r="M435" s="83" t="s">
        <v>48</v>
      </c>
      <c r="N435" s="83"/>
      <c r="O435" s="83"/>
      <c r="P435" s="81">
        <f t="shared" si="64"/>
        <v>1</v>
      </c>
      <c r="Q435" s="81">
        <f t="shared" si="64"/>
        <v>0</v>
      </c>
      <c r="R435" s="81">
        <f t="shared" si="64"/>
        <v>0</v>
      </c>
      <c r="S435" s="81">
        <f t="shared" si="64"/>
        <v>0</v>
      </c>
      <c r="T435" s="81">
        <f t="shared" si="64"/>
        <v>0</v>
      </c>
      <c r="U435" s="81">
        <f t="shared" si="64"/>
        <v>0</v>
      </c>
      <c r="V435" s="81">
        <f t="shared" si="64"/>
        <v>0</v>
      </c>
      <c r="W435" s="81">
        <f t="shared" si="64"/>
        <v>0</v>
      </c>
      <c r="X435" s="81">
        <f t="shared" si="64"/>
        <v>0</v>
      </c>
      <c r="Y435" s="81">
        <f t="shared" si="64"/>
        <v>0</v>
      </c>
      <c r="Z435" s="81">
        <f t="shared" si="64"/>
        <v>0</v>
      </c>
      <c r="AA435" s="81">
        <f t="shared" si="64"/>
        <v>0</v>
      </c>
      <c r="AB435" s="83" t="s">
        <v>1183</v>
      </c>
      <c r="AD435" s="82" t="s">
        <v>4</v>
      </c>
      <c r="AE435" s="83" t="s">
        <v>17</v>
      </c>
      <c r="AF435" s="83">
        <v>4</v>
      </c>
      <c r="AG435" s="83" t="s">
        <v>2</v>
      </c>
      <c r="AH435" s="83">
        <v>1</v>
      </c>
      <c r="AI435" s="83" t="s">
        <v>1261</v>
      </c>
      <c r="AJ435" s="90">
        <f t="shared" si="58"/>
        <v>0</v>
      </c>
      <c r="AK435" s="90">
        <f>VLOOKUP($A435,'3PL_15_19'!$A$1:$D$387,2,FALSE)</f>
        <v>0.61409690611155798</v>
      </c>
      <c r="AL435" s="90">
        <f>VLOOKUP($A435,'3PL_15_19'!$A$1:$D$387,3,FALSE)</f>
        <v>-0.90908134886452896</v>
      </c>
      <c r="AM435" s="90">
        <f>VLOOKUP($A435,'3PL_15_19'!$A$1:$D$387,4,FALSE)</f>
        <v>0.30799065419727401</v>
      </c>
      <c r="AO435" s="90" t="e">
        <f>VLOOKUP($A435,'3PL_11_15'!$A$1:$D$387,2,FALSE)</f>
        <v>#N/A</v>
      </c>
      <c r="AP435" s="90" t="e">
        <f>VLOOKUP($A435,'3PL_11_15'!$A$1:$D$387,3,FALSE)</f>
        <v>#N/A</v>
      </c>
      <c r="AQ435" s="90" t="e">
        <f>VLOOKUP($A435,'3PL_11_15'!$A$1:$D$387,4,FALSE)</f>
        <v>#N/A</v>
      </c>
      <c r="AS435" s="90">
        <f>VLOOKUP($A435,'3PL_15_19_IRTpars'!$A$1:$D$387,2,FALSE)</f>
        <v>0.61409690611155798</v>
      </c>
      <c r="AT435" s="90">
        <f>VLOOKUP($A435,'3PL_15_19_IRTpars'!$A$1:$D$387,3,FALSE)</f>
        <v>1.4803548752929001</v>
      </c>
      <c r="AU435" s="90">
        <f>VLOOKUP($A435,'3PL_15_19_IRTpars'!$A$1:$D$387,4,FALSE)</f>
        <v>0.30799065419727401</v>
      </c>
    </row>
    <row r="436" spans="1:47" s="90" customFormat="1" hidden="1">
      <c r="A436" s="83" t="s">
        <v>1536</v>
      </c>
      <c r="B436" s="83"/>
      <c r="C436" s="89">
        <f t="shared" si="57"/>
        <v>0</v>
      </c>
      <c r="D436" s="89"/>
      <c r="E436" s="82" t="s">
        <v>1514</v>
      </c>
      <c r="F436" s="82" t="s">
        <v>6</v>
      </c>
      <c r="G436" s="83">
        <v>8</v>
      </c>
      <c r="H436" s="83" t="s">
        <v>46</v>
      </c>
      <c r="I436" s="82" t="s">
        <v>1163</v>
      </c>
      <c r="J436" s="83" t="s">
        <v>1157</v>
      </c>
      <c r="K436" s="83" t="s">
        <v>85</v>
      </c>
      <c r="L436" s="83" t="s">
        <v>602</v>
      </c>
      <c r="M436" s="83" t="s">
        <v>654</v>
      </c>
      <c r="N436" s="83"/>
      <c r="O436" s="83"/>
      <c r="P436" s="81">
        <f t="shared" si="64"/>
        <v>0</v>
      </c>
      <c r="Q436" s="81">
        <f t="shared" si="64"/>
        <v>0</v>
      </c>
      <c r="R436" s="81">
        <f t="shared" si="64"/>
        <v>0</v>
      </c>
      <c r="S436" s="81">
        <f t="shared" si="64"/>
        <v>1</v>
      </c>
      <c r="T436" s="81">
        <f t="shared" si="64"/>
        <v>0</v>
      </c>
      <c r="U436" s="81">
        <f t="shared" si="64"/>
        <v>0</v>
      </c>
      <c r="V436" s="81">
        <f t="shared" si="64"/>
        <v>0</v>
      </c>
      <c r="W436" s="81">
        <f t="shared" si="64"/>
        <v>0</v>
      </c>
      <c r="X436" s="81">
        <f t="shared" si="64"/>
        <v>0</v>
      </c>
      <c r="Y436" s="81">
        <f t="shared" si="64"/>
        <v>0</v>
      </c>
      <c r="Z436" s="81">
        <f t="shared" si="64"/>
        <v>0</v>
      </c>
      <c r="AA436" s="81">
        <f t="shared" si="64"/>
        <v>0</v>
      </c>
      <c r="AB436" s="83" t="s">
        <v>1187</v>
      </c>
      <c r="AD436" s="82" t="s">
        <v>4</v>
      </c>
      <c r="AE436" s="83" t="s">
        <v>25</v>
      </c>
      <c r="AF436" s="83" t="s">
        <v>1184</v>
      </c>
      <c r="AG436" s="83" t="s">
        <v>1184</v>
      </c>
      <c r="AH436" s="83">
        <v>2</v>
      </c>
      <c r="AI436" s="83" t="s">
        <v>1346</v>
      </c>
      <c r="AJ436" s="90">
        <f t="shared" si="58"/>
        <v>0</v>
      </c>
      <c r="AK436" s="90" t="e">
        <f>VLOOKUP($A436,'3PL_15_19'!$A$1:$D$387,2,FALSE)</f>
        <v>#N/A</v>
      </c>
      <c r="AL436" s="90" t="e">
        <f>VLOOKUP($A436,'3PL_15_19'!$A$1:$D$387,3,FALSE)</f>
        <v>#N/A</v>
      </c>
      <c r="AM436" s="90" t="e">
        <f>VLOOKUP($A436,'3PL_15_19'!$A$1:$D$387,4,FALSE)</f>
        <v>#N/A</v>
      </c>
      <c r="AO436" s="90" t="e">
        <f>VLOOKUP($A436,'3PL_11_15'!$A$1:$D$387,2,FALSE)</f>
        <v>#N/A</v>
      </c>
      <c r="AP436" s="90" t="e">
        <f>VLOOKUP($A436,'3PL_11_15'!$A$1:$D$387,3,FALSE)</f>
        <v>#N/A</v>
      </c>
      <c r="AQ436" s="90" t="e">
        <f>VLOOKUP($A436,'3PL_11_15'!$A$1:$D$387,4,FALSE)</f>
        <v>#N/A</v>
      </c>
      <c r="AS436" s="90" t="e">
        <f>VLOOKUP($A436,'3PL_15_19_IRTpars'!$A$1:$D$387,2,FALSE)</f>
        <v>#N/A</v>
      </c>
      <c r="AT436" s="90" t="e">
        <f>VLOOKUP($A436,'3PL_15_19_IRTpars'!$A$1:$D$387,3,FALSE)</f>
        <v>#N/A</v>
      </c>
      <c r="AU436" s="90" t="e">
        <f>VLOOKUP($A436,'3PL_15_19_IRTpars'!$A$1:$D$387,4,FALSE)</f>
        <v>#N/A</v>
      </c>
    </row>
    <row r="437" spans="1:47" s="90" customFormat="1" hidden="1">
      <c r="A437" s="83" t="s">
        <v>1508</v>
      </c>
      <c r="B437" s="83"/>
      <c r="C437" s="89">
        <f t="shared" si="57"/>
        <v>0</v>
      </c>
      <c r="D437" s="89"/>
      <c r="E437" s="82" t="s">
        <v>1479</v>
      </c>
      <c r="F437" s="82" t="s">
        <v>302</v>
      </c>
      <c r="G437" s="83">
        <v>8</v>
      </c>
      <c r="H437" s="83" t="s">
        <v>46</v>
      </c>
      <c r="I437" s="82" t="s">
        <v>1163</v>
      </c>
      <c r="J437" s="83" t="s">
        <v>1157</v>
      </c>
      <c r="K437" s="83" t="s">
        <v>85</v>
      </c>
      <c r="L437" s="83" t="s">
        <v>49</v>
      </c>
      <c r="M437" s="83" t="s">
        <v>677</v>
      </c>
      <c r="N437" s="83"/>
      <c r="O437" s="83"/>
      <c r="P437" s="81">
        <f t="shared" si="64"/>
        <v>0</v>
      </c>
      <c r="Q437" s="81">
        <f t="shared" si="64"/>
        <v>0</v>
      </c>
      <c r="R437" s="81">
        <f t="shared" si="64"/>
        <v>0</v>
      </c>
      <c r="S437" s="81">
        <f t="shared" si="64"/>
        <v>0</v>
      </c>
      <c r="T437" s="81">
        <f t="shared" si="64"/>
        <v>0</v>
      </c>
      <c r="U437" s="81">
        <f t="shared" si="64"/>
        <v>0</v>
      </c>
      <c r="V437" s="81">
        <f t="shared" si="64"/>
        <v>0</v>
      </c>
      <c r="W437" s="81">
        <f t="shared" si="64"/>
        <v>0</v>
      </c>
      <c r="X437" s="81">
        <f t="shared" si="64"/>
        <v>1</v>
      </c>
      <c r="Y437" s="81">
        <f t="shared" si="64"/>
        <v>0</v>
      </c>
      <c r="Z437" s="81">
        <f t="shared" si="64"/>
        <v>0</v>
      </c>
      <c r="AA437" s="81">
        <f t="shared" si="64"/>
        <v>0</v>
      </c>
      <c r="AB437" s="83" t="s">
        <v>1190</v>
      </c>
      <c r="AD437" s="82" t="s">
        <v>28</v>
      </c>
      <c r="AE437" s="83" t="s">
        <v>17</v>
      </c>
      <c r="AF437" s="83">
        <v>4</v>
      </c>
      <c r="AG437" s="83" t="s">
        <v>1</v>
      </c>
      <c r="AH437" s="83">
        <v>1</v>
      </c>
      <c r="AI437" s="83" t="s">
        <v>1318</v>
      </c>
      <c r="AJ437" s="90">
        <f t="shared" si="58"/>
        <v>0</v>
      </c>
      <c r="AK437" s="90">
        <f>VLOOKUP($A437,'3PL_15_19'!$A$1:$D$387,2,FALSE)</f>
        <v>0.69092206625961905</v>
      </c>
      <c r="AL437" s="90">
        <f>VLOOKUP($A437,'3PL_15_19'!$A$1:$D$387,3,FALSE)</f>
        <v>-4</v>
      </c>
      <c r="AM437" s="90">
        <f>VLOOKUP($A437,'3PL_15_19'!$A$1:$D$387,4,FALSE)</f>
        <v>0.156843243879043</v>
      </c>
      <c r="AO437" s="90" t="e">
        <f>VLOOKUP($A437,'3PL_11_15'!$A$1:$D$387,2,FALSE)</f>
        <v>#N/A</v>
      </c>
      <c r="AP437" s="90" t="e">
        <f>VLOOKUP($A437,'3PL_11_15'!$A$1:$D$387,3,FALSE)</f>
        <v>#N/A</v>
      </c>
      <c r="AQ437" s="90" t="e">
        <f>VLOOKUP($A437,'3PL_11_15'!$A$1:$D$387,4,FALSE)</f>
        <v>#N/A</v>
      </c>
      <c r="AS437" s="90" t="e">
        <f>VLOOKUP($A437,'3PL_15_19_IRTpars'!$A$1:$D$387,2,FALSE)</f>
        <v>#N/A</v>
      </c>
      <c r="AT437" s="90" t="e">
        <f>VLOOKUP($A437,'3PL_15_19_IRTpars'!$A$1:$D$387,3,FALSE)</f>
        <v>#N/A</v>
      </c>
      <c r="AU437" s="90" t="e">
        <f>VLOOKUP($A437,'3PL_15_19_IRTpars'!$A$1:$D$387,4,FALSE)</f>
        <v>#N/A</v>
      </c>
    </row>
    <row r="438" spans="1:47" s="90" customFormat="1">
      <c r="A438" s="83" t="s">
        <v>1415</v>
      </c>
      <c r="B438" s="89" t="str">
        <f>IF(LEN(A438)&gt;7,MID(A438,1,7),"")</f>
        <v/>
      </c>
      <c r="C438" s="89">
        <f t="shared" si="57"/>
        <v>0</v>
      </c>
      <c r="D438" s="89">
        <f>IF(I438&gt;5,1,0)</f>
        <v>1</v>
      </c>
      <c r="E438" s="82" t="s">
        <v>50</v>
      </c>
      <c r="F438" s="82" t="s">
        <v>153</v>
      </c>
      <c r="G438" s="83">
        <v>8</v>
      </c>
      <c r="H438" s="83" t="s">
        <v>46</v>
      </c>
      <c r="I438" s="82" t="s">
        <v>1163</v>
      </c>
      <c r="J438" s="83" t="s">
        <v>1156</v>
      </c>
      <c r="K438" s="83" t="s">
        <v>85</v>
      </c>
      <c r="L438" s="83" t="s">
        <v>49</v>
      </c>
      <c r="M438" s="83" t="s">
        <v>677</v>
      </c>
      <c r="N438" s="83"/>
      <c r="O438" s="83"/>
      <c r="P438" s="81">
        <f t="shared" si="64"/>
        <v>0</v>
      </c>
      <c r="Q438" s="81">
        <f t="shared" si="64"/>
        <v>0</v>
      </c>
      <c r="R438" s="81">
        <f t="shared" si="64"/>
        <v>0</v>
      </c>
      <c r="S438" s="81">
        <f t="shared" si="64"/>
        <v>0</v>
      </c>
      <c r="T438" s="81">
        <f t="shared" si="64"/>
        <v>0</v>
      </c>
      <c r="U438" s="81">
        <f t="shared" si="64"/>
        <v>0</v>
      </c>
      <c r="V438" s="81">
        <f t="shared" si="64"/>
        <v>0</v>
      </c>
      <c r="W438" s="81">
        <f t="shared" si="64"/>
        <v>0</v>
      </c>
      <c r="X438" s="81">
        <f t="shared" si="64"/>
        <v>1</v>
      </c>
      <c r="Y438" s="81">
        <f t="shared" si="64"/>
        <v>0</v>
      </c>
      <c r="Z438" s="81">
        <f t="shared" si="64"/>
        <v>0</v>
      </c>
      <c r="AA438" s="81">
        <f t="shared" si="64"/>
        <v>0</v>
      </c>
      <c r="AB438" s="83" t="s">
        <v>1219</v>
      </c>
      <c r="AD438" s="82" t="s">
        <v>28</v>
      </c>
      <c r="AE438" s="83" t="s">
        <v>17</v>
      </c>
      <c r="AF438" s="83">
        <v>4</v>
      </c>
      <c r="AG438" s="83" t="s">
        <v>1</v>
      </c>
      <c r="AH438" s="83">
        <v>1</v>
      </c>
      <c r="AI438" s="83" t="s">
        <v>1220</v>
      </c>
      <c r="AJ438" s="90">
        <f t="shared" si="58"/>
        <v>0</v>
      </c>
      <c r="AK438" s="90">
        <f>VLOOKUP($A438,'3PL_15_19'!$A$1:$D$387,2,FALSE)</f>
        <v>1.94596825653313</v>
      </c>
      <c r="AL438" s="90">
        <f>VLOOKUP($A438,'3PL_15_19'!$A$1:$D$387,3,FALSE)</f>
        <v>0.585906406525326</v>
      </c>
      <c r="AM438" s="90">
        <f>VLOOKUP($A438,'3PL_15_19'!$A$1:$D$387,4,FALSE)</f>
        <v>0.25550081538720298</v>
      </c>
      <c r="AO438" s="90" t="e">
        <f>VLOOKUP($A438,'3PL_11_15'!$A$1:$D$387,2,FALSE)</f>
        <v>#N/A</v>
      </c>
      <c r="AP438" s="90" t="e">
        <f>VLOOKUP($A438,'3PL_11_15'!$A$1:$D$387,3,FALSE)</f>
        <v>#N/A</v>
      </c>
      <c r="AQ438" s="90" t="e">
        <f>VLOOKUP($A438,'3PL_11_15'!$A$1:$D$387,4,FALSE)</f>
        <v>#N/A</v>
      </c>
      <c r="AS438" s="90">
        <f>VLOOKUP($A438,'3PL_15_19_IRTpars'!$A$1:$D$387,2,FALSE)</f>
        <v>1.94596825653313</v>
      </c>
      <c r="AT438" s="90">
        <f>VLOOKUP($A438,'3PL_15_19_IRTpars'!$A$1:$D$387,3,FALSE)</f>
        <v>-0.30108734022679101</v>
      </c>
      <c r="AU438" s="90">
        <f>VLOOKUP($A438,'3PL_15_19_IRTpars'!$A$1:$D$387,4,FALSE)</f>
        <v>0.25550081538720298</v>
      </c>
    </row>
    <row r="439" spans="1:47" s="90" customFormat="1">
      <c r="A439" s="83" t="s">
        <v>1395</v>
      </c>
      <c r="B439" s="89" t="str">
        <f>IF(LEN(A439)&gt;7,MID(A439,1,7),"")</f>
        <v>S072900</v>
      </c>
      <c r="C439" s="89">
        <f t="shared" si="57"/>
        <v>0</v>
      </c>
      <c r="D439" s="89">
        <f>IF(I439&gt;5,1,0)</f>
        <v>1</v>
      </c>
      <c r="E439" s="82" t="s">
        <v>50</v>
      </c>
      <c r="F439" s="82" t="s">
        <v>96</v>
      </c>
      <c r="G439" s="83">
        <v>8</v>
      </c>
      <c r="H439" s="83" t="s">
        <v>46</v>
      </c>
      <c r="I439" s="82" t="s">
        <v>1163</v>
      </c>
      <c r="J439" s="83" t="s">
        <v>1156</v>
      </c>
      <c r="K439" s="83" t="s">
        <v>85</v>
      </c>
      <c r="L439" s="83" t="s">
        <v>585</v>
      </c>
      <c r="M439" s="83" t="s">
        <v>107</v>
      </c>
      <c r="N439" s="83"/>
      <c r="O439" s="83"/>
      <c r="P439" s="81">
        <f t="shared" si="64"/>
        <v>1</v>
      </c>
      <c r="Q439" s="81">
        <f t="shared" si="64"/>
        <v>0</v>
      </c>
      <c r="R439" s="81">
        <f t="shared" si="64"/>
        <v>0</v>
      </c>
      <c r="S439" s="81">
        <f t="shared" si="64"/>
        <v>0</v>
      </c>
      <c r="T439" s="81">
        <f t="shared" si="64"/>
        <v>0</v>
      </c>
      <c r="U439" s="81">
        <f t="shared" si="64"/>
        <v>0</v>
      </c>
      <c r="V439" s="81">
        <f t="shared" si="64"/>
        <v>0</v>
      </c>
      <c r="W439" s="81">
        <f t="shared" si="64"/>
        <v>0</v>
      </c>
      <c r="X439" s="81">
        <f t="shared" si="64"/>
        <v>0</v>
      </c>
      <c r="Y439" s="81">
        <f t="shared" si="64"/>
        <v>0</v>
      </c>
      <c r="Z439" s="81">
        <f t="shared" si="64"/>
        <v>0</v>
      </c>
      <c r="AA439" s="81">
        <f t="shared" si="64"/>
        <v>0</v>
      </c>
      <c r="AB439" s="83" t="s">
        <v>1183</v>
      </c>
      <c r="AD439" s="82" t="s">
        <v>4</v>
      </c>
      <c r="AE439" s="83" t="s">
        <v>25</v>
      </c>
      <c r="AF439" s="83" t="s">
        <v>1184</v>
      </c>
      <c r="AG439" s="83" t="s">
        <v>1184</v>
      </c>
      <c r="AH439" s="83">
        <v>1</v>
      </c>
      <c r="AI439" s="83" t="s">
        <v>1195</v>
      </c>
      <c r="AJ439" s="90">
        <f t="shared" si="58"/>
        <v>0</v>
      </c>
      <c r="AK439" s="90">
        <f>VLOOKUP($A439,'3PL_15_19'!$A$1:$D$387,2,FALSE)</f>
        <v>1.2461542127545</v>
      </c>
      <c r="AL439" s="90">
        <f>VLOOKUP($A439,'3PL_15_19'!$A$1:$D$387,3,FALSE)</f>
        <v>-0.27657661510124998</v>
      </c>
      <c r="AM439" s="90">
        <f>VLOOKUP($A439,'3PL_15_19'!$A$1:$D$387,4,FALSE)</f>
        <v>3.88006610437283E-3</v>
      </c>
      <c r="AO439" s="90" t="e">
        <f>VLOOKUP($A439,'3PL_11_15'!$A$1:$D$387,2,FALSE)</f>
        <v>#N/A</v>
      </c>
      <c r="AP439" s="90" t="e">
        <f>VLOOKUP($A439,'3PL_11_15'!$A$1:$D$387,3,FALSE)</f>
        <v>#N/A</v>
      </c>
      <c r="AQ439" s="90" t="e">
        <f>VLOOKUP($A439,'3PL_11_15'!$A$1:$D$387,4,FALSE)</f>
        <v>#N/A</v>
      </c>
      <c r="AS439" s="90">
        <f>VLOOKUP($A439,'3PL_15_19_IRTpars'!$A$1:$D$387,2,FALSE)</f>
        <v>1.2461542127545</v>
      </c>
      <c r="AT439" s="90">
        <f>VLOOKUP($A439,'3PL_15_19_IRTpars'!$A$1:$D$387,3,FALSE)</f>
        <v>0.22194413201068</v>
      </c>
      <c r="AU439" s="90">
        <f>VLOOKUP($A439,'3PL_15_19_IRTpars'!$A$1:$D$387,4,FALSE)</f>
        <v>3.88006610437283E-3</v>
      </c>
    </row>
    <row r="440" spans="1:47" s="90" customFormat="1">
      <c r="A440" s="83" t="s">
        <v>1396</v>
      </c>
      <c r="B440" s="89" t="str">
        <f>IF(LEN(A440)&gt;7,MID(A440,1,7),"")</f>
        <v>S072900</v>
      </c>
      <c r="C440" s="89">
        <f t="shared" si="57"/>
        <v>0</v>
      </c>
      <c r="D440" s="89">
        <f>IF(I440&gt;5,1,0)</f>
        <v>1</v>
      </c>
      <c r="E440" s="82" t="s">
        <v>50</v>
      </c>
      <c r="F440" s="82" t="s">
        <v>97</v>
      </c>
      <c r="G440" s="83">
        <v>8</v>
      </c>
      <c r="H440" s="83" t="s">
        <v>46</v>
      </c>
      <c r="I440" s="82" t="s">
        <v>1163</v>
      </c>
      <c r="J440" s="83" t="s">
        <v>1156</v>
      </c>
      <c r="K440" s="83" t="s">
        <v>85</v>
      </c>
      <c r="L440" s="83" t="s">
        <v>585</v>
      </c>
      <c r="M440" s="83" t="s">
        <v>107</v>
      </c>
      <c r="N440" s="83"/>
      <c r="O440" s="83"/>
      <c r="P440" s="81">
        <f t="shared" si="64"/>
        <v>0</v>
      </c>
      <c r="Q440" s="81">
        <f t="shared" si="64"/>
        <v>0</v>
      </c>
      <c r="R440" s="81">
        <f t="shared" si="64"/>
        <v>1</v>
      </c>
      <c r="S440" s="81">
        <f t="shared" si="64"/>
        <v>0</v>
      </c>
      <c r="T440" s="81">
        <f t="shared" si="64"/>
        <v>0</v>
      </c>
      <c r="U440" s="81">
        <f t="shared" si="64"/>
        <v>0</v>
      </c>
      <c r="V440" s="81">
        <f t="shared" si="64"/>
        <v>0</v>
      </c>
      <c r="W440" s="81">
        <f t="shared" si="64"/>
        <v>0</v>
      </c>
      <c r="X440" s="81">
        <f t="shared" si="64"/>
        <v>0</v>
      </c>
      <c r="Y440" s="81">
        <f t="shared" si="64"/>
        <v>0</v>
      </c>
      <c r="Z440" s="81">
        <f t="shared" si="64"/>
        <v>0</v>
      </c>
      <c r="AA440" s="81">
        <f t="shared" si="64"/>
        <v>0</v>
      </c>
      <c r="AB440" s="83" t="s">
        <v>1183</v>
      </c>
      <c r="AD440" s="82" t="s">
        <v>28</v>
      </c>
      <c r="AE440" s="83" t="s">
        <v>25</v>
      </c>
      <c r="AF440" s="83" t="s">
        <v>1184</v>
      </c>
      <c r="AG440" s="83" t="s">
        <v>1184</v>
      </c>
      <c r="AH440" s="83">
        <v>1</v>
      </c>
      <c r="AI440" s="83" t="s">
        <v>1196</v>
      </c>
      <c r="AJ440" s="90">
        <f t="shared" si="58"/>
        <v>0</v>
      </c>
      <c r="AK440" s="90">
        <f>VLOOKUP($A440,'3PL_15_19'!$A$1:$D$387,2,FALSE)</f>
        <v>0.94919963284110598</v>
      </c>
      <c r="AL440" s="90">
        <f>VLOOKUP($A440,'3PL_15_19'!$A$1:$D$387,3,FALSE)</f>
        <v>-0.158620575773814</v>
      </c>
      <c r="AM440" s="90">
        <f>VLOOKUP($A440,'3PL_15_19'!$A$1:$D$387,4,FALSE)</f>
        <v>4.4066840159758099E-2</v>
      </c>
      <c r="AO440" s="90" t="e">
        <f>VLOOKUP($A440,'3PL_11_15'!$A$1:$D$387,2,FALSE)</f>
        <v>#N/A</v>
      </c>
      <c r="AP440" s="90" t="e">
        <f>VLOOKUP($A440,'3PL_11_15'!$A$1:$D$387,3,FALSE)</f>
        <v>#N/A</v>
      </c>
      <c r="AQ440" s="90" t="e">
        <f>VLOOKUP($A440,'3PL_11_15'!$A$1:$D$387,4,FALSE)</f>
        <v>#N/A</v>
      </c>
      <c r="AS440" s="90">
        <f>VLOOKUP($A440,'3PL_15_19_IRTpars'!$A$1:$D$387,2,FALSE)</f>
        <v>0.94919963284110598</v>
      </c>
      <c r="AT440" s="90">
        <f>VLOOKUP($A440,'3PL_15_19_IRTpars'!$A$1:$D$387,3,FALSE)</f>
        <v>0.16710981577082701</v>
      </c>
      <c r="AU440" s="90">
        <f>VLOOKUP($A440,'3PL_15_19_IRTpars'!$A$1:$D$387,4,FALSE)</f>
        <v>4.4066840159758099E-2</v>
      </c>
    </row>
    <row r="441" spans="1:47" s="90" customFormat="1">
      <c r="A441" s="83" t="s">
        <v>1528</v>
      </c>
      <c r="B441" s="89" t="str">
        <f>IF(LEN(A441)&gt;7,MID(A441,1,7),"")</f>
        <v/>
      </c>
      <c r="C441" s="89">
        <f t="shared" si="57"/>
        <v>0</v>
      </c>
      <c r="D441" s="89">
        <f>IF(I441&gt;5,1,0)</f>
        <v>1</v>
      </c>
      <c r="E441" s="82" t="s">
        <v>1514</v>
      </c>
      <c r="F441" s="82" t="s">
        <v>7</v>
      </c>
      <c r="G441" s="83">
        <v>8</v>
      </c>
      <c r="H441" s="83" t="s">
        <v>46</v>
      </c>
      <c r="I441" s="82" t="s">
        <v>1163</v>
      </c>
      <c r="J441" s="83" t="s">
        <v>1157</v>
      </c>
      <c r="K441" s="83" t="s">
        <v>85</v>
      </c>
      <c r="L441" s="83" t="s">
        <v>585</v>
      </c>
      <c r="M441" s="83" t="s">
        <v>647</v>
      </c>
      <c r="N441" s="83"/>
      <c r="O441" s="83"/>
      <c r="P441" s="81">
        <f t="shared" si="64"/>
        <v>0</v>
      </c>
      <c r="Q441" s="81">
        <f t="shared" si="64"/>
        <v>0</v>
      </c>
      <c r="R441" s="81">
        <f t="shared" si="64"/>
        <v>1</v>
      </c>
      <c r="S441" s="81">
        <f t="shared" si="64"/>
        <v>0</v>
      </c>
      <c r="T441" s="81">
        <f t="shared" si="64"/>
        <v>0</v>
      </c>
      <c r="U441" s="81">
        <f t="shared" si="64"/>
        <v>0</v>
      </c>
      <c r="V441" s="81">
        <f t="shared" si="64"/>
        <v>0</v>
      </c>
      <c r="W441" s="81">
        <f t="shared" si="64"/>
        <v>0</v>
      </c>
      <c r="X441" s="81">
        <f t="shared" si="64"/>
        <v>0</v>
      </c>
      <c r="Y441" s="81">
        <f t="shared" si="64"/>
        <v>0</v>
      </c>
      <c r="Z441" s="81">
        <f t="shared" si="64"/>
        <v>0</v>
      </c>
      <c r="AA441" s="81">
        <f t="shared" si="64"/>
        <v>0</v>
      </c>
      <c r="AB441" s="83" t="s">
        <v>1189</v>
      </c>
      <c r="AD441" s="82" t="s">
        <v>28</v>
      </c>
      <c r="AE441" s="83" t="s">
        <v>17</v>
      </c>
      <c r="AF441" s="83">
        <v>4</v>
      </c>
      <c r="AG441" s="83" t="s">
        <v>0</v>
      </c>
      <c r="AH441" s="83">
        <v>1</v>
      </c>
      <c r="AI441" s="83" t="s">
        <v>1338</v>
      </c>
      <c r="AJ441" s="90">
        <f t="shared" si="58"/>
        <v>0</v>
      </c>
      <c r="AK441" s="90">
        <f>VLOOKUP($A441,'3PL_15_19'!$A$1:$D$387,2,FALSE)</f>
        <v>0.54251388411097801</v>
      </c>
      <c r="AL441" s="90">
        <f>VLOOKUP($A441,'3PL_15_19'!$A$1:$D$387,3,FALSE)</f>
        <v>0.170316927187493</v>
      </c>
      <c r="AM441" s="90">
        <f>VLOOKUP($A441,'3PL_15_19'!$A$1:$D$387,4,FALSE)</f>
        <v>1.4349055657237099E-2</v>
      </c>
      <c r="AO441" s="90" t="e">
        <f>VLOOKUP($A441,'3PL_11_15'!$A$1:$D$387,2,FALSE)</f>
        <v>#N/A</v>
      </c>
      <c r="AP441" s="90" t="e">
        <f>VLOOKUP($A441,'3PL_11_15'!$A$1:$D$387,3,FALSE)</f>
        <v>#N/A</v>
      </c>
      <c r="AQ441" s="90" t="e">
        <f>VLOOKUP($A441,'3PL_11_15'!$A$1:$D$387,4,FALSE)</f>
        <v>#N/A</v>
      </c>
      <c r="AS441" s="90">
        <f>VLOOKUP($A441,'3PL_15_19_IRTpars'!$A$1:$D$387,2,FALSE)</f>
        <v>0.54251388411097801</v>
      </c>
      <c r="AT441" s="90">
        <f>VLOOKUP($A441,'3PL_15_19_IRTpars'!$A$1:$D$387,3,FALSE)</f>
        <v>-0.313940218261128</v>
      </c>
      <c r="AU441" s="90">
        <f>VLOOKUP($A441,'3PL_15_19_IRTpars'!$A$1:$D$387,4,FALSE)</f>
        <v>1.4349055657237099E-2</v>
      </c>
    </row>
    <row r="442" spans="1:47" s="90" customFormat="1">
      <c r="A442" s="83" t="s">
        <v>1393</v>
      </c>
      <c r="B442" s="89" t="str">
        <f>IF(LEN(A442)&gt;7,MID(A442,1,7),"")</f>
        <v/>
      </c>
      <c r="C442" s="89">
        <f t="shared" si="57"/>
        <v>0</v>
      </c>
      <c r="D442" s="89">
        <f>IF(I442&gt;5,1,0)</f>
        <v>1</v>
      </c>
      <c r="E442" s="82" t="s">
        <v>50</v>
      </c>
      <c r="F442" s="82" t="s">
        <v>14</v>
      </c>
      <c r="G442" s="83">
        <v>8</v>
      </c>
      <c r="H442" s="83" t="s">
        <v>46</v>
      </c>
      <c r="I442" s="82" t="s">
        <v>1163</v>
      </c>
      <c r="J442" s="83" t="s">
        <v>1156</v>
      </c>
      <c r="K442" s="83" t="s">
        <v>85</v>
      </c>
      <c r="L442" s="83" t="s">
        <v>585</v>
      </c>
      <c r="M442" s="83" t="s">
        <v>48</v>
      </c>
      <c r="N442" s="83"/>
      <c r="O442" s="83"/>
      <c r="P442" s="81">
        <f t="shared" si="64"/>
        <v>0</v>
      </c>
      <c r="Q442" s="81">
        <f t="shared" si="64"/>
        <v>0</v>
      </c>
      <c r="R442" s="81">
        <f t="shared" si="64"/>
        <v>1</v>
      </c>
      <c r="S442" s="81">
        <f t="shared" si="64"/>
        <v>0</v>
      </c>
      <c r="T442" s="81">
        <f t="shared" si="64"/>
        <v>0</v>
      </c>
      <c r="U442" s="81">
        <f t="shared" si="64"/>
        <v>0</v>
      </c>
      <c r="V442" s="81">
        <f t="shared" si="64"/>
        <v>0</v>
      </c>
      <c r="W442" s="81">
        <f t="shared" si="64"/>
        <v>0</v>
      </c>
      <c r="X442" s="81">
        <f t="shared" si="64"/>
        <v>0</v>
      </c>
      <c r="Y442" s="81">
        <f t="shared" si="64"/>
        <v>0</v>
      </c>
      <c r="Z442" s="81">
        <f t="shared" si="64"/>
        <v>0</v>
      </c>
      <c r="AA442" s="81">
        <f t="shared" si="64"/>
        <v>0</v>
      </c>
      <c r="AB442" s="83" t="s">
        <v>1189</v>
      </c>
      <c r="AD442" s="82" t="s">
        <v>28</v>
      </c>
      <c r="AE442" s="83" t="s">
        <v>25</v>
      </c>
      <c r="AF442" s="83" t="s">
        <v>1184</v>
      </c>
      <c r="AG442" s="83" t="s">
        <v>1184</v>
      </c>
      <c r="AH442" s="83">
        <v>1</v>
      </c>
      <c r="AI442" s="83" t="s">
        <v>1193</v>
      </c>
      <c r="AJ442" s="90">
        <f t="shared" si="58"/>
        <v>0</v>
      </c>
      <c r="AK442" s="90">
        <f>VLOOKUP($A442,'3PL_15_19'!$A$1:$D$387,2,FALSE)</f>
        <v>1.12254358426525</v>
      </c>
      <c r="AL442" s="90">
        <f>VLOOKUP($A442,'3PL_15_19'!$A$1:$D$387,3,FALSE)</f>
        <v>-0.54495713934586398</v>
      </c>
      <c r="AM442" s="90">
        <f>VLOOKUP($A442,'3PL_15_19'!$A$1:$D$387,4,FALSE)</f>
        <v>0.17477544663650299</v>
      </c>
      <c r="AO442" s="90" t="e">
        <f>VLOOKUP($A442,'3PL_11_15'!$A$1:$D$387,2,FALSE)</f>
        <v>#N/A</v>
      </c>
      <c r="AP442" s="90" t="e">
        <f>VLOOKUP($A442,'3PL_11_15'!$A$1:$D$387,3,FALSE)</f>
        <v>#N/A</v>
      </c>
      <c r="AQ442" s="90" t="e">
        <f>VLOOKUP($A442,'3PL_11_15'!$A$1:$D$387,4,FALSE)</f>
        <v>#N/A</v>
      </c>
      <c r="AS442" s="90">
        <f>VLOOKUP($A442,'3PL_15_19_IRTpars'!$A$1:$D$387,2,FALSE)</f>
        <v>1.12254358426525</v>
      </c>
      <c r="AT442" s="90">
        <f>VLOOKUP($A442,'3PL_15_19_IRTpars'!$A$1:$D$387,3,FALSE)</f>
        <v>0.485466352473576</v>
      </c>
      <c r="AU442" s="90">
        <f>VLOOKUP($A442,'3PL_15_19_IRTpars'!$A$1:$D$387,4,FALSE)</f>
        <v>0.17477544663650299</v>
      </c>
    </row>
    <row r="443" spans="1:47" s="90" customFormat="1" hidden="1">
      <c r="A443" s="83" t="s">
        <v>1453</v>
      </c>
      <c r="B443" s="83"/>
      <c r="C443" s="89">
        <f t="shared" si="57"/>
        <v>0</v>
      </c>
      <c r="D443" s="89"/>
      <c r="E443" s="82" t="s">
        <v>59</v>
      </c>
      <c r="F443" s="82" t="s">
        <v>26</v>
      </c>
      <c r="G443" s="83">
        <v>8</v>
      </c>
      <c r="H443" s="83" t="s">
        <v>46</v>
      </c>
      <c r="I443" s="82" t="s">
        <v>1163</v>
      </c>
      <c r="J443" s="83" t="s">
        <v>1157</v>
      </c>
      <c r="K443" s="83" t="s">
        <v>85</v>
      </c>
      <c r="L443" s="83" t="s">
        <v>585</v>
      </c>
      <c r="M443" s="83" t="s">
        <v>48</v>
      </c>
      <c r="N443" s="83"/>
      <c r="O443" s="83"/>
      <c r="P443" s="81">
        <f t="shared" si="64"/>
        <v>0</v>
      </c>
      <c r="Q443" s="81">
        <f t="shared" si="64"/>
        <v>0</v>
      </c>
      <c r="R443" s="81">
        <f t="shared" si="64"/>
        <v>1</v>
      </c>
      <c r="S443" s="81">
        <f t="shared" si="64"/>
        <v>0</v>
      </c>
      <c r="T443" s="81">
        <f t="shared" si="64"/>
        <v>0</v>
      </c>
      <c r="U443" s="81">
        <f t="shared" si="64"/>
        <v>0</v>
      </c>
      <c r="V443" s="81">
        <f t="shared" si="64"/>
        <v>0</v>
      </c>
      <c r="W443" s="81">
        <f t="shared" si="64"/>
        <v>0</v>
      </c>
      <c r="X443" s="81">
        <f t="shared" si="64"/>
        <v>0</v>
      </c>
      <c r="Y443" s="81">
        <f t="shared" si="64"/>
        <v>0</v>
      </c>
      <c r="Z443" s="81">
        <f t="shared" si="64"/>
        <v>0</v>
      </c>
      <c r="AA443" s="81">
        <f t="shared" si="64"/>
        <v>0</v>
      </c>
      <c r="AB443" s="83" t="s">
        <v>1187</v>
      </c>
      <c r="AD443" s="82" t="s">
        <v>28</v>
      </c>
      <c r="AE443" s="83" t="s">
        <v>25</v>
      </c>
      <c r="AF443" s="83" t="s">
        <v>1184</v>
      </c>
      <c r="AG443" s="83" t="s">
        <v>1184</v>
      </c>
      <c r="AH443" s="83">
        <v>2</v>
      </c>
      <c r="AI443" s="83" t="s">
        <v>1263</v>
      </c>
      <c r="AJ443" s="90">
        <f t="shared" si="58"/>
        <v>0</v>
      </c>
      <c r="AK443" s="90" t="e">
        <f>VLOOKUP($A443,'3PL_15_19'!$A$1:$D$387,2,FALSE)</f>
        <v>#N/A</v>
      </c>
      <c r="AL443" s="90" t="e">
        <f>VLOOKUP($A443,'3PL_15_19'!$A$1:$D$387,3,FALSE)</f>
        <v>#N/A</v>
      </c>
      <c r="AM443" s="90" t="e">
        <f>VLOOKUP($A443,'3PL_15_19'!$A$1:$D$387,4,FALSE)</f>
        <v>#N/A</v>
      </c>
      <c r="AO443" s="90" t="e">
        <f>VLOOKUP($A443,'3PL_11_15'!$A$1:$D$387,2,FALSE)</f>
        <v>#N/A</v>
      </c>
      <c r="AP443" s="90" t="e">
        <f>VLOOKUP($A443,'3PL_11_15'!$A$1:$D$387,3,FALSE)</f>
        <v>#N/A</v>
      </c>
      <c r="AQ443" s="90" t="e">
        <f>VLOOKUP($A443,'3PL_11_15'!$A$1:$D$387,4,FALSE)</f>
        <v>#N/A</v>
      </c>
      <c r="AS443" s="90" t="e">
        <f>VLOOKUP($A443,'3PL_15_19_IRTpars'!$A$1:$D$387,2,FALSE)</f>
        <v>#N/A</v>
      </c>
      <c r="AT443" s="90" t="e">
        <f>VLOOKUP($A443,'3PL_15_19_IRTpars'!$A$1:$D$387,3,FALSE)</f>
        <v>#N/A</v>
      </c>
      <c r="AU443" s="90" t="e">
        <f>VLOOKUP($A443,'3PL_15_19_IRTpars'!$A$1:$D$387,4,FALSE)</f>
        <v>#N/A</v>
      </c>
    </row>
    <row r="444" spans="1:47" s="90" customFormat="1" hidden="1">
      <c r="A444" s="83" t="s">
        <v>1559</v>
      </c>
      <c r="B444" s="83"/>
      <c r="C444" s="89">
        <f t="shared" si="57"/>
        <v>0</v>
      </c>
      <c r="D444" s="89"/>
      <c r="E444" s="82" t="s">
        <v>1558</v>
      </c>
      <c r="F444" s="82" t="s">
        <v>27</v>
      </c>
      <c r="G444" s="83">
        <v>8</v>
      </c>
      <c r="H444" s="83" t="s">
        <v>46</v>
      </c>
      <c r="I444" s="82" t="s">
        <v>1163</v>
      </c>
      <c r="J444" s="83" t="s">
        <v>1157</v>
      </c>
      <c r="K444" s="83" t="s">
        <v>85</v>
      </c>
      <c r="L444" s="83" t="s">
        <v>585</v>
      </c>
      <c r="M444" s="83" t="s">
        <v>62</v>
      </c>
      <c r="N444" s="83"/>
      <c r="O444" s="83"/>
      <c r="P444" s="81">
        <f t="shared" si="64"/>
        <v>0</v>
      </c>
      <c r="Q444" s="81">
        <f t="shared" si="64"/>
        <v>1</v>
      </c>
      <c r="R444" s="81">
        <f t="shared" si="64"/>
        <v>0</v>
      </c>
      <c r="S444" s="81">
        <f t="shared" si="64"/>
        <v>0</v>
      </c>
      <c r="T444" s="81">
        <f t="shared" si="64"/>
        <v>0</v>
      </c>
      <c r="U444" s="81">
        <f t="shared" si="64"/>
        <v>0</v>
      </c>
      <c r="V444" s="81">
        <f t="shared" si="64"/>
        <v>0</v>
      </c>
      <c r="W444" s="81">
        <f t="shared" si="64"/>
        <v>0</v>
      </c>
      <c r="X444" s="81">
        <f t="shared" si="64"/>
        <v>0</v>
      </c>
      <c r="Y444" s="81">
        <f t="shared" si="64"/>
        <v>0</v>
      </c>
      <c r="Z444" s="81">
        <f t="shared" si="64"/>
        <v>0</v>
      </c>
      <c r="AA444" s="81">
        <f t="shared" si="64"/>
        <v>0</v>
      </c>
      <c r="AB444" s="83" t="s">
        <v>1188</v>
      </c>
      <c r="AD444" s="82" t="s">
        <v>5</v>
      </c>
      <c r="AE444" s="83" t="s">
        <v>25</v>
      </c>
      <c r="AF444" s="83" t="s">
        <v>1184</v>
      </c>
      <c r="AG444" s="83" t="s">
        <v>1184</v>
      </c>
      <c r="AH444" s="83">
        <v>1</v>
      </c>
      <c r="AI444" s="83" t="s">
        <v>1370</v>
      </c>
      <c r="AJ444" s="90">
        <f t="shared" si="58"/>
        <v>1</v>
      </c>
      <c r="AK444" s="90" t="e">
        <f>VLOOKUP($A444,'3PL_15_19'!$A$1:$D$387,2,FALSE)</f>
        <v>#N/A</v>
      </c>
      <c r="AL444" s="90" t="e">
        <f>VLOOKUP($A444,'3PL_15_19'!$A$1:$D$387,3,FALSE)</f>
        <v>#N/A</v>
      </c>
      <c r="AM444" s="90" t="e">
        <f>VLOOKUP($A444,'3PL_15_19'!$A$1:$D$387,4,FALSE)</f>
        <v>#N/A</v>
      </c>
      <c r="AO444" s="90" t="e">
        <f>VLOOKUP($A444,'3PL_11_15'!$A$1:$D$387,2,FALSE)</f>
        <v>#N/A</v>
      </c>
      <c r="AP444" s="90" t="e">
        <f>VLOOKUP($A444,'3PL_11_15'!$A$1:$D$387,3,FALSE)</f>
        <v>#N/A</v>
      </c>
      <c r="AQ444" s="90" t="e">
        <f>VLOOKUP($A444,'3PL_11_15'!$A$1:$D$387,4,FALSE)</f>
        <v>#N/A</v>
      </c>
      <c r="AS444" s="90" t="e">
        <f>VLOOKUP($A444,'3PL_15_19_IRTpars'!$A$1:$D$387,2,FALSE)</f>
        <v>#N/A</v>
      </c>
      <c r="AT444" s="90" t="e">
        <f>VLOOKUP($A444,'3PL_15_19_IRTpars'!$A$1:$D$387,3,FALSE)</f>
        <v>#N/A</v>
      </c>
      <c r="AU444" s="90" t="e">
        <f>VLOOKUP($A444,'3PL_15_19_IRTpars'!$A$1:$D$387,4,FALSE)</f>
        <v>#N/A</v>
      </c>
    </row>
    <row r="445" spans="1:47" s="90" customFormat="1">
      <c r="A445" s="83" t="s">
        <v>1560</v>
      </c>
      <c r="B445" s="89" t="str">
        <f>IF(LEN(A445)&gt;7,MID(A445,1,7),"")</f>
        <v>S072905</v>
      </c>
      <c r="C445" s="89">
        <f t="shared" si="57"/>
        <v>0</v>
      </c>
      <c r="D445" s="89">
        <f>IF(I445&gt;5,1,0)</f>
        <v>1</v>
      </c>
      <c r="E445" s="82" t="s">
        <v>1558</v>
      </c>
      <c r="F445" s="82" t="s">
        <v>518</v>
      </c>
      <c r="G445" s="83">
        <v>8</v>
      </c>
      <c r="H445" s="83" t="s">
        <v>46</v>
      </c>
      <c r="I445" s="82" t="s">
        <v>1163</v>
      </c>
      <c r="J445" s="83" t="s">
        <v>1157</v>
      </c>
      <c r="K445" s="83" t="s">
        <v>86</v>
      </c>
      <c r="L445" s="83" t="s">
        <v>585</v>
      </c>
      <c r="M445" s="83" t="s">
        <v>62</v>
      </c>
      <c r="N445" s="83"/>
      <c r="O445" s="83"/>
      <c r="P445" s="81">
        <f t="shared" ref="P445:AA508" si="67">IF(AND($L445=P$1,$AD445=P$2),1,0)</f>
        <v>0</v>
      </c>
      <c r="Q445" s="81">
        <f t="shared" si="67"/>
        <v>1</v>
      </c>
      <c r="R445" s="81">
        <f t="shared" si="67"/>
        <v>0</v>
      </c>
      <c r="S445" s="81">
        <f t="shared" si="67"/>
        <v>0</v>
      </c>
      <c r="T445" s="81">
        <f t="shared" si="67"/>
        <v>0</v>
      </c>
      <c r="U445" s="81">
        <f t="shared" si="67"/>
        <v>0</v>
      </c>
      <c r="V445" s="81">
        <f t="shared" si="67"/>
        <v>0</v>
      </c>
      <c r="W445" s="81">
        <f t="shared" si="67"/>
        <v>0</v>
      </c>
      <c r="X445" s="81">
        <f t="shared" si="67"/>
        <v>0</v>
      </c>
      <c r="Y445" s="81">
        <f t="shared" si="67"/>
        <v>0</v>
      </c>
      <c r="Z445" s="81">
        <f t="shared" si="67"/>
        <v>0</v>
      </c>
      <c r="AA445" s="81">
        <f t="shared" si="67"/>
        <v>0</v>
      </c>
      <c r="AB445" s="83" t="s">
        <v>1188</v>
      </c>
      <c r="AD445" s="82" t="s">
        <v>5</v>
      </c>
      <c r="AE445" s="83" t="s">
        <v>17</v>
      </c>
      <c r="AF445" s="83">
        <v>6</v>
      </c>
      <c r="AG445" s="83" t="s">
        <v>0</v>
      </c>
      <c r="AH445" s="83">
        <v>1</v>
      </c>
      <c r="AI445" s="83" t="s">
        <v>1371</v>
      </c>
      <c r="AJ445" s="90">
        <f t="shared" si="58"/>
        <v>0</v>
      </c>
      <c r="AK445" s="90">
        <f>VLOOKUP($A445,'3PL_15_19'!$A$1:$D$387,2,FALSE)</f>
        <v>0.62542778428826395</v>
      </c>
      <c r="AL445" s="90">
        <f>VLOOKUP($A445,'3PL_15_19'!$A$1:$D$387,3,FALSE)</f>
        <v>1.3121704156993499</v>
      </c>
      <c r="AM445" s="90">
        <f>VLOOKUP($A445,'3PL_15_19'!$A$1:$D$387,4,FALSE)</f>
        <v>4.5492878409236603E-2</v>
      </c>
      <c r="AO445" s="90" t="e">
        <f>VLOOKUP($A445,'3PL_11_15'!$A$1:$D$387,2,FALSE)</f>
        <v>#N/A</v>
      </c>
      <c r="AP445" s="90" t="e">
        <f>VLOOKUP($A445,'3PL_11_15'!$A$1:$D$387,3,FALSE)</f>
        <v>#N/A</v>
      </c>
      <c r="AQ445" s="90" t="e">
        <f>VLOOKUP($A445,'3PL_11_15'!$A$1:$D$387,4,FALSE)</f>
        <v>#N/A</v>
      </c>
      <c r="AS445" s="90">
        <f>VLOOKUP($A445,'3PL_15_19_IRTpars'!$A$1:$D$387,2,FALSE)</f>
        <v>0.62542778428826395</v>
      </c>
      <c r="AT445" s="90">
        <f>VLOOKUP($A445,'3PL_15_19_IRTpars'!$A$1:$D$387,3,FALSE)</f>
        <v>-2.0980366537322901</v>
      </c>
      <c r="AU445" s="90">
        <f>VLOOKUP($A445,'3PL_15_19_IRTpars'!$A$1:$D$387,4,FALSE)</f>
        <v>4.5492878409236603E-2</v>
      </c>
    </row>
    <row r="446" spans="1:47" s="90" customFormat="1">
      <c r="A446" s="83" t="s">
        <v>1561</v>
      </c>
      <c r="B446" s="83"/>
      <c r="C446" s="89">
        <f t="shared" si="57"/>
        <v>0</v>
      </c>
      <c r="D446" s="89"/>
      <c r="E446" s="82" t="s">
        <v>1558</v>
      </c>
      <c r="F446" s="82" t="s">
        <v>521</v>
      </c>
      <c r="G446" s="83">
        <v>8</v>
      </c>
      <c r="H446" s="83" t="s">
        <v>46</v>
      </c>
      <c r="I446" s="82" t="s">
        <v>1163</v>
      </c>
      <c r="J446" s="83" t="s">
        <v>1157</v>
      </c>
      <c r="K446" s="83" t="s">
        <v>86</v>
      </c>
      <c r="L446" s="83" t="s">
        <v>585</v>
      </c>
      <c r="M446" s="83" t="s">
        <v>62</v>
      </c>
      <c r="N446" s="83"/>
      <c r="O446" s="83"/>
      <c r="P446" s="81">
        <f t="shared" si="67"/>
        <v>0</v>
      </c>
      <c r="Q446" s="81">
        <f t="shared" si="67"/>
        <v>1</v>
      </c>
      <c r="R446" s="81">
        <f t="shared" si="67"/>
        <v>0</v>
      </c>
      <c r="S446" s="81">
        <f t="shared" si="67"/>
        <v>0</v>
      </c>
      <c r="T446" s="81">
        <f t="shared" si="67"/>
        <v>0</v>
      </c>
      <c r="U446" s="81">
        <f t="shared" si="67"/>
        <v>0</v>
      </c>
      <c r="V446" s="81">
        <f t="shared" si="67"/>
        <v>0</v>
      </c>
      <c r="W446" s="81">
        <f t="shared" si="67"/>
        <v>0</v>
      </c>
      <c r="X446" s="81">
        <f t="shared" si="67"/>
        <v>0</v>
      </c>
      <c r="Y446" s="81">
        <f t="shared" si="67"/>
        <v>0</v>
      </c>
      <c r="Z446" s="81">
        <f t="shared" si="67"/>
        <v>0</v>
      </c>
      <c r="AA446" s="81">
        <f t="shared" si="67"/>
        <v>0</v>
      </c>
      <c r="AB446" s="83" t="s">
        <v>1188</v>
      </c>
      <c r="AD446" s="82" t="s">
        <v>5</v>
      </c>
      <c r="AE446" s="83" t="s">
        <v>17</v>
      </c>
      <c r="AF446" s="83">
        <v>6</v>
      </c>
      <c r="AG446" s="83" t="s">
        <v>1229</v>
      </c>
      <c r="AH446" s="83">
        <v>1</v>
      </c>
      <c r="AI446" s="83" t="s">
        <v>1372</v>
      </c>
      <c r="AJ446" s="90">
        <f t="shared" si="58"/>
        <v>0</v>
      </c>
      <c r="AK446" s="90">
        <f>VLOOKUP($A446,'3PL_15_19'!$A$1:$D$387,2,FALSE)</f>
        <v>1.23878618962427</v>
      </c>
      <c r="AL446" s="90">
        <f>VLOOKUP($A446,'3PL_15_19'!$A$1:$D$387,3,FALSE)</f>
        <v>3.0127135237385501</v>
      </c>
      <c r="AM446" s="90">
        <f>VLOOKUP($A446,'3PL_15_19'!$A$1:$D$387,4,FALSE)</f>
        <v>2.3585280103521601E-2</v>
      </c>
      <c r="AO446" s="90" t="e">
        <f>VLOOKUP($A446,'3PL_11_15'!$A$1:$D$387,2,FALSE)</f>
        <v>#N/A</v>
      </c>
      <c r="AP446" s="90" t="e">
        <f>VLOOKUP($A446,'3PL_11_15'!$A$1:$D$387,3,FALSE)</f>
        <v>#N/A</v>
      </c>
      <c r="AQ446" s="90" t="e">
        <f>VLOOKUP($A446,'3PL_11_15'!$A$1:$D$387,4,FALSE)</f>
        <v>#N/A</v>
      </c>
      <c r="AS446" s="90">
        <f>VLOOKUP($A446,'3PL_15_19_IRTpars'!$A$1:$D$387,2,FALSE)</f>
        <v>1.23878618962427</v>
      </c>
      <c r="AT446" s="90">
        <f>VLOOKUP($A446,'3PL_15_19_IRTpars'!$A$1:$D$387,3,FALSE)</f>
        <v>-2.4319883035282501</v>
      </c>
      <c r="AU446" s="90">
        <f>VLOOKUP($A446,'3PL_15_19_IRTpars'!$A$1:$D$387,4,FALSE)</f>
        <v>2.3585280103521601E-2</v>
      </c>
    </row>
    <row r="447" spans="1:47" s="90" customFormat="1" hidden="1">
      <c r="A447" s="83" t="s">
        <v>1562</v>
      </c>
      <c r="B447" s="89" t="str">
        <f>IF(LEN(A447)&gt;7,MID(A447,1,7),"")</f>
        <v>S072905</v>
      </c>
      <c r="C447" s="89">
        <f t="shared" si="57"/>
        <v>0</v>
      </c>
      <c r="D447" s="89">
        <f>IF(I447&gt;5,1,0)</f>
        <v>1</v>
      </c>
      <c r="E447" s="82" t="s">
        <v>1558</v>
      </c>
      <c r="F447" s="82" t="s">
        <v>690</v>
      </c>
      <c r="G447" s="83">
        <v>8</v>
      </c>
      <c r="H447" s="83" t="s">
        <v>46</v>
      </c>
      <c r="I447" s="82" t="s">
        <v>1163</v>
      </c>
      <c r="J447" s="83" t="s">
        <v>1157</v>
      </c>
      <c r="K447" s="83" t="s">
        <v>86</v>
      </c>
      <c r="L447" s="83" t="s">
        <v>585</v>
      </c>
      <c r="M447" s="83" t="s">
        <v>62</v>
      </c>
      <c r="N447" s="83"/>
      <c r="O447" s="83"/>
      <c r="P447" s="81">
        <f t="shared" si="67"/>
        <v>0</v>
      </c>
      <c r="Q447" s="81">
        <f t="shared" si="67"/>
        <v>1</v>
      </c>
      <c r="R447" s="81">
        <f t="shared" si="67"/>
        <v>0</v>
      </c>
      <c r="S447" s="81">
        <f t="shared" si="67"/>
        <v>0</v>
      </c>
      <c r="T447" s="81">
        <f t="shared" si="67"/>
        <v>0</v>
      </c>
      <c r="U447" s="81">
        <f t="shared" si="67"/>
        <v>0</v>
      </c>
      <c r="V447" s="81">
        <f t="shared" si="67"/>
        <v>0</v>
      </c>
      <c r="W447" s="81">
        <f t="shared" si="67"/>
        <v>0</v>
      </c>
      <c r="X447" s="81">
        <f t="shared" si="67"/>
        <v>0</v>
      </c>
      <c r="Y447" s="81">
        <f t="shared" si="67"/>
        <v>0</v>
      </c>
      <c r="Z447" s="81">
        <f t="shared" si="67"/>
        <v>0</v>
      </c>
      <c r="AA447" s="81">
        <f t="shared" si="67"/>
        <v>0</v>
      </c>
      <c r="AB447" s="83" t="s">
        <v>1188</v>
      </c>
      <c r="AD447" s="82" t="s">
        <v>5</v>
      </c>
      <c r="AE447" s="83" t="s">
        <v>17</v>
      </c>
      <c r="AF447" s="83">
        <v>6</v>
      </c>
      <c r="AG447" s="83" t="s">
        <v>1</v>
      </c>
      <c r="AH447" s="83">
        <v>1</v>
      </c>
      <c r="AI447" s="83" t="s">
        <v>1373</v>
      </c>
      <c r="AJ447" s="90">
        <f t="shared" si="58"/>
        <v>0</v>
      </c>
      <c r="AK447" s="90">
        <f>VLOOKUP($A447,'3PL_15_19'!$A$1:$D$387,2,FALSE)</f>
        <v>0.81545107226392299</v>
      </c>
      <c r="AL447" s="90">
        <f>VLOOKUP($A447,'3PL_15_19'!$A$1:$D$387,3,FALSE)</f>
        <v>2.5552075204978202</v>
      </c>
      <c r="AM447" s="90">
        <f>VLOOKUP($A447,'3PL_15_19'!$A$1:$D$387,4,FALSE)</f>
        <v>2.67440285449447E-2</v>
      </c>
      <c r="AO447" s="90" t="e">
        <f>VLOOKUP($A447,'3PL_11_15'!$A$1:$D$387,2,FALSE)</f>
        <v>#N/A</v>
      </c>
      <c r="AP447" s="90" t="e">
        <f>VLOOKUP($A447,'3PL_11_15'!$A$1:$D$387,3,FALSE)</f>
        <v>#N/A</v>
      </c>
      <c r="AQ447" s="90" t="e">
        <f>VLOOKUP($A447,'3PL_11_15'!$A$1:$D$387,4,FALSE)</f>
        <v>#N/A</v>
      </c>
      <c r="AS447" s="90" t="e">
        <f>VLOOKUP($A447,'3PL_15_19_IRTpars'!$A$1:$D$387,2,FALSE)</f>
        <v>#N/A</v>
      </c>
      <c r="AT447" s="90" t="e">
        <f>VLOOKUP($A447,'3PL_15_19_IRTpars'!$A$1:$D$387,3,FALSE)</f>
        <v>#N/A</v>
      </c>
      <c r="AU447" s="90" t="e">
        <f>VLOOKUP($A447,'3PL_15_19_IRTpars'!$A$1:$D$387,4,FALSE)</f>
        <v>#N/A</v>
      </c>
    </row>
    <row r="448" spans="1:47" s="90" customFormat="1" hidden="1">
      <c r="A448" s="83" t="s">
        <v>1563</v>
      </c>
      <c r="B448" s="83"/>
      <c r="C448" s="89">
        <f t="shared" si="57"/>
        <v>0</v>
      </c>
      <c r="D448" s="89"/>
      <c r="E448" s="82" t="s">
        <v>1558</v>
      </c>
      <c r="F448" s="82" t="s">
        <v>693</v>
      </c>
      <c r="G448" s="83">
        <v>8</v>
      </c>
      <c r="H448" s="83" t="s">
        <v>46</v>
      </c>
      <c r="I448" s="82" t="s">
        <v>1163</v>
      </c>
      <c r="J448" s="83" t="s">
        <v>1157</v>
      </c>
      <c r="K448" s="83" t="s">
        <v>86</v>
      </c>
      <c r="L448" s="83" t="s">
        <v>585</v>
      </c>
      <c r="M448" s="83" t="s">
        <v>62</v>
      </c>
      <c r="N448" s="83"/>
      <c r="O448" s="83"/>
      <c r="P448" s="81">
        <f t="shared" si="67"/>
        <v>0</v>
      </c>
      <c r="Q448" s="81">
        <f t="shared" si="67"/>
        <v>1</v>
      </c>
      <c r="R448" s="81">
        <f t="shared" si="67"/>
        <v>0</v>
      </c>
      <c r="S448" s="81">
        <f t="shared" si="67"/>
        <v>0</v>
      </c>
      <c r="T448" s="81">
        <f t="shared" si="67"/>
        <v>0</v>
      </c>
      <c r="U448" s="81">
        <f t="shared" si="67"/>
        <v>0</v>
      </c>
      <c r="V448" s="81">
        <f t="shared" si="67"/>
        <v>0</v>
      </c>
      <c r="W448" s="81">
        <f t="shared" si="67"/>
        <v>0</v>
      </c>
      <c r="X448" s="81">
        <f t="shared" si="67"/>
        <v>0</v>
      </c>
      <c r="Y448" s="81">
        <f t="shared" si="67"/>
        <v>0</v>
      </c>
      <c r="Z448" s="81">
        <f t="shared" si="67"/>
        <v>0</v>
      </c>
      <c r="AA448" s="81">
        <f t="shared" si="67"/>
        <v>0</v>
      </c>
      <c r="AB448" s="83" t="s">
        <v>1188</v>
      </c>
      <c r="AD448" s="82" t="s">
        <v>5</v>
      </c>
      <c r="AE448" s="83" t="s">
        <v>17</v>
      </c>
      <c r="AF448" s="83">
        <v>6</v>
      </c>
      <c r="AG448" s="83" t="s">
        <v>2</v>
      </c>
      <c r="AH448" s="83">
        <v>1</v>
      </c>
      <c r="AI448" s="83" t="s">
        <v>1374</v>
      </c>
      <c r="AJ448" s="90">
        <f t="shared" si="58"/>
        <v>0</v>
      </c>
      <c r="AK448" s="90">
        <f>VLOOKUP($A448,'3PL_15_19'!$A$1:$D$387,2,FALSE)</f>
        <v>1.27785028235556</v>
      </c>
      <c r="AL448" s="90">
        <f>VLOOKUP($A448,'3PL_15_19'!$A$1:$D$387,3,FALSE)</f>
        <v>4</v>
      </c>
      <c r="AM448" s="90">
        <f>VLOOKUP($A448,'3PL_15_19'!$A$1:$D$387,4,FALSE)</f>
        <v>0.22172428359788399</v>
      </c>
      <c r="AO448" s="90" t="e">
        <f>VLOOKUP($A448,'3PL_11_15'!$A$1:$D$387,2,FALSE)</f>
        <v>#N/A</v>
      </c>
      <c r="AP448" s="90" t="e">
        <f>VLOOKUP($A448,'3PL_11_15'!$A$1:$D$387,3,FALSE)</f>
        <v>#N/A</v>
      </c>
      <c r="AQ448" s="90" t="e">
        <f>VLOOKUP($A448,'3PL_11_15'!$A$1:$D$387,4,FALSE)</f>
        <v>#N/A</v>
      </c>
      <c r="AS448" s="90" t="e">
        <f>VLOOKUP($A448,'3PL_15_19_IRTpars'!$A$1:$D$387,2,FALSE)</f>
        <v>#N/A</v>
      </c>
      <c r="AT448" s="90" t="e">
        <f>VLOOKUP($A448,'3PL_15_19_IRTpars'!$A$1:$D$387,3,FALSE)</f>
        <v>#N/A</v>
      </c>
      <c r="AU448" s="90" t="e">
        <f>VLOOKUP($A448,'3PL_15_19_IRTpars'!$A$1:$D$387,4,FALSE)</f>
        <v>#N/A</v>
      </c>
    </row>
    <row r="449" spans="1:47" s="90" customFormat="1" hidden="1">
      <c r="A449" s="83" t="s">
        <v>1522</v>
      </c>
      <c r="B449" s="83"/>
      <c r="C449" s="89">
        <f t="shared" si="57"/>
        <v>0</v>
      </c>
      <c r="D449" s="89"/>
      <c r="E449" s="82" t="s">
        <v>1514</v>
      </c>
      <c r="F449" s="82" t="s">
        <v>22</v>
      </c>
      <c r="G449" s="83">
        <v>8</v>
      </c>
      <c r="H449" s="83" t="s">
        <v>46</v>
      </c>
      <c r="I449" s="82" t="s">
        <v>1163</v>
      </c>
      <c r="J449" s="83" t="s">
        <v>1157</v>
      </c>
      <c r="K449" s="83" t="s">
        <v>86</v>
      </c>
      <c r="L449" s="83" t="s">
        <v>585</v>
      </c>
      <c r="M449" s="83" t="s">
        <v>64</v>
      </c>
      <c r="N449" s="83"/>
      <c r="O449" s="83"/>
      <c r="P449" s="81">
        <f t="shared" si="67"/>
        <v>0</v>
      </c>
      <c r="Q449" s="81">
        <f t="shared" si="67"/>
        <v>0</v>
      </c>
      <c r="R449" s="81">
        <f t="shared" si="67"/>
        <v>1</v>
      </c>
      <c r="S449" s="81">
        <f t="shared" si="67"/>
        <v>0</v>
      </c>
      <c r="T449" s="81">
        <f t="shared" si="67"/>
        <v>0</v>
      </c>
      <c r="U449" s="81">
        <f t="shared" si="67"/>
        <v>0</v>
      </c>
      <c r="V449" s="81">
        <f t="shared" si="67"/>
        <v>0</v>
      </c>
      <c r="W449" s="81">
        <f t="shared" si="67"/>
        <v>0</v>
      </c>
      <c r="X449" s="81">
        <f t="shared" si="67"/>
        <v>0</v>
      </c>
      <c r="Y449" s="81">
        <f t="shared" si="67"/>
        <v>0</v>
      </c>
      <c r="Z449" s="81">
        <f t="shared" si="67"/>
        <v>0</v>
      </c>
      <c r="AA449" s="81">
        <f t="shared" si="67"/>
        <v>0</v>
      </c>
      <c r="AB449" s="83" t="s">
        <v>1197</v>
      </c>
      <c r="AD449" s="82" t="s">
        <v>28</v>
      </c>
      <c r="AE449" s="83" t="s">
        <v>25</v>
      </c>
      <c r="AF449" s="83" t="s">
        <v>1184</v>
      </c>
      <c r="AG449" s="83" t="s">
        <v>1184</v>
      </c>
      <c r="AH449" s="83">
        <v>1</v>
      </c>
      <c r="AI449" s="83" t="s">
        <v>1332</v>
      </c>
      <c r="AJ449" s="90">
        <f t="shared" si="58"/>
        <v>1</v>
      </c>
      <c r="AK449" s="90" t="e">
        <f>VLOOKUP($A449,'3PL_15_19'!$A$1:$D$387,2,FALSE)</f>
        <v>#N/A</v>
      </c>
      <c r="AL449" s="90" t="e">
        <f>VLOOKUP($A449,'3PL_15_19'!$A$1:$D$387,3,FALSE)</f>
        <v>#N/A</v>
      </c>
      <c r="AM449" s="90" t="e">
        <f>VLOOKUP($A449,'3PL_15_19'!$A$1:$D$387,4,FALSE)</f>
        <v>#N/A</v>
      </c>
      <c r="AO449" s="90" t="e">
        <f>VLOOKUP($A449,'3PL_11_15'!$A$1:$D$387,2,FALSE)</f>
        <v>#N/A</v>
      </c>
      <c r="AP449" s="90" t="e">
        <f>VLOOKUP($A449,'3PL_11_15'!$A$1:$D$387,3,FALSE)</f>
        <v>#N/A</v>
      </c>
      <c r="AQ449" s="90" t="e">
        <f>VLOOKUP($A449,'3PL_11_15'!$A$1:$D$387,4,FALSE)</f>
        <v>#N/A</v>
      </c>
      <c r="AS449" s="90" t="e">
        <f>VLOOKUP($A449,'3PL_15_19_IRTpars'!$A$1:$D$387,2,FALSE)</f>
        <v>#N/A</v>
      </c>
      <c r="AT449" s="90" t="e">
        <f>VLOOKUP($A449,'3PL_15_19_IRTpars'!$A$1:$D$387,3,FALSE)</f>
        <v>#N/A</v>
      </c>
      <c r="AU449" s="90" t="e">
        <f>VLOOKUP($A449,'3PL_15_19_IRTpars'!$A$1:$D$387,4,FALSE)</f>
        <v>#N/A</v>
      </c>
    </row>
    <row r="450" spans="1:47" s="90" customFormat="1" hidden="1">
      <c r="A450" s="83" t="s">
        <v>1523</v>
      </c>
      <c r="B450" s="83"/>
      <c r="C450" s="89">
        <f t="shared" si="57"/>
        <v>0</v>
      </c>
      <c r="D450" s="89"/>
      <c r="E450" s="82" t="s">
        <v>1514</v>
      </c>
      <c r="F450" s="82" t="s">
        <v>74</v>
      </c>
      <c r="G450" s="83">
        <v>8</v>
      </c>
      <c r="H450" s="83" t="s">
        <v>46</v>
      </c>
      <c r="I450" s="82" t="s">
        <v>1163</v>
      </c>
      <c r="J450" s="83" t="s">
        <v>1157</v>
      </c>
      <c r="K450" s="83" t="s">
        <v>86</v>
      </c>
      <c r="L450" s="83" t="s">
        <v>585</v>
      </c>
      <c r="M450" s="83" t="s">
        <v>64</v>
      </c>
      <c r="N450" s="83"/>
      <c r="O450" s="83"/>
      <c r="P450" s="81">
        <f t="shared" si="67"/>
        <v>0</v>
      </c>
      <c r="Q450" s="81">
        <f t="shared" si="67"/>
        <v>0</v>
      </c>
      <c r="R450" s="81">
        <f t="shared" si="67"/>
        <v>1</v>
      </c>
      <c r="S450" s="81">
        <f t="shared" si="67"/>
        <v>0</v>
      </c>
      <c r="T450" s="81">
        <f t="shared" si="67"/>
        <v>0</v>
      </c>
      <c r="U450" s="81">
        <f t="shared" si="67"/>
        <v>0</v>
      </c>
      <c r="V450" s="81">
        <f t="shared" si="67"/>
        <v>0</v>
      </c>
      <c r="W450" s="81">
        <f t="shared" si="67"/>
        <v>0</v>
      </c>
      <c r="X450" s="81">
        <f t="shared" si="67"/>
        <v>0</v>
      </c>
      <c r="Y450" s="81">
        <f t="shared" si="67"/>
        <v>0</v>
      </c>
      <c r="Z450" s="81">
        <f t="shared" si="67"/>
        <v>0</v>
      </c>
      <c r="AA450" s="81">
        <f t="shared" si="67"/>
        <v>0</v>
      </c>
      <c r="AB450" s="83" t="s">
        <v>1197</v>
      </c>
      <c r="AD450" s="82" t="s">
        <v>28</v>
      </c>
      <c r="AE450" s="83" t="s">
        <v>17</v>
      </c>
      <c r="AF450" s="83">
        <v>2</v>
      </c>
      <c r="AG450" s="83" t="s">
        <v>1</v>
      </c>
      <c r="AH450" s="83">
        <v>1</v>
      </c>
      <c r="AI450" s="83" t="s">
        <v>1333</v>
      </c>
      <c r="AJ450" s="90">
        <f t="shared" si="58"/>
        <v>0</v>
      </c>
      <c r="AK450" s="90" t="e">
        <f>VLOOKUP($A450,'3PL_15_19'!$A$1:$D$387,2,FALSE)</f>
        <v>#N/A</v>
      </c>
      <c r="AL450" s="90" t="e">
        <f>VLOOKUP($A450,'3PL_15_19'!$A$1:$D$387,3,FALSE)</f>
        <v>#N/A</v>
      </c>
      <c r="AM450" s="90" t="e">
        <f>VLOOKUP($A450,'3PL_15_19'!$A$1:$D$387,4,FALSE)</f>
        <v>#N/A</v>
      </c>
      <c r="AO450" s="90" t="e">
        <f>VLOOKUP($A450,'3PL_11_15'!$A$1:$D$387,2,FALSE)</f>
        <v>#N/A</v>
      </c>
      <c r="AP450" s="90" t="e">
        <f>VLOOKUP($A450,'3PL_11_15'!$A$1:$D$387,3,FALSE)</f>
        <v>#N/A</v>
      </c>
      <c r="AQ450" s="90" t="e">
        <f>VLOOKUP($A450,'3PL_11_15'!$A$1:$D$387,4,FALSE)</f>
        <v>#N/A</v>
      </c>
      <c r="AS450" s="90" t="e">
        <f>VLOOKUP($A450,'3PL_15_19_IRTpars'!$A$1:$D$387,2,FALSE)</f>
        <v>#N/A</v>
      </c>
      <c r="AT450" s="90" t="e">
        <f>VLOOKUP($A450,'3PL_15_19_IRTpars'!$A$1:$D$387,3,FALSE)</f>
        <v>#N/A</v>
      </c>
      <c r="AU450" s="90" t="e">
        <f>VLOOKUP($A450,'3PL_15_19_IRTpars'!$A$1:$D$387,4,FALSE)</f>
        <v>#N/A</v>
      </c>
    </row>
    <row r="451" spans="1:47" s="90" customFormat="1" hidden="1">
      <c r="A451" s="83" t="s">
        <v>1524</v>
      </c>
      <c r="B451" s="83"/>
      <c r="C451" s="89">
        <f t="shared" si="57"/>
        <v>0</v>
      </c>
      <c r="D451" s="89"/>
      <c r="E451" s="82" t="s">
        <v>1514</v>
      </c>
      <c r="F451" s="82" t="s">
        <v>75</v>
      </c>
      <c r="G451" s="83">
        <v>8</v>
      </c>
      <c r="H451" s="83" t="s">
        <v>46</v>
      </c>
      <c r="I451" s="82" t="s">
        <v>1163</v>
      </c>
      <c r="J451" s="83" t="s">
        <v>1157</v>
      </c>
      <c r="K451" s="83" t="s">
        <v>86</v>
      </c>
      <c r="L451" s="83" t="s">
        <v>585</v>
      </c>
      <c r="M451" s="83" t="s">
        <v>64</v>
      </c>
      <c r="N451" s="83"/>
      <c r="O451" s="83"/>
      <c r="P451" s="81">
        <f t="shared" si="67"/>
        <v>0</v>
      </c>
      <c r="Q451" s="81">
        <f t="shared" si="67"/>
        <v>0</v>
      </c>
      <c r="R451" s="81">
        <f t="shared" si="67"/>
        <v>1</v>
      </c>
      <c r="S451" s="81">
        <f t="shared" si="67"/>
        <v>0</v>
      </c>
      <c r="T451" s="81">
        <f t="shared" si="67"/>
        <v>0</v>
      </c>
      <c r="U451" s="81">
        <f t="shared" si="67"/>
        <v>0</v>
      </c>
      <c r="V451" s="81">
        <f t="shared" si="67"/>
        <v>0</v>
      </c>
      <c r="W451" s="81">
        <f t="shared" si="67"/>
        <v>0</v>
      </c>
      <c r="X451" s="81">
        <f t="shared" si="67"/>
        <v>0</v>
      </c>
      <c r="Y451" s="81">
        <f t="shared" si="67"/>
        <v>0</v>
      </c>
      <c r="Z451" s="81">
        <f t="shared" si="67"/>
        <v>0</v>
      </c>
      <c r="AA451" s="81">
        <f t="shared" si="67"/>
        <v>0</v>
      </c>
      <c r="AB451" s="83" t="s">
        <v>1197</v>
      </c>
      <c r="AD451" s="82" t="s">
        <v>28</v>
      </c>
      <c r="AE451" s="83" t="s">
        <v>17</v>
      </c>
      <c r="AF451" s="83">
        <v>2</v>
      </c>
      <c r="AG451" s="83" t="s">
        <v>0</v>
      </c>
      <c r="AH451" s="83">
        <v>1</v>
      </c>
      <c r="AI451" s="83" t="s">
        <v>1334</v>
      </c>
      <c r="AJ451" s="90">
        <f t="shared" si="58"/>
        <v>0</v>
      </c>
      <c r="AK451" s="90" t="e">
        <f>VLOOKUP($A451,'3PL_15_19'!$A$1:$D$387,2,FALSE)</f>
        <v>#N/A</v>
      </c>
      <c r="AL451" s="90" t="e">
        <f>VLOOKUP($A451,'3PL_15_19'!$A$1:$D$387,3,FALSE)</f>
        <v>#N/A</v>
      </c>
      <c r="AM451" s="90" t="e">
        <f>VLOOKUP($A451,'3PL_15_19'!$A$1:$D$387,4,FALSE)</f>
        <v>#N/A</v>
      </c>
      <c r="AO451" s="90" t="e">
        <f>VLOOKUP($A451,'3PL_11_15'!$A$1:$D$387,2,FALSE)</f>
        <v>#N/A</v>
      </c>
      <c r="AP451" s="90" t="e">
        <f>VLOOKUP($A451,'3PL_11_15'!$A$1:$D$387,3,FALSE)</f>
        <v>#N/A</v>
      </c>
      <c r="AQ451" s="90" t="e">
        <f>VLOOKUP($A451,'3PL_11_15'!$A$1:$D$387,4,FALSE)</f>
        <v>#N/A</v>
      </c>
      <c r="AS451" s="90" t="e">
        <f>VLOOKUP($A451,'3PL_15_19_IRTpars'!$A$1:$D$387,2,FALSE)</f>
        <v>#N/A</v>
      </c>
      <c r="AT451" s="90" t="e">
        <f>VLOOKUP($A451,'3PL_15_19_IRTpars'!$A$1:$D$387,3,FALSE)</f>
        <v>#N/A</v>
      </c>
      <c r="AU451" s="90" t="e">
        <f>VLOOKUP($A451,'3PL_15_19_IRTpars'!$A$1:$D$387,4,FALSE)</f>
        <v>#N/A</v>
      </c>
    </row>
    <row r="452" spans="1:47" s="90" customFormat="1" hidden="1">
      <c r="A452" s="83" t="s">
        <v>1525</v>
      </c>
      <c r="B452" s="83"/>
      <c r="C452" s="89">
        <f t="shared" ref="C452:C515" si="68">IF(COUNTIF(A:A,A452)&gt;1,1,0)</f>
        <v>0</v>
      </c>
      <c r="D452" s="89"/>
      <c r="E452" s="82" t="s">
        <v>1514</v>
      </c>
      <c r="F452" s="82" t="s">
        <v>597</v>
      </c>
      <c r="G452" s="83">
        <v>8</v>
      </c>
      <c r="H452" s="83" t="s">
        <v>46</v>
      </c>
      <c r="I452" s="82" t="s">
        <v>1163</v>
      </c>
      <c r="J452" s="83" t="s">
        <v>1157</v>
      </c>
      <c r="K452" s="83" t="s">
        <v>86</v>
      </c>
      <c r="L452" s="83" t="s">
        <v>585</v>
      </c>
      <c r="M452" s="83" t="s">
        <v>64</v>
      </c>
      <c r="N452" s="83"/>
      <c r="O452" s="83"/>
      <c r="P452" s="81">
        <f t="shared" si="67"/>
        <v>0</v>
      </c>
      <c r="Q452" s="81">
        <f t="shared" si="67"/>
        <v>0</v>
      </c>
      <c r="R452" s="81">
        <f t="shared" si="67"/>
        <v>1</v>
      </c>
      <c r="S452" s="81">
        <f t="shared" si="67"/>
        <v>0</v>
      </c>
      <c r="T452" s="81">
        <f t="shared" si="67"/>
        <v>0</v>
      </c>
      <c r="U452" s="81">
        <f t="shared" si="67"/>
        <v>0</v>
      </c>
      <c r="V452" s="81">
        <f t="shared" si="67"/>
        <v>0</v>
      </c>
      <c r="W452" s="81">
        <f t="shared" si="67"/>
        <v>0</v>
      </c>
      <c r="X452" s="81">
        <f t="shared" si="67"/>
        <v>0</v>
      </c>
      <c r="Y452" s="81">
        <f t="shared" si="67"/>
        <v>0</v>
      </c>
      <c r="Z452" s="81">
        <f t="shared" si="67"/>
        <v>0</v>
      </c>
      <c r="AA452" s="81">
        <f t="shared" si="67"/>
        <v>0</v>
      </c>
      <c r="AB452" s="83" t="s">
        <v>1197</v>
      </c>
      <c r="AD452" s="82" t="s">
        <v>28</v>
      </c>
      <c r="AE452" s="83" t="s">
        <v>17</v>
      </c>
      <c r="AF452" s="83">
        <v>2</v>
      </c>
      <c r="AG452" s="83" t="s">
        <v>1</v>
      </c>
      <c r="AH452" s="83">
        <v>1</v>
      </c>
      <c r="AI452" s="83" t="s">
        <v>1335</v>
      </c>
      <c r="AJ452" s="90">
        <f t="shared" ref="AJ452:AJ515" si="69">IF(IFERROR(FIND("DERIVED",AI452)&gt;0,0)=0,0,1)</f>
        <v>0</v>
      </c>
      <c r="AK452" s="90" t="e">
        <f>VLOOKUP($A452,'3PL_15_19'!$A$1:$D$387,2,FALSE)</f>
        <v>#N/A</v>
      </c>
      <c r="AL452" s="90" t="e">
        <f>VLOOKUP($A452,'3PL_15_19'!$A$1:$D$387,3,FALSE)</f>
        <v>#N/A</v>
      </c>
      <c r="AM452" s="90" t="e">
        <f>VLOOKUP($A452,'3PL_15_19'!$A$1:$D$387,4,FALSE)</f>
        <v>#N/A</v>
      </c>
      <c r="AO452" s="90" t="e">
        <f>VLOOKUP($A452,'3PL_11_15'!$A$1:$D$387,2,FALSE)</f>
        <v>#N/A</v>
      </c>
      <c r="AP452" s="90" t="e">
        <f>VLOOKUP($A452,'3PL_11_15'!$A$1:$D$387,3,FALSE)</f>
        <v>#N/A</v>
      </c>
      <c r="AQ452" s="90" t="e">
        <f>VLOOKUP($A452,'3PL_11_15'!$A$1:$D$387,4,FALSE)</f>
        <v>#N/A</v>
      </c>
      <c r="AS452" s="90" t="e">
        <f>VLOOKUP($A452,'3PL_15_19_IRTpars'!$A$1:$D$387,2,FALSE)</f>
        <v>#N/A</v>
      </c>
      <c r="AT452" s="90" t="e">
        <f>VLOOKUP($A452,'3PL_15_19_IRTpars'!$A$1:$D$387,3,FALSE)</f>
        <v>#N/A</v>
      </c>
      <c r="AU452" s="90" t="e">
        <f>VLOOKUP($A452,'3PL_15_19_IRTpars'!$A$1:$D$387,4,FALSE)</f>
        <v>#N/A</v>
      </c>
    </row>
    <row r="453" spans="1:47" s="90" customFormat="1" hidden="1">
      <c r="A453" s="83" t="s">
        <v>1526</v>
      </c>
      <c r="B453" s="83"/>
      <c r="C453" s="89">
        <f t="shared" si="68"/>
        <v>0</v>
      </c>
      <c r="D453" s="89"/>
      <c r="E453" s="82" t="s">
        <v>1514</v>
      </c>
      <c r="F453" s="82" t="s">
        <v>1181</v>
      </c>
      <c r="G453" s="83">
        <v>8</v>
      </c>
      <c r="H453" s="83" t="s">
        <v>46</v>
      </c>
      <c r="I453" s="82" t="s">
        <v>1163</v>
      </c>
      <c r="J453" s="83" t="s">
        <v>1157</v>
      </c>
      <c r="K453" s="83" t="s">
        <v>86</v>
      </c>
      <c r="L453" s="83" t="s">
        <v>585</v>
      </c>
      <c r="M453" s="83" t="s">
        <v>64</v>
      </c>
      <c r="N453" s="83"/>
      <c r="O453" s="83"/>
      <c r="P453" s="81">
        <f t="shared" si="67"/>
        <v>0</v>
      </c>
      <c r="Q453" s="81">
        <f t="shared" si="67"/>
        <v>0</v>
      </c>
      <c r="R453" s="81">
        <f t="shared" si="67"/>
        <v>1</v>
      </c>
      <c r="S453" s="81">
        <f t="shared" si="67"/>
        <v>0</v>
      </c>
      <c r="T453" s="81">
        <f t="shared" si="67"/>
        <v>0</v>
      </c>
      <c r="U453" s="81">
        <f t="shared" si="67"/>
        <v>0</v>
      </c>
      <c r="V453" s="81">
        <f t="shared" si="67"/>
        <v>0</v>
      </c>
      <c r="W453" s="81">
        <f t="shared" si="67"/>
        <v>0</v>
      </c>
      <c r="X453" s="81">
        <f t="shared" si="67"/>
        <v>0</v>
      </c>
      <c r="Y453" s="81">
        <f t="shared" si="67"/>
        <v>0</v>
      </c>
      <c r="Z453" s="81">
        <f t="shared" si="67"/>
        <v>0</v>
      </c>
      <c r="AA453" s="81">
        <f t="shared" si="67"/>
        <v>0</v>
      </c>
      <c r="AB453" s="83" t="s">
        <v>1197</v>
      </c>
      <c r="AD453" s="82" t="s">
        <v>28</v>
      </c>
      <c r="AE453" s="83" t="s">
        <v>17</v>
      </c>
      <c r="AF453" s="83">
        <v>2</v>
      </c>
      <c r="AG453" s="83" t="s">
        <v>1</v>
      </c>
      <c r="AH453" s="83">
        <v>1</v>
      </c>
      <c r="AI453" s="83" t="s">
        <v>1336</v>
      </c>
      <c r="AJ453" s="90">
        <f t="shared" si="69"/>
        <v>0</v>
      </c>
      <c r="AK453" s="90" t="e">
        <f>VLOOKUP($A453,'3PL_15_19'!$A$1:$D$387,2,FALSE)</f>
        <v>#N/A</v>
      </c>
      <c r="AL453" s="90" t="e">
        <f>VLOOKUP($A453,'3PL_15_19'!$A$1:$D$387,3,FALSE)</f>
        <v>#N/A</v>
      </c>
      <c r="AM453" s="90" t="e">
        <f>VLOOKUP($A453,'3PL_15_19'!$A$1:$D$387,4,FALSE)</f>
        <v>#N/A</v>
      </c>
      <c r="AO453" s="90" t="e">
        <f>VLOOKUP($A453,'3PL_11_15'!$A$1:$D$387,2,FALSE)</f>
        <v>#N/A</v>
      </c>
      <c r="AP453" s="90" t="e">
        <f>VLOOKUP($A453,'3PL_11_15'!$A$1:$D$387,3,FALSE)</f>
        <v>#N/A</v>
      </c>
      <c r="AQ453" s="90" t="e">
        <f>VLOOKUP($A453,'3PL_11_15'!$A$1:$D$387,4,FALSE)</f>
        <v>#N/A</v>
      </c>
      <c r="AS453" s="90" t="e">
        <f>VLOOKUP($A453,'3PL_15_19_IRTpars'!$A$1:$D$387,2,FALSE)</f>
        <v>#N/A</v>
      </c>
      <c r="AT453" s="90" t="e">
        <f>VLOOKUP($A453,'3PL_15_19_IRTpars'!$A$1:$D$387,3,FALSE)</f>
        <v>#N/A</v>
      </c>
      <c r="AU453" s="90" t="e">
        <f>VLOOKUP($A453,'3PL_15_19_IRTpars'!$A$1:$D$387,4,FALSE)</f>
        <v>#N/A</v>
      </c>
    </row>
    <row r="454" spans="1:47" s="90" customFormat="1" hidden="1">
      <c r="A454" s="83" t="s">
        <v>1527</v>
      </c>
      <c r="B454" s="83"/>
      <c r="C454" s="89">
        <f t="shared" si="68"/>
        <v>0</v>
      </c>
      <c r="D454" s="89"/>
      <c r="E454" s="82" t="s">
        <v>1514</v>
      </c>
      <c r="F454" s="82" t="s">
        <v>1182</v>
      </c>
      <c r="G454" s="83">
        <v>8</v>
      </c>
      <c r="H454" s="83" t="s">
        <v>46</v>
      </c>
      <c r="I454" s="82" t="s">
        <v>1163</v>
      </c>
      <c r="J454" s="83" t="s">
        <v>1157</v>
      </c>
      <c r="K454" s="83" t="s">
        <v>86</v>
      </c>
      <c r="L454" s="83" t="s">
        <v>585</v>
      </c>
      <c r="M454" s="83" t="s">
        <v>64</v>
      </c>
      <c r="N454" s="83"/>
      <c r="O454" s="83"/>
      <c r="P454" s="81">
        <f t="shared" si="67"/>
        <v>0</v>
      </c>
      <c r="Q454" s="81">
        <f t="shared" si="67"/>
        <v>0</v>
      </c>
      <c r="R454" s="81">
        <f t="shared" si="67"/>
        <v>1</v>
      </c>
      <c r="S454" s="81">
        <f t="shared" si="67"/>
        <v>0</v>
      </c>
      <c r="T454" s="81">
        <f t="shared" si="67"/>
        <v>0</v>
      </c>
      <c r="U454" s="81">
        <f t="shared" si="67"/>
        <v>0</v>
      </c>
      <c r="V454" s="81">
        <f t="shared" si="67"/>
        <v>0</v>
      </c>
      <c r="W454" s="81">
        <f t="shared" si="67"/>
        <v>0</v>
      </c>
      <c r="X454" s="81">
        <f t="shared" si="67"/>
        <v>0</v>
      </c>
      <c r="Y454" s="81">
        <f t="shared" si="67"/>
        <v>0</v>
      </c>
      <c r="Z454" s="81">
        <f t="shared" si="67"/>
        <v>0</v>
      </c>
      <c r="AA454" s="81">
        <f t="shared" si="67"/>
        <v>0</v>
      </c>
      <c r="AB454" s="83" t="s">
        <v>1197</v>
      </c>
      <c r="AD454" s="82" t="s">
        <v>28</v>
      </c>
      <c r="AE454" s="83" t="s">
        <v>17</v>
      </c>
      <c r="AF454" s="83">
        <v>2</v>
      </c>
      <c r="AG454" s="83" t="s">
        <v>0</v>
      </c>
      <c r="AH454" s="83">
        <v>1</v>
      </c>
      <c r="AI454" s="83" t="s">
        <v>1337</v>
      </c>
      <c r="AJ454" s="90">
        <f t="shared" si="69"/>
        <v>0</v>
      </c>
      <c r="AK454" s="90" t="e">
        <f>VLOOKUP($A454,'3PL_15_19'!$A$1:$D$387,2,FALSE)</f>
        <v>#N/A</v>
      </c>
      <c r="AL454" s="90" t="e">
        <f>VLOOKUP($A454,'3PL_15_19'!$A$1:$D$387,3,FALSE)</f>
        <v>#N/A</v>
      </c>
      <c r="AM454" s="90" t="e">
        <f>VLOOKUP($A454,'3PL_15_19'!$A$1:$D$387,4,FALSE)</f>
        <v>#N/A</v>
      </c>
      <c r="AO454" s="90" t="e">
        <f>VLOOKUP($A454,'3PL_11_15'!$A$1:$D$387,2,FALSE)</f>
        <v>#N/A</v>
      </c>
      <c r="AP454" s="90" t="e">
        <f>VLOOKUP($A454,'3PL_11_15'!$A$1:$D$387,3,FALSE)</f>
        <v>#N/A</v>
      </c>
      <c r="AQ454" s="90" t="e">
        <f>VLOOKUP($A454,'3PL_11_15'!$A$1:$D$387,4,FALSE)</f>
        <v>#N/A</v>
      </c>
      <c r="AS454" s="90" t="e">
        <f>VLOOKUP($A454,'3PL_15_19_IRTpars'!$A$1:$D$387,2,FALSE)</f>
        <v>#N/A</v>
      </c>
      <c r="AT454" s="90" t="e">
        <f>VLOOKUP($A454,'3PL_15_19_IRTpars'!$A$1:$D$387,3,FALSE)</f>
        <v>#N/A</v>
      </c>
      <c r="AU454" s="90" t="e">
        <f>VLOOKUP($A454,'3PL_15_19_IRTpars'!$A$1:$D$387,4,FALSE)</f>
        <v>#N/A</v>
      </c>
    </row>
    <row r="455" spans="1:47" s="90" customFormat="1" hidden="1">
      <c r="A455" s="83" t="s">
        <v>1497</v>
      </c>
      <c r="B455" s="83"/>
      <c r="C455" s="89">
        <f t="shared" si="68"/>
        <v>0</v>
      </c>
      <c r="D455" s="89"/>
      <c r="E455" s="82" t="s">
        <v>1479</v>
      </c>
      <c r="F455" s="82" t="s">
        <v>30</v>
      </c>
      <c r="G455" s="83">
        <v>8</v>
      </c>
      <c r="H455" s="83" t="s">
        <v>46</v>
      </c>
      <c r="I455" s="82" t="s">
        <v>1163</v>
      </c>
      <c r="J455" s="83" t="s">
        <v>1157</v>
      </c>
      <c r="K455" s="83" t="s">
        <v>85</v>
      </c>
      <c r="L455" s="83" t="s">
        <v>602</v>
      </c>
      <c r="M455" s="83" t="s">
        <v>625</v>
      </c>
      <c r="N455" s="83"/>
      <c r="O455" s="83"/>
      <c r="P455" s="81">
        <f t="shared" si="67"/>
        <v>0</v>
      </c>
      <c r="Q455" s="81">
        <f t="shared" si="67"/>
        <v>0</v>
      </c>
      <c r="R455" s="81">
        <f t="shared" si="67"/>
        <v>0</v>
      </c>
      <c r="S455" s="81">
        <f t="shared" si="67"/>
        <v>1</v>
      </c>
      <c r="T455" s="81">
        <f t="shared" si="67"/>
        <v>0</v>
      </c>
      <c r="U455" s="81">
        <f t="shared" si="67"/>
        <v>0</v>
      </c>
      <c r="V455" s="81">
        <f t="shared" si="67"/>
        <v>0</v>
      </c>
      <c r="W455" s="81">
        <f t="shared" si="67"/>
        <v>0</v>
      </c>
      <c r="X455" s="81">
        <f t="shared" si="67"/>
        <v>0</v>
      </c>
      <c r="Y455" s="81">
        <f t="shared" si="67"/>
        <v>0</v>
      </c>
      <c r="Z455" s="81">
        <f t="shared" si="67"/>
        <v>0</v>
      </c>
      <c r="AA455" s="81">
        <f t="shared" si="67"/>
        <v>0</v>
      </c>
      <c r="AB455" s="83" t="s">
        <v>1208</v>
      </c>
      <c r="AD455" s="82" t="s">
        <v>4</v>
      </c>
      <c r="AE455" s="83" t="s">
        <v>25</v>
      </c>
      <c r="AF455" s="83" t="s">
        <v>1184</v>
      </c>
      <c r="AG455" s="83" t="s">
        <v>1184</v>
      </c>
      <c r="AH455" s="83">
        <v>2</v>
      </c>
      <c r="AI455" s="83" t="s">
        <v>1307</v>
      </c>
      <c r="AJ455" s="90">
        <f t="shared" si="69"/>
        <v>0</v>
      </c>
      <c r="AK455" s="90" t="e">
        <f>VLOOKUP($A455,'3PL_15_19'!$A$1:$D$387,2,FALSE)</f>
        <v>#N/A</v>
      </c>
      <c r="AL455" s="90" t="e">
        <f>VLOOKUP($A455,'3PL_15_19'!$A$1:$D$387,3,FALSE)</f>
        <v>#N/A</v>
      </c>
      <c r="AM455" s="90" t="e">
        <f>VLOOKUP($A455,'3PL_15_19'!$A$1:$D$387,4,FALSE)</f>
        <v>#N/A</v>
      </c>
      <c r="AO455" s="90" t="e">
        <f>VLOOKUP($A455,'3PL_11_15'!$A$1:$D$387,2,FALSE)</f>
        <v>#N/A</v>
      </c>
      <c r="AP455" s="90" t="e">
        <f>VLOOKUP($A455,'3PL_11_15'!$A$1:$D$387,3,FALSE)</f>
        <v>#N/A</v>
      </c>
      <c r="AQ455" s="90" t="e">
        <f>VLOOKUP($A455,'3PL_11_15'!$A$1:$D$387,4,FALSE)</f>
        <v>#N/A</v>
      </c>
      <c r="AS455" s="90" t="e">
        <f>VLOOKUP($A455,'3PL_15_19_IRTpars'!$A$1:$D$387,2,FALSE)</f>
        <v>#N/A</v>
      </c>
      <c r="AT455" s="90" t="e">
        <f>VLOOKUP($A455,'3PL_15_19_IRTpars'!$A$1:$D$387,3,FALSE)</f>
        <v>#N/A</v>
      </c>
      <c r="AU455" s="90" t="e">
        <f>VLOOKUP($A455,'3PL_15_19_IRTpars'!$A$1:$D$387,4,FALSE)</f>
        <v>#N/A</v>
      </c>
    </row>
    <row r="456" spans="1:47" s="90" customFormat="1">
      <c r="A456" s="83" t="s">
        <v>1430</v>
      </c>
      <c r="B456" s="89" t="str">
        <f>IF(LEN(A456)&gt;7,MID(A456,1,7),"")</f>
        <v/>
      </c>
      <c r="C456" s="89">
        <f t="shared" si="68"/>
        <v>0</v>
      </c>
      <c r="D456" s="89">
        <f>IF(I456&gt;5,1,0)</f>
        <v>1</v>
      </c>
      <c r="E456" s="82" t="s">
        <v>56</v>
      </c>
      <c r="F456" s="82" t="s">
        <v>6</v>
      </c>
      <c r="G456" s="83">
        <v>8</v>
      </c>
      <c r="H456" s="83" t="s">
        <v>46</v>
      </c>
      <c r="I456" s="82" t="s">
        <v>1163</v>
      </c>
      <c r="J456" s="83" t="s">
        <v>1157</v>
      </c>
      <c r="K456" s="83" t="s">
        <v>85</v>
      </c>
      <c r="L456" s="83" t="s">
        <v>602</v>
      </c>
      <c r="M456" s="83" t="s">
        <v>654</v>
      </c>
      <c r="N456" s="83"/>
      <c r="O456" s="83"/>
      <c r="P456" s="81">
        <f t="shared" si="67"/>
        <v>0</v>
      </c>
      <c r="Q456" s="81">
        <f t="shared" si="67"/>
        <v>0</v>
      </c>
      <c r="R456" s="81">
        <f t="shared" si="67"/>
        <v>0</v>
      </c>
      <c r="S456" s="81">
        <f t="shared" si="67"/>
        <v>1</v>
      </c>
      <c r="T456" s="81">
        <f t="shared" si="67"/>
        <v>0</v>
      </c>
      <c r="U456" s="81">
        <f t="shared" si="67"/>
        <v>0</v>
      </c>
      <c r="V456" s="81">
        <f t="shared" si="67"/>
        <v>0</v>
      </c>
      <c r="W456" s="81">
        <f t="shared" si="67"/>
        <v>0</v>
      </c>
      <c r="X456" s="81">
        <f t="shared" si="67"/>
        <v>0</v>
      </c>
      <c r="Y456" s="81">
        <f t="shared" si="67"/>
        <v>0</v>
      </c>
      <c r="Z456" s="81">
        <f t="shared" si="67"/>
        <v>0</v>
      </c>
      <c r="AA456" s="81">
        <f t="shared" si="67"/>
        <v>0</v>
      </c>
      <c r="AB456" s="83" t="s">
        <v>1205</v>
      </c>
      <c r="AD456" s="82" t="s">
        <v>4</v>
      </c>
      <c r="AE456" s="83" t="s">
        <v>25</v>
      </c>
      <c r="AF456" s="83" t="s">
        <v>1184</v>
      </c>
      <c r="AG456" s="83" t="s">
        <v>1184</v>
      </c>
      <c r="AH456" s="83">
        <v>1</v>
      </c>
      <c r="AI456" s="83" t="s">
        <v>1239</v>
      </c>
      <c r="AJ456" s="90">
        <f t="shared" ref="AJ456:AJ467" si="70">IF(IFERROR(FIND("DERIVED",AI456)&gt;0,0)=0,0,1)</f>
        <v>0</v>
      </c>
      <c r="AK456" s="90">
        <f>VLOOKUP($A456,'3PL_15_19'!$A$1:$D$387,2,FALSE)</f>
        <v>1.2037764343002799</v>
      </c>
      <c r="AL456" s="90">
        <f>VLOOKUP($A456,'3PL_15_19'!$A$1:$D$387,3,FALSE)</f>
        <v>-2.9053527568090201</v>
      </c>
      <c r="AM456" s="90">
        <f>VLOOKUP($A456,'3PL_15_19'!$A$1:$D$387,4,FALSE)</f>
        <v>2.9688280287957199E-3</v>
      </c>
      <c r="AO456" s="90" t="e">
        <f>VLOOKUP($A456,'3PL_11_15'!$A$1:$D$387,2,FALSE)</f>
        <v>#N/A</v>
      </c>
      <c r="AP456" s="90" t="e">
        <f>VLOOKUP($A456,'3PL_11_15'!$A$1:$D$387,3,FALSE)</f>
        <v>#N/A</v>
      </c>
      <c r="AQ456" s="90" t="e">
        <f>VLOOKUP($A456,'3PL_11_15'!$A$1:$D$387,4,FALSE)</f>
        <v>#N/A</v>
      </c>
      <c r="AS456" s="90">
        <f>VLOOKUP($A456,'3PL_15_19_IRTpars'!$A$1:$D$387,2,FALSE)</f>
        <v>1.2037764343002799</v>
      </c>
      <c r="AT456" s="90">
        <f>VLOOKUP($A456,'3PL_15_19_IRTpars'!$A$1:$D$387,3,FALSE)</f>
        <v>2.41353184364156</v>
      </c>
      <c r="AU456" s="90">
        <f>VLOOKUP($A456,'3PL_15_19_IRTpars'!$A$1:$D$387,4,FALSE)</f>
        <v>2.9688280287957199E-3</v>
      </c>
    </row>
    <row r="457" spans="1:47" s="91" customFormat="1" hidden="1">
      <c r="A457" s="91" t="s">
        <v>1621</v>
      </c>
      <c r="C457" s="92">
        <f t="shared" si="68"/>
        <v>0</v>
      </c>
      <c r="E457" s="91" t="s">
        <v>55</v>
      </c>
      <c r="F457" s="91">
        <v>4</v>
      </c>
      <c r="G457" s="91">
        <v>8</v>
      </c>
      <c r="H457" s="91" t="s">
        <v>46</v>
      </c>
      <c r="I457" s="91">
        <v>3</v>
      </c>
      <c r="K457" s="91" t="s">
        <v>85</v>
      </c>
      <c r="L457" s="91" t="s">
        <v>585</v>
      </c>
      <c r="M457" s="91" t="s">
        <v>2635</v>
      </c>
      <c r="P457" s="81">
        <f t="shared" si="67"/>
        <v>0</v>
      </c>
      <c r="Q457" s="81">
        <f t="shared" si="67"/>
        <v>1</v>
      </c>
      <c r="R457" s="81">
        <f t="shared" si="67"/>
        <v>0</v>
      </c>
      <c r="S457" s="81">
        <f t="shared" si="67"/>
        <v>0</v>
      </c>
      <c r="T457" s="81">
        <f t="shared" si="67"/>
        <v>0</v>
      </c>
      <c r="U457" s="81">
        <f t="shared" si="67"/>
        <v>0</v>
      </c>
      <c r="V457" s="81">
        <f t="shared" si="67"/>
        <v>0</v>
      </c>
      <c r="W457" s="81">
        <f t="shared" si="67"/>
        <v>0</v>
      </c>
      <c r="X457" s="81">
        <f t="shared" si="67"/>
        <v>0</v>
      </c>
      <c r="Y457" s="81">
        <f t="shared" si="67"/>
        <v>0</v>
      </c>
      <c r="Z457" s="81">
        <f t="shared" si="67"/>
        <v>0</v>
      </c>
      <c r="AA457" s="81">
        <f t="shared" si="67"/>
        <v>0</v>
      </c>
      <c r="AB457" s="91">
        <v>2</v>
      </c>
      <c r="AD457" s="91" t="s">
        <v>5</v>
      </c>
      <c r="AE457" s="91" t="s">
        <v>25</v>
      </c>
      <c r="AH457" s="91">
        <v>1</v>
      </c>
      <c r="AI457" s="91" t="s">
        <v>2636</v>
      </c>
      <c r="AJ457" s="90">
        <f t="shared" si="70"/>
        <v>0</v>
      </c>
      <c r="AO457" s="90" t="str">
        <f>VLOOKUP($A457,'3PL_11_15'!$A$1:$D$387,2,FALSE)</f>
        <v>1.7293708087798</v>
      </c>
      <c r="AP457" s="90" t="str">
        <f>VLOOKUP($A457,'3PL_11_15'!$A$1:$D$387,3,FALSE)</f>
        <v>-1.57587647149179</v>
      </c>
      <c r="AQ457" s="90" t="str">
        <f>VLOOKUP($A457,'3PL_11_15'!$A$1:$D$387,4,FALSE)</f>
        <v>0.301729918447086</v>
      </c>
      <c r="AS457" s="90" t="e">
        <f>VLOOKUP($A457,'3PL_15_19_IRTpars'!$A$1:$D$387,2,FALSE)</f>
        <v>#N/A</v>
      </c>
      <c r="AT457" s="90" t="e">
        <f>VLOOKUP($A457,'3PL_15_19_IRTpars'!$A$1:$D$387,3,FALSE)</f>
        <v>#N/A</v>
      </c>
      <c r="AU457" s="90" t="e">
        <f>VLOOKUP($A457,'3PL_15_19_IRTpars'!$A$1:$D$387,4,FALSE)</f>
        <v>#N/A</v>
      </c>
    </row>
    <row r="458" spans="1:47" s="91" customFormat="1" hidden="1">
      <c r="A458" s="91" t="s">
        <v>1625</v>
      </c>
      <c r="C458" s="92">
        <f t="shared" si="68"/>
        <v>0</v>
      </c>
      <c r="E458" s="91" t="s">
        <v>51</v>
      </c>
      <c r="F458" s="91">
        <v>7</v>
      </c>
      <c r="G458" s="91">
        <v>8</v>
      </c>
      <c r="H458" s="91" t="s">
        <v>46</v>
      </c>
      <c r="I458" s="91">
        <v>3</v>
      </c>
      <c r="K458" s="91" t="s">
        <v>85</v>
      </c>
      <c r="L458" s="91" t="s">
        <v>606</v>
      </c>
      <c r="M458" s="91" t="s">
        <v>2637</v>
      </c>
      <c r="P458" s="81">
        <f t="shared" si="67"/>
        <v>0</v>
      </c>
      <c r="Q458" s="81">
        <f t="shared" si="67"/>
        <v>0</v>
      </c>
      <c r="R458" s="81">
        <f t="shared" si="67"/>
        <v>0</v>
      </c>
      <c r="S458" s="81">
        <f t="shared" si="67"/>
        <v>0</v>
      </c>
      <c r="T458" s="81">
        <f t="shared" si="67"/>
        <v>0</v>
      </c>
      <c r="U458" s="81">
        <f t="shared" si="67"/>
        <v>0</v>
      </c>
      <c r="V458" s="81">
        <f t="shared" si="67"/>
        <v>0</v>
      </c>
      <c r="W458" s="81">
        <f t="shared" si="67"/>
        <v>0</v>
      </c>
      <c r="X458" s="81">
        <f t="shared" si="67"/>
        <v>0</v>
      </c>
      <c r="Y458" s="81">
        <f t="shared" si="67"/>
        <v>0</v>
      </c>
      <c r="Z458" s="81">
        <f t="shared" si="67"/>
        <v>1</v>
      </c>
      <c r="AA458" s="81">
        <f t="shared" si="67"/>
        <v>0</v>
      </c>
      <c r="AB458" s="91">
        <v>1</v>
      </c>
      <c r="AD458" s="91" t="s">
        <v>5</v>
      </c>
      <c r="AE458" s="91" t="s">
        <v>17</v>
      </c>
      <c r="AF458" s="91">
        <v>4</v>
      </c>
      <c r="AG458" s="91" t="s">
        <v>2</v>
      </c>
      <c r="AH458" s="91">
        <v>1</v>
      </c>
      <c r="AI458" s="91" t="s">
        <v>2638</v>
      </c>
      <c r="AJ458" s="90">
        <f t="shared" si="70"/>
        <v>0</v>
      </c>
      <c r="AO458" s="90" t="str">
        <f>VLOOKUP($A458,'3PL_11_15'!$A$1:$D$387,2,FALSE)</f>
        <v>0.635711984986329</v>
      </c>
      <c r="AP458" s="90" t="str">
        <f>VLOOKUP($A458,'3PL_11_15'!$A$1:$D$387,3,FALSE)</f>
        <v>-0.655657109230657</v>
      </c>
      <c r="AQ458" s="90" t="str">
        <f>VLOOKUP($A458,'3PL_11_15'!$A$1:$D$387,4,FALSE)</f>
        <v>0.0625621768706029</v>
      </c>
      <c r="AS458" s="90" t="e">
        <f>VLOOKUP($A458,'3PL_15_19_IRTpars'!$A$1:$D$387,2,FALSE)</f>
        <v>#N/A</v>
      </c>
      <c r="AT458" s="90" t="e">
        <f>VLOOKUP($A458,'3PL_15_19_IRTpars'!$A$1:$D$387,3,FALSE)</f>
        <v>#N/A</v>
      </c>
      <c r="AU458" s="90" t="e">
        <f>VLOOKUP($A458,'3PL_15_19_IRTpars'!$A$1:$D$387,4,FALSE)</f>
        <v>#N/A</v>
      </c>
    </row>
    <row r="459" spans="1:47" s="91" customFormat="1" hidden="1">
      <c r="A459" s="91" t="s">
        <v>1629</v>
      </c>
      <c r="C459" s="92">
        <f t="shared" si="68"/>
        <v>0</v>
      </c>
      <c r="E459" s="91" t="s">
        <v>47</v>
      </c>
      <c r="F459" s="91">
        <v>5</v>
      </c>
      <c r="G459" s="91">
        <v>8</v>
      </c>
      <c r="H459" s="91" t="s">
        <v>46</v>
      </c>
      <c r="I459" s="91">
        <v>3</v>
      </c>
      <c r="K459" s="91" t="s">
        <v>85</v>
      </c>
      <c r="L459" s="91" t="s">
        <v>602</v>
      </c>
      <c r="M459" s="91" t="s">
        <v>2639</v>
      </c>
      <c r="P459" s="81">
        <f t="shared" si="67"/>
        <v>0</v>
      </c>
      <c r="Q459" s="81">
        <f t="shared" si="67"/>
        <v>0</v>
      </c>
      <c r="R459" s="81">
        <f t="shared" si="67"/>
        <v>0</v>
      </c>
      <c r="S459" s="81">
        <f t="shared" si="67"/>
        <v>1</v>
      </c>
      <c r="T459" s="81">
        <f t="shared" si="67"/>
        <v>0</v>
      </c>
      <c r="U459" s="81">
        <f t="shared" si="67"/>
        <v>0</v>
      </c>
      <c r="V459" s="81">
        <f t="shared" si="67"/>
        <v>0</v>
      </c>
      <c r="W459" s="81">
        <f t="shared" si="67"/>
        <v>0</v>
      </c>
      <c r="X459" s="81">
        <f t="shared" si="67"/>
        <v>0</v>
      </c>
      <c r="Y459" s="81">
        <f t="shared" si="67"/>
        <v>0</v>
      </c>
      <c r="Z459" s="81">
        <f t="shared" si="67"/>
        <v>0</v>
      </c>
      <c r="AA459" s="81">
        <f t="shared" si="67"/>
        <v>0</v>
      </c>
      <c r="AB459" s="91">
        <v>1</v>
      </c>
      <c r="AD459" s="91" t="s">
        <v>4</v>
      </c>
      <c r="AE459" s="91" t="s">
        <v>25</v>
      </c>
      <c r="AH459" s="91">
        <v>1</v>
      </c>
      <c r="AI459" s="91" t="s">
        <v>2640</v>
      </c>
      <c r="AJ459" s="90">
        <f t="shared" si="70"/>
        <v>0</v>
      </c>
      <c r="AO459" s="90" t="str">
        <f>VLOOKUP($A459,'3PL_11_15'!$A$1:$D$387,2,FALSE)</f>
        <v>0.857765983332561</v>
      </c>
      <c r="AP459" s="90" t="str">
        <f>VLOOKUP($A459,'3PL_11_15'!$A$1:$D$387,3,FALSE)</f>
        <v>-0.0924325704674591</v>
      </c>
      <c r="AQ459" s="90" t="str">
        <f>VLOOKUP($A459,'3PL_11_15'!$A$1:$D$387,4,FALSE)</f>
        <v>0.0446570056785602</v>
      </c>
      <c r="AS459" s="90" t="e">
        <f>VLOOKUP($A459,'3PL_15_19_IRTpars'!$A$1:$D$387,2,FALSE)</f>
        <v>#N/A</v>
      </c>
      <c r="AT459" s="90" t="e">
        <f>VLOOKUP($A459,'3PL_15_19_IRTpars'!$A$1:$D$387,3,FALSE)</f>
        <v>#N/A</v>
      </c>
      <c r="AU459" s="90" t="e">
        <f>VLOOKUP($A459,'3PL_15_19_IRTpars'!$A$1:$D$387,4,FALSE)</f>
        <v>#N/A</v>
      </c>
    </row>
    <row r="460" spans="1:47" s="91" customFormat="1" hidden="1">
      <c r="A460" s="91" t="s">
        <v>1633</v>
      </c>
      <c r="C460" s="92">
        <f t="shared" si="68"/>
        <v>0</v>
      </c>
      <c r="E460" s="91" t="s">
        <v>51</v>
      </c>
      <c r="F460" s="91">
        <v>10</v>
      </c>
      <c r="G460" s="91">
        <v>8</v>
      </c>
      <c r="H460" s="91" t="s">
        <v>46</v>
      </c>
      <c r="I460" s="91">
        <v>3</v>
      </c>
      <c r="K460" s="91" t="s">
        <v>85</v>
      </c>
      <c r="L460" s="91" t="s">
        <v>2641</v>
      </c>
      <c r="M460" s="91" t="s">
        <v>2642</v>
      </c>
      <c r="P460" s="81">
        <f t="shared" si="67"/>
        <v>0</v>
      </c>
      <c r="Q460" s="81">
        <f t="shared" si="67"/>
        <v>0</v>
      </c>
      <c r="R460" s="81">
        <f t="shared" si="67"/>
        <v>0</v>
      </c>
      <c r="S460" s="81">
        <f t="shared" si="67"/>
        <v>0</v>
      </c>
      <c r="T460" s="81">
        <f t="shared" si="67"/>
        <v>0</v>
      </c>
      <c r="U460" s="81">
        <f t="shared" si="67"/>
        <v>0</v>
      </c>
      <c r="V460" s="81">
        <f t="shared" si="67"/>
        <v>0</v>
      </c>
      <c r="W460" s="81">
        <f t="shared" si="67"/>
        <v>0</v>
      </c>
      <c r="X460" s="81">
        <f t="shared" si="67"/>
        <v>0</v>
      </c>
      <c r="Y460" s="81">
        <f t="shared" si="67"/>
        <v>0</v>
      </c>
      <c r="Z460" s="81">
        <f t="shared" si="67"/>
        <v>0</v>
      </c>
      <c r="AA460" s="81">
        <f t="shared" si="67"/>
        <v>0</v>
      </c>
      <c r="AB460" s="91">
        <v>2</v>
      </c>
      <c r="AD460" s="91" t="s">
        <v>4</v>
      </c>
      <c r="AE460" s="91" t="s">
        <v>25</v>
      </c>
      <c r="AH460" s="91">
        <v>1</v>
      </c>
      <c r="AI460" s="91" t="s">
        <v>2643</v>
      </c>
      <c r="AJ460" s="90">
        <f t="shared" si="70"/>
        <v>0</v>
      </c>
      <c r="AO460" s="90" t="str">
        <f>VLOOKUP($A460,'3PL_11_15'!$A$1:$D$387,2,FALSE)</f>
        <v>2.09793477060192</v>
      </c>
      <c r="AP460" s="90" t="str">
        <f>VLOOKUP($A460,'3PL_11_15'!$A$1:$D$387,3,FALSE)</f>
        <v>1.26654354682079</v>
      </c>
      <c r="AQ460" s="90" t="str">
        <f>VLOOKUP($A460,'3PL_11_15'!$A$1:$D$387,4,FALSE)</f>
        <v>0.232985181617512</v>
      </c>
      <c r="AS460" s="90" t="e">
        <f>VLOOKUP($A460,'3PL_15_19_IRTpars'!$A$1:$D$387,2,FALSE)</f>
        <v>#N/A</v>
      </c>
      <c r="AT460" s="90" t="e">
        <f>VLOOKUP($A460,'3PL_15_19_IRTpars'!$A$1:$D$387,3,FALSE)</f>
        <v>#N/A</v>
      </c>
      <c r="AU460" s="90" t="e">
        <f>VLOOKUP($A460,'3PL_15_19_IRTpars'!$A$1:$D$387,4,FALSE)</f>
        <v>#N/A</v>
      </c>
    </row>
    <row r="461" spans="1:47" s="91" customFormat="1" hidden="1">
      <c r="A461" s="91" t="s">
        <v>1637</v>
      </c>
      <c r="C461" s="92">
        <f t="shared" si="68"/>
        <v>0</v>
      </c>
      <c r="E461" s="91" t="s">
        <v>47</v>
      </c>
      <c r="F461" s="91">
        <v>6</v>
      </c>
      <c r="G461" s="91">
        <v>8</v>
      </c>
      <c r="H461" s="91" t="s">
        <v>46</v>
      </c>
      <c r="I461" s="91">
        <v>3</v>
      </c>
      <c r="K461" s="91" t="s">
        <v>85</v>
      </c>
      <c r="L461" s="91" t="s">
        <v>585</v>
      </c>
      <c r="M461" s="91" t="s">
        <v>2644</v>
      </c>
      <c r="P461" s="81">
        <f t="shared" si="67"/>
        <v>0</v>
      </c>
      <c r="Q461" s="81">
        <f t="shared" si="67"/>
        <v>1</v>
      </c>
      <c r="R461" s="81">
        <f t="shared" si="67"/>
        <v>0</v>
      </c>
      <c r="S461" s="81">
        <f t="shared" si="67"/>
        <v>0</v>
      </c>
      <c r="T461" s="81">
        <f t="shared" si="67"/>
        <v>0</v>
      </c>
      <c r="U461" s="81">
        <f t="shared" si="67"/>
        <v>0</v>
      </c>
      <c r="V461" s="81">
        <f t="shared" si="67"/>
        <v>0</v>
      </c>
      <c r="W461" s="81">
        <f t="shared" si="67"/>
        <v>0</v>
      </c>
      <c r="X461" s="81">
        <f t="shared" si="67"/>
        <v>0</v>
      </c>
      <c r="Y461" s="81">
        <f t="shared" si="67"/>
        <v>0</v>
      </c>
      <c r="Z461" s="81">
        <f t="shared" si="67"/>
        <v>0</v>
      </c>
      <c r="AA461" s="81">
        <f t="shared" si="67"/>
        <v>0</v>
      </c>
      <c r="AB461" s="91">
        <v>1</v>
      </c>
      <c r="AD461" s="91" t="s">
        <v>5</v>
      </c>
      <c r="AE461" s="91" t="s">
        <v>17</v>
      </c>
      <c r="AF461" s="91">
        <v>4</v>
      </c>
      <c r="AG461" s="91" t="s">
        <v>2</v>
      </c>
      <c r="AH461" s="91">
        <v>1</v>
      </c>
      <c r="AI461" s="91" t="s">
        <v>2645</v>
      </c>
      <c r="AJ461" s="90">
        <f t="shared" si="70"/>
        <v>0</v>
      </c>
      <c r="AO461" s="90" t="str">
        <f>VLOOKUP($A461,'3PL_11_15'!$A$1:$D$387,2,FALSE)</f>
        <v>1.04667671947273</v>
      </c>
      <c r="AP461" s="90" t="str">
        <f>VLOOKUP($A461,'3PL_11_15'!$A$1:$D$387,3,FALSE)</f>
        <v>0.849229755199234</v>
      </c>
      <c r="AQ461" s="90" t="str">
        <f>VLOOKUP($A461,'3PL_11_15'!$A$1:$D$387,4,FALSE)</f>
        <v>0.222578923074415</v>
      </c>
      <c r="AS461" s="90" t="e">
        <f>VLOOKUP($A461,'3PL_15_19_IRTpars'!$A$1:$D$387,2,FALSE)</f>
        <v>#N/A</v>
      </c>
      <c r="AT461" s="90" t="e">
        <f>VLOOKUP($A461,'3PL_15_19_IRTpars'!$A$1:$D$387,3,FALSE)</f>
        <v>#N/A</v>
      </c>
      <c r="AU461" s="90" t="e">
        <f>VLOOKUP($A461,'3PL_15_19_IRTpars'!$A$1:$D$387,4,FALSE)</f>
        <v>#N/A</v>
      </c>
    </row>
    <row r="462" spans="1:47" s="91" customFormat="1" hidden="1">
      <c r="A462" s="91" t="s">
        <v>1641</v>
      </c>
      <c r="C462" s="92">
        <f t="shared" si="68"/>
        <v>0</v>
      </c>
      <c r="E462" s="91" t="s">
        <v>47</v>
      </c>
      <c r="F462" s="91">
        <v>12</v>
      </c>
      <c r="G462" s="91">
        <v>8</v>
      </c>
      <c r="H462" s="91" t="s">
        <v>46</v>
      </c>
      <c r="I462" s="91">
        <v>3</v>
      </c>
      <c r="K462" s="91" t="s">
        <v>85</v>
      </c>
      <c r="L462" s="91" t="s">
        <v>2641</v>
      </c>
      <c r="M462" s="91" t="s">
        <v>2642</v>
      </c>
      <c r="P462" s="81">
        <f t="shared" si="67"/>
        <v>0</v>
      </c>
      <c r="Q462" s="81">
        <f t="shared" si="67"/>
        <v>0</v>
      </c>
      <c r="R462" s="81">
        <f t="shared" si="67"/>
        <v>0</v>
      </c>
      <c r="S462" s="81">
        <f t="shared" si="67"/>
        <v>0</v>
      </c>
      <c r="T462" s="81">
        <f t="shared" si="67"/>
        <v>0</v>
      </c>
      <c r="U462" s="81">
        <f t="shared" si="67"/>
        <v>0</v>
      </c>
      <c r="V462" s="81">
        <f t="shared" si="67"/>
        <v>0</v>
      </c>
      <c r="W462" s="81">
        <f t="shared" si="67"/>
        <v>0</v>
      </c>
      <c r="X462" s="81">
        <f t="shared" si="67"/>
        <v>0</v>
      </c>
      <c r="Y462" s="81">
        <f t="shared" si="67"/>
        <v>0</v>
      </c>
      <c r="Z462" s="81">
        <f t="shared" si="67"/>
        <v>0</v>
      </c>
      <c r="AA462" s="81">
        <f t="shared" si="67"/>
        <v>0</v>
      </c>
      <c r="AB462" s="91">
        <v>3</v>
      </c>
      <c r="AD462" s="91" t="s">
        <v>5</v>
      </c>
      <c r="AE462" s="91" t="s">
        <v>25</v>
      </c>
      <c r="AH462" s="91">
        <v>1</v>
      </c>
      <c r="AI462" s="91" t="s">
        <v>2646</v>
      </c>
      <c r="AJ462" s="90">
        <f t="shared" si="70"/>
        <v>0</v>
      </c>
      <c r="AO462" s="90" t="str">
        <f>VLOOKUP($A462,'3PL_11_15'!$A$1:$D$387,2,FALSE)</f>
        <v>0.747757554413565</v>
      </c>
      <c r="AP462" s="90" t="str">
        <f>VLOOKUP($A462,'3PL_11_15'!$A$1:$D$387,3,FALSE)</f>
        <v>-0.0895295082971656</v>
      </c>
      <c r="AQ462" s="90" t="str">
        <f>VLOOKUP($A462,'3PL_11_15'!$A$1:$D$387,4,FALSE)</f>
        <v>0.00938994556875287</v>
      </c>
      <c r="AS462" s="90" t="e">
        <f>VLOOKUP($A462,'3PL_15_19_IRTpars'!$A$1:$D$387,2,FALSE)</f>
        <v>#N/A</v>
      </c>
      <c r="AT462" s="90" t="e">
        <f>VLOOKUP($A462,'3PL_15_19_IRTpars'!$A$1:$D$387,3,FALSE)</f>
        <v>#N/A</v>
      </c>
      <c r="AU462" s="90" t="e">
        <f>VLOOKUP($A462,'3PL_15_19_IRTpars'!$A$1:$D$387,4,FALSE)</f>
        <v>#N/A</v>
      </c>
    </row>
    <row r="463" spans="1:47" s="91" customFormat="1" hidden="1">
      <c r="A463" s="91" t="s">
        <v>1645</v>
      </c>
      <c r="C463" s="92">
        <f t="shared" si="68"/>
        <v>0</v>
      </c>
      <c r="E463" s="91" t="s">
        <v>51</v>
      </c>
      <c r="F463" s="91">
        <v>9</v>
      </c>
      <c r="G463" s="91">
        <v>8</v>
      </c>
      <c r="H463" s="91" t="s">
        <v>46</v>
      </c>
      <c r="I463" s="91">
        <v>3</v>
      </c>
      <c r="K463" s="91" t="s">
        <v>85</v>
      </c>
      <c r="L463" s="91" t="s">
        <v>606</v>
      </c>
      <c r="M463" s="91" t="s">
        <v>2647</v>
      </c>
      <c r="P463" s="81">
        <f t="shared" si="67"/>
        <v>0</v>
      </c>
      <c r="Q463" s="81">
        <f t="shared" si="67"/>
        <v>0</v>
      </c>
      <c r="R463" s="81">
        <f t="shared" si="67"/>
        <v>0</v>
      </c>
      <c r="S463" s="81">
        <f t="shared" si="67"/>
        <v>0</v>
      </c>
      <c r="T463" s="81">
        <f t="shared" si="67"/>
        <v>0</v>
      </c>
      <c r="U463" s="81">
        <f t="shared" si="67"/>
        <v>0</v>
      </c>
      <c r="V463" s="81">
        <f t="shared" si="67"/>
        <v>0</v>
      </c>
      <c r="W463" s="81">
        <f t="shared" si="67"/>
        <v>0</v>
      </c>
      <c r="X463" s="81">
        <f t="shared" si="67"/>
        <v>0</v>
      </c>
      <c r="Y463" s="81">
        <f t="shared" si="67"/>
        <v>1</v>
      </c>
      <c r="Z463" s="81">
        <f t="shared" si="67"/>
        <v>0</v>
      </c>
      <c r="AA463" s="81">
        <f t="shared" si="67"/>
        <v>0</v>
      </c>
      <c r="AB463" s="91">
        <v>1</v>
      </c>
      <c r="AD463" s="91" t="s">
        <v>4</v>
      </c>
      <c r="AE463" s="91" t="s">
        <v>17</v>
      </c>
      <c r="AF463" s="91">
        <v>4</v>
      </c>
      <c r="AG463" s="91" t="s">
        <v>3</v>
      </c>
      <c r="AH463" s="91">
        <v>1</v>
      </c>
      <c r="AI463" s="91" t="s">
        <v>2648</v>
      </c>
      <c r="AJ463" s="90">
        <f t="shared" si="70"/>
        <v>0</v>
      </c>
      <c r="AO463" s="90" t="str">
        <f>VLOOKUP($A463,'3PL_11_15'!$A$1:$D$387,2,FALSE)</f>
        <v>1.67534733510097</v>
      </c>
      <c r="AP463" s="90" t="str">
        <f>VLOOKUP($A463,'3PL_11_15'!$A$1:$D$387,3,FALSE)</f>
        <v>-2.12065992247122</v>
      </c>
      <c r="AQ463" s="90" t="str">
        <f>VLOOKUP($A463,'3PL_11_15'!$A$1:$D$387,4,FALSE)</f>
        <v>0.0926184432060838</v>
      </c>
      <c r="AS463" s="90" t="e">
        <f>VLOOKUP($A463,'3PL_15_19_IRTpars'!$A$1:$D$387,2,FALSE)</f>
        <v>#N/A</v>
      </c>
      <c r="AT463" s="90" t="e">
        <f>VLOOKUP($A463,'3PL_15_19_IRTpars'!$A$1:$D$387,3,FALSE)</f>
        <v>#N/A</v>
      </c>
      <c r="AU463" s="90" t="e">
        <f>VLOOKUP($A463,'3PL_15_19_IRTpars'!$A$1:$D$387,4,FALSE)</f>
        <v>#N/A</v>
      </c>
    </row>
    <row r="464" spans="1:47" s="91" customFormat="1" hidden="1">
      <c r="A464" s="91" t="s">
        <v>1649</v>
      </c>
      <c r="C464" s="92">
        <f t="shared" si="68"/>
        <v>0</v>
      </c>
      <c r="E464" s="91" t="s">
        <v>55</v>
      </c>
      <c r="F464" s="91">
        <v>9</v>
      </c>
      <c r="G464" s="91">
        <v>8</v>
      </c>
      <c r="H464" s="91" t="s">
        <v>46</v>
      </c>
      <c r="I464" s="91">
        <v>3</v>
      </c>
      <c r="K464" s="91" t="s">
        <v>85</v>
      </c>
      <c r="L464" s="91" t="s">
        <v>2641</v>
      </c>
      <c r="M464" s="91" t="s">
        <v>2649</v>
      </c>
      <c r="P464" s="81">
        <f t="shared" si="67"/>
        <v>0</v>
      </c>
      <c r="Q464" s="81">
        <f t="shared" si="67"/>
        <v>0</v>
      </c>
      <c r="R464" s="81">
        <f t="shared" si="67"/>
        <v>0</v>
      </c>
      <c r="S464" s="81">
        <f t="shared" si="67"/>
        <v>0</v>
      </c>
      <c r="T464" s="81">
        <f t="shared" si="67"/>
        <v>0</v>
      </c>
      <c r="U464" s="81">
        <f t="shared" si="67"/>
        <v>0</v>
      </c>
      <c r="V464" s="81">
        <f t="shared" si="67"/>
        <v>0</v>
      </c>
      <c r="W464" s="81">
        <f t="shared" si="67"/>
        <v>0</v>
      </c>
      <c r="X464" s="81">
        <f t="shared" si="67"/>
        <v>0</v>
      </c>
      <c r="Y464" s="81">
        <f t="shared" si="67"/>
        <v>0</v>
      </c>
      <c r="Z464" s="81">
        <f t="shared" si="67"/>
        <v>0</v>
      </c>
      <c r="AA464" s="81">
        <f t="shared" si="67"/>
        <v>0</v>
      </c>
      <c r="AB464" s="91">
        <v>2</v>
      </c>
      <c r="AD464" s="91" t="s">
        <v>5</v>
      </c>
      <c r="AE464" s="91" t="s">
        <v>17</v>
      </c>
      <c r="AF464" s="91">
        <v>4</v>
      </c>
      <c r="AG464" s="91" t="s">
        <v>0</v>
      </c>
      <c r="AH464" s="91">
        <v>1</v>
      </c>
      <c r="AI464" s="91" t="s">
        <v>2650</v>
      </c>
      <c r="AJ464" s="90">
        <f t="shared" si="70"/>
        <v>0</v>
      </c>
      <c r="AO464" s="90" t="str">
        <f>VLOOKUP($A464,'3PL_11_15'!$A$1:$D$387,2,FALSE)</f>
        <v>1.17622104753021</v>
      </c>
      <c r="AP464" s="90" t="str">
        <f>VLOOKUP($A464,'3PL_11_15'!$A$1:$D$387,3,FALSE)</f>
        <v>0.237331069967809</v>
      </c>
      <c r="AQ464" s="90" t="str">
        <f>VLOOKUP($A464,'3PL_11_15'!$A$1:$D$387,4,FALSE)</f>
        <v>0.00366340494088038</v>
      </c>
      <c r="AS464" s="90" t="e">
        <f>VLOOKUP($A464,'3PL_15_19_IRTpars'!$A$1:$D$387,2,FALSE)</f>
        <v>#N/A</v>
      </c>
      <c r="AT464" s="90" t="e">
        <f>VLOOKUP($A464,'3PL_15_19_IRTpars'!$A$1:$D$387,3,FALSE)</f>
        <v>#N/A</v>
      </c>
      <c r="AU464" s="90" t="e">
        <f>VLOOKUP($A464,'3PL_15_19_IRTpars'!$A$1:$D$387,4,FALSE)</f>
        <v>#N/A</v>
      </c>
    </row>
    <row r="465" spans="1:47" s="91" customFormat="1" hidden="1">
      <c r="A465" s="91" t="s">
        <v>1653</v>
      </c>
      <c r="C465" s="92">
        <f t="shared" si="68"/>
        <v>0</v>
      </c>
      <c r="E465" s="91" t="s">
        <v>47</v>
      </c>
      <c r="F465" s="91">
        <v>4</v>
      </c>
      <c r="G465" s="91">
        <v>8</v>
      </c>
      <c r="H465" s="91" t="s">
        <v>46</v>
      </c>
      <c r="I465" s="91">
        <v>3</v>
      </c>
      <c r="K465" s="91" t="s">
        <v>85</v>
      </c>
      <c r="L465" s="91" t="s">
        <v>602</v>
      </c>
      <c r="M465" s="91" t="s">
        <v>2651</v>
      </c>
      <c r="P465" s="81">
        <f t="shared" si="67"/>
        <v>0</v>
      </c>
      <c r="Q465" s="81">
        <f t="shared" si="67"/>
        <v>0</v>
      </c>
      <c r="R465" s="81">
        <f t="shared" si="67"/>
        <v>0</v>
      </c>
      <c r="S465" s="81">
        <f t="shared" si="67"/>
        <v>0</v>
      </c>
      <c r="T465" s="81">
        <f t="shared" si="67"/>
        <v>0</v>
      </c>
      <c r="U465" s="81">
        <f t="shared" si="67"/>
        <v>1</v>
      </c>
      <c r="V465" s="81">
        <f t="shared" si="67"/>
        <v>0</v>
      </c>
      <c r="W465" s="81">
        <f t="shared" si="67"/>
        <v>0</v>
      </c>
      <c r="X465" s="81">
        <f t="shared" si="67"/>
        <v>0</v>
      </c>
      <c r="Y465" s="81">
        <f t="shared" si="67"/>
        <v>0</v>
      </c>
      <c r="Z465" s="81">
        <f t="shared" si="67"/>
        <v>0</v>
      </c>
      <c r="AA465" s="81">
        <f t="shared" si="67"/>
        <v>0</v>
      </c>
      <c r="AB465" s="91">
        <v>1</v>
      </c>
      <c r="AD465" s="91" t="s">
        <v>28</v>
      </c>
      <c r="AE465" s="91" t="s">
        <v>17</v>
      </c>
      <c r="AF465" s="91">
        <v>4</v>
      </c>
      <c r="AG465" s="91" t="s">
        <v>2</v>
      </c>
      <c r="AH465" s="91">
        <v>1</v>
      </c>
      <c r="AI465" s="91" t="s">
        <v>2652</v>
      </c>
      <c r="AJ465" s="90">
        <f t="shared" si="70"/>
        <v>0</v>
      </c>
      <c r="AO465" s="90" t="str">
        <f>VLOOKUP($A465,'3PL_11_15'!$A$1:$D$387,2,FALSE)</f>
        <v>1.75218774037124</v>
      </c>
      <c r="AP465" s="90" t="str">
        <f>VLOOKUP($A465,'3PL_11_15'!$A$1:$D$387,3,FALSE)</f>
        <v>-2.1803456749245</v>
      </c>
      <c r="AQ465" s="90" t="str">
        <f>VLOOKUP($A465,'3PL_11_15'!$A$1:$D$387,4,FALSE)</f>
        <v>0.262592659040037</v>
      </c>
      <c r="AS465" s="90" t="e">
        <f>VLOOKUP($A465,'3PL_15_19_IRTpars'!$A$1:$D$387,2,FALSE)</f>
        <v>#N/A</v>
      </c>
      <c r="AT465" s="90" t="e">
        <f>VLOOKUP($A465,'3PL_15_19_IRTpars'!$A$1:$D$387,3,FALSE)</f>
        <v>#N/A</v>
      </c>
      <c r="AU465" s="90" t="e">
        <f>VLOOKUP($A465,'3PL_15_19_IRTpars'!$A$1:$D$387,4,FALSE)</f>
        <v>#N/A</v>
      </c>
    </row>
    <row r="466" spans="1:47" s="91" customFormat="1" hidden="1">
      <c r="A466" s="91" t="s">
        <v>1657</v>
      </c>
      <c r="C466" s="92">
        <f t="shared" si="68"/>
        <v>0</v>
      </c>
      <c r="E466" s="91" t="s">
        <v>47</v>
      </c>
      <c r="F466" s="91">
        <v>14</v>
      </c>
      <c r="G466" s="91">
        <v>8</v>
      </c>
      <c r="H466" s="91" t="s">
        <v>46</v>
      </c>
      <c r="I466" s="91">
        <v>3</v>
      </c>
      <c r="K466" s="91" t="s">
        <v>85</v>
      </c>
      <c r="L466" s="91" t="s">
        <v>606</v>
      </c>
      <c r="M466" s="91" t="s">
        <v>2637</v>
      </c>
      <c r="P466" s="81">
        <f t="shared" si="67"/>
        <v>0</v>
      </c>
      <c r="Q466" s="81">
        <f t="shared" si="67"/>
        <v>0</v>
      </c>
      <c r="R466" s="81">
        <f t="shared" si="67"/>
        <v>0</v>
      </c>
      <c r="S466" s="81">
        <f t="shared" ref="P466:AA529" si="71">IF(AND($L466=S$1,$AD466=S$2),1,0)</f>
        <v>0</v>
      </c>
      <c r="T466" s="81">
        <f t="shared" si="71"/>
        <v>0</v>
      </c>
      <c r="U466" s="81">
        <f t="shared" si="71"/>
        <v>0</v>
      </c>
      <c r="V466" s="81">
        <f t="shared" si="71"/>
        <v>0</v>
      </c>
      <c r="W466" s="81">
        <f t="shared" si="71"/>
        <v>0</v>
      </c>
      <c r="X466" s="81">
        <f t="shared" si="71"/>
        <v>0</v>
      </c>
      <c r="Y466" s="81">
        <f t="shared" si="71"/>
        <v>0</v>
      </c>
      <c r="Z466" s="81">
        <f t="shared" si="71"/>
        <v>1</v>
      </c>
      <c r="AA466" s="81">
        <f t="shared" si="71"/>
        <v>0</v>
      </c>
      <c r="AB466" s="91">
        <v>3</v>
      </c>
      <c r="AD466" s="91" t="s">
        <v>5</v>
      </c>
      <c r="AE466" s="91" t="s">
        <v>17</v>
      </c>
      <c r="AF466" s="91">
        <v>4</v>
      </c>
      <c r="AG466" s="91" t="s">
        <v>0</v>
      </c>
      <c r="AH466" s="91">
        <v>1</v>
      </c>
      <c r="AI466" s="91" t="s">
        <v>2653</v>
      </c>
      <c r="AJ466" s="90">
        <f t="shared" si="70"/>
        <v>0</v>
      </c>
      <c r="AO466" s="90" t="str">
        <f>VLOOKUP($A466,'3PL_11_15'!$A$1:$D$387,2,FALSE)</f>
        <v>1.01794409202089</v>
      </c>
      <c r="AP466" s="90" t="str">
        <f>VLOOKUP($A466,'3PL_11_15'!$A$1:$D$387,3,FALSE)</f>
        <v>0.327713661066177</v>
      </c>
      <c r="AQ466" s="90" t="str">
        <f>VLOOKUP($A466,'3PL_11_15'!$A$1:$D$387,4,FALSE)</f>
        <v>0.185200510484166</v>
      </c>
      <c r="AS466" s="90" t="e">
        <f>VLOOKUP($A466,'3PL_15_19_IRTpars'!$A$1:$D$387,2,FALSE)</f>
        <v>#N/A</v>
      </c>
      <c r="AT466" s="90" t="e">
        <f>VLOOKUP($A466,'3PL_15_19_IRTpars'!$A$1:$D$387,3,FALSE)</f>
        <v>#N/A</v>
      </c>
      <c r="AU466" s="90" t="e">
        <f>VLOOKUP($A466,'3PL_15_19_IRTpars'!$A$1:$D$387,4,FALSE)</f>
        <v>#N/A</v>
      </c>
    </row>
    <row r="467" spans="1:47" s="91" customFormat="1" hidden="1">
      <c r="A467" s="91" t="s">
        <v>1661</v>
      </c>
      <c r="C467" s="92">
        <f t="shared" si="68"/>
        <v>0</v>
      </c>
      <c r="E467" s="91" t="s">
        <v>47</v>
      </c>
      <c r="F467" s="91">
        <v>10</v>
      </c>
      <c r="G467" s="91">
        <v>8</v>
      </c>
      <c r="H467" s="91" t="s">
        <v>46</v>
      </c>
      <c r="I467" s="91">
        <v>3</v>
      </c>
      <c r="K467" s="91" t="s">
        <v>85</v>
      </c>
      <c r="L467" s="91" t="s">
        <v>2641</v>
      </c>
      <c r="M467" s="91" t="s">
        <v>2649</v>
      </c>
      <c r="P467" s="81">
        <f t="shared" si="71"/>
        <v>0</v>
      </c>
      <c r="Q467" s="81">
        <f t="shared" si="71"/>
        <v>0</v>
      </c>
      <c r="R467" s="81">
        <f t="shared" si="71"/>
        <v>0</v>
      </c>
      <c r="S467" s="81">
        <f t="shared" si="71"/>
        <v>0</v>
      </c>
      <c r="T467" s="81">
        <f t="shared" si="71"/>
        <v>0</v>
      </c>
      <c r="U467" s="81">
        <f t="shared" si="71"/>
        <v>0</v>
      </c>
      <c r="V467" s="81">
        <f t="shared" si="71"/>
        <v>0</v>
      </c>
      <c r="W467" s="81">
        <f t="shared" si="71"/>
        <v>0</v>
      </c>
      <c r="X467" s="81">
        <f t="shared" si="71"/>
        <v>0</v>
      </c>
      <c r="Y467" s="81">
        <f t="shared" si="71"/>
        <v>0</v>
      </c>
      <c r="Z467" s="81">
        <f t="shared" si="71"/>
        <v>0</v>
      </c>
      <c r="AA467" s="81">
        <f t="shared" si="71"/>
        <v>0</v>
      </c>
      <c r="AB467" s="91">
        <v>2</v>
      </c>
      <c r="AD467" s="91" t="s">
        <v>5</v>
      </c>
      <c r="AE467" s="91" t="s">
        <v>17</v>
      </c>
      <c r="AF467" s="91">
        <v>4</v>
      </c>
      <c r="AG467" s="91" t="s">
        <v>2</v>
      </c>
      <c r="AH467" s="91">
        <v>1</v>
      </c>
      <c r="AI467" s="91" t="s">
        <v>2654</v>
      </c>
      <c r="AJ467" s="90">
        <f t="shared" si="70"/>
        <v>0</v>
      </c>
      <c r="AO467" s="90" t="str">
        <f>VLOOKUP($A467,'3PL_11_15'!$A$1:$D$387,2,FALSE)</f>
        <v>0.522361166604777</v>
      </c>
      <c r="AP467" s="90" t="str">
        <f>VLOOKUP($A467,'3PL_11_15'!$A$1:$D$387,3,FALSE)</f>
        <v>0.62115709342982</v>
      </c>
      <c r="AQ467" s="90" t="str">
        <f>VLOOKUP($A467,'3PL_11_15'!$A$1:$D$387,4,FALSE)</f>
        <v>0.113800937274721</v>
      </c>
      <c r="AS467" s="90" t="e">
        <f>VLOOKUP($A467,'3PL_15_19_IRTpars'!$A$1:$D$387,2,FALSE)</f>
        <v>#N/A</v>
      </c>
      <c r="AT467" s="90" t="e">
        <f>VLOOKUP($A467,'3PL_15_19_IRTpars'!$A$1:$D$387,3,FALSE)</f>
        <v>#N/A</v>
      </c>
      <c r="AU467" s="90" t="e">
        <f>VLOOKUP($A467,'3PL_15_19_IRTpars'!$A$1:$D$387,4,FALSE)</f>
        <v>#N/A</v>
      </c>
    </row>
    <row r="468" spans="1:47" s="91" customFormat="1" hidden="1">
      <c r="A468" s="91" t="s">
        <v>1665</v>
      </c>
      <c r="C468" s="92">
        <f t="shared" si="68"/>
        <v>0</v>
      </c>
      <c r="E468" s="91" t="s">
        <v>55</v>
      </c>
      <c r="F468" s="91">
        <v>7</v>
      </c>
      <c r="G468" s="91">
        <v>8</v>
      </c>
      <c r="H468" s="91" t="s">
        <v>46</v>
      </c>
      <c r="I468" s="91">
        <v>3</v>
      </c>
      <c r="K468" s="91" t="s">
        <v>85</v>
      </c>
      <c r="L468" s="91" t="s">
        <v>606</v>
      </c>
      <c r="M468" s="91" t="s">
        <v>2655</v>
      </c>
      <c r="P468" s="81">
        <f t="shared" si="71"/>
        <v>0</v>
      </c>
      <c r="Q468" s="81">
        <f t="shared" si="71"/>
        <v>0</v>
      </c>
      <c r="R468" s="81">
        <f t="shared" si="71"/>
        <v>0</v>
      </c>
      <c r="S468" s="81">
        <f t="shared" si="71"/>
        <v>0</v>
      </c>
      <c r="T468" s="81">
        <f t="shared" si="71"/>
        <v>0</v>
      </c>
      <c r="U468" s="81">
        <f t="shared" si="71"/>
        <v>0</v>
      </c>
      <c r="V468" s="81">
        <f t="shared" si="71"/>
        <v>0</v>
      </c>
      <c r="W468" s="81">
        <f t="shared" si="71"/>
        <v>0</v>
      </c>
      <c r="X468" s="81">
        <f t="shared" si="71"/>
        <v>0</v>
      </c>
      <c r="Y468" s="81">
        <f t="shared" si="71"/>
        <v>1</v>
      </c>
      <c r="Z468" s="81">
        <f t="shared" si="71"/>
        <v>0</v>
      </c>
      <c r="AA468" s="81">
        <f t="shared" si="71"/>
        <v>0</v>
      </c>
      <c r="AB468" s="91">
        <v>1</v>
      </c>
      <c r="AD468" s="91" t="s">
        <v>4</v>
      </c>
      <c r="AE468" s="91" t="s">
        <v>17</v>
      </c>
      <c r="AF468" s="91">
        <v>4</v>
      </c>
      <c r="AG468" s="91" t="s">
        <v>3</v>
      </c>
      <c r="AH468" s="91">
        <v>1</v>
      </c>
      <c r="AI468" s="91" t="s">
        <v>2656</v>
      </c>
      <c r="AJ468" s="93"/>
      <c r="AO468" s="90" t="str">
        <f>VLOOKUP($A468,'3PL_11_15'!$A$1:$D$387,2,FALSE)</f>
        <v>0</v>
      </c>
      <c r="AP468" s="90" t="str">
        <f>VLOOKUP($A468,'3PL_11_15'!$A$1:$D$387,3,FALSE)</f>
        <v>-3.25778615707061</v>
      </c>
      <c r="AQ468" s="90" t="str">
        <f>VLOOKUP($A468,'3PL_11_15'!$A$1:$D$387,4,FALSE)</f>
        <v>0.424119253085117</v>
      </c>
      <c r="AS468" s="90" t="e">
        <f>VLOOKUP($A468,'3PL_15_19_IRTpars'!$A$1:$D$387,2,FALSE)</f>
        <v>#N/A</v>
      </c>
      <c r="AT468" s="90" t="e">
        <f>VLOOKUP($A468,'3PL_15_19_IRTpars'!$A$1:$D$387,3,FALSE)</f>
        <v>#N/A</v>
      </c>
      <c r="AU468" s="90" t="e">
        <f>VLOOKUP($A468,'3PL_15_19_IRTpars'!$A$1:$D$387,4,FALSE)</f>
        <v>#N/A</v>
      </c>
    </row>
    <row r="469" spans="1:47" s="91" customFormat="1" hidden="1">
      <c r="A469" s="91" t="s">
        <v>1669</v>
      </c>
      <c r="C469" s="92">
        <f t="shared" si="68"/>
        <v>0</v>
      </c>
      <c r="E469" s="91" t="s">
        <v>47</v>
      </c>
      <c r="F469" s="91">
        <v>8</v>
      </c>
      <c r="G469" s="91">
        <v>8</v>
      </c>
      <c r="H469" s="91" t="s">
        <v>46</v>
      </c>
      <c r="I469" s="91">
        <v>3</v>
      </c>
      <c r="K469" s="91" t="s">
        <v>85</v>
      </c>
      <c r="L469" s="91" t="s">
        <v>606</v>
      </c>
      <c r="M469" s="91" t="s">
        <v>2637</v>
      </c>
      <c r="P469" s="81">
        <f t="shared" si="71"/>
        <v>0</v>
      </c>
      <c r="Q469" s="81">
        <f t="shared" si="71"/>
        <v>0</v>
      </c>
      <c r="R469" s="81">
        <f t="shared" si="71"/>
        <v>0</v>
      </c>
      <c r="S469" s="81">
        <f t="shared" si="71"/>
        <v>0</v>
      </c>
      <c r="T469" s="81">
        <f t="shared" si="71"/>
        <v>0</v>
      </c>
      <c r="U469" s="81">
        <f t="shared" si="71"/>
        <v>0</v>
      </c>
      <c r="V469" s="81">
        <f t="shared" si="71"/>
        <v>0</v>
      </c>
      <c r="W469" s="81">
        <f t="shared" si="71"/>
        <v>0</v>
      </c>
      <c r="X469" s="81">
        <f t="shared" si="71"/>
        <v>0</v>
      </c>
      <c r="Y469" s="81">
        <f t="shared" si="71"/>
        <v>1</v>
      </c>
      <c r="Z469" s="81">
        <f t="shared" si="71"/>
        <v>0</v>
      </c>
      <c r="AA469" s="81">
        <f t="shared" si="71"/>
        <v>0</v>
      </c>
      <c r="AB469" s="91">
        <v>3</v>
      </c>
      <c r="AD469" s="91" t="s">
        <v>4</v>
      </c>
      <c r="AE469" s="91" t="s">
        <v>17</v>
      </c>
      <c r="AF469" s="91">
        <v>4</v>
      </c>
      <c r="AG469" s="91" t="s">
        <v>1</v>
      </c>
      <c r="AH469" s="91">
        <v>1</v>
      </c>
      <c r="AI469" s="91" t="s">
        <v>2657</v>
      </c>
      <c r="AJ469" s="90">
        <f t="shared" ref="AJ469:AJ484" si="72">IF(IFERROR(FIND("DERIVED",AI469)&gt;0,0)=0,0,1)</f>
        <v>0</v>
      </c>
      <c r="AO469" s="90" t="str">
        <f>VLOOKUP($A469,'3PL_11_15'!$A$1:$D$387,2,FALSE)</f>
        <v>1.15281393992365</v>
      </c>
      <c r="AP469" s="90" t="str">
        <f>VLOOKUP($A469,'3PL_11_15'!$A$1:$D$387,3,FALSE)</f>
        <v>-0.338655133248968</v>
      </c>
      <c r="AQ469" s="90" t="str">
        <f>VLOOKUP($A469,'3PL_11_15'!$A$1:$D$387,4,FALSE)</f>
        <v>0.00385432394298767</v>
      </c>
      <c r="AS469" s="90" t="e">
        <f>VLOOKUP($A469,'3PL_15_19_IRTpars'!$A$1:$D$387,2,FALSE)</f>
        <v>#N/A</v>
      </c>
      <c r="AT469" s="90" t="e">
        <f>VLOOKUP($A469,'3PL_15_19_IRTpars'!$A$1:$D$387,3,FALSE)</f>
        <v>#N/A</v>
      </c>
      <c r="AU469" s="90" t="e">
        <f>VLOOKUP($A469,'3PL_15_19_IRTpars'!$A$1:$D$387,4,FALSE)</f>
        <v>#N/A</v>
      </c>
    </row>
    <row r="470" spans="1:47" s="91" customFormat="1" hidden="1">
      <c r="A470" s="91" t="s">
        <v>1673</v>
      </c>
      <c r="C470" s="92">
        <f t="shared" si="68"/>
        <v>0</v>
      </c>
      <c r="E470" s="91" t="s">
        <v>51</v>
      </c>
      <c r="F470" s="91">
        <v>8</v>
      </c>
      <c r="G470" s="91">
        <v>8</v>
      </c>
      <c r="H470" s="91" t="s">
        <v>46</v>
      </c>
      <c r="I470" s="91">
        <v>3</v>
      </c>
      <c r="K470" s="91" t="s">
        <v>85</v>
      </c>
      <c r="L470" s="91" t="s">
        <v>606</v>
      </c>
      <c r="M470" s="91" t="s">
        <v>2637</v>
      </c>
      <c r="P470" s="81">
        <f t="shared" si="71"/>
        <v>0</v>
      </c>
      <c r="Q470" s="81">
        <f t="shared" si="71"/>
        <v>0</v>
      </c>
      <c r="R470" s="81">
        <f t="shared" si="71"/>
        <v>0</v>
      </c>
      <c r="S470" s="81">
        <f t="shared" si="71"/>
        <v>0</v>
      </c>
      <c r="T470" s="81">
        <f t="shared" si="71"/>
        <v>0</v>
      </c>
      <c r="U470" s="81">
        <f t="shared" si="71"/>
        <v>0</v>
      </c>
      <c r="V470" s="81">
        <f t="shared" si="71"/>
        <v>0</v>
      </c>
      <c r="W470" s="81">
        <f t="shared" si="71"/>
        <v>0</v>
      </c>
      <c r="X470" s="81">
        <f t="shared" si="71"/>
        <v>0</v>
      </c>
      <c r="Y470" s="81">
        <f t="shared" si="71"/>
        <v>0</v>
      </c>
      <c r="Z470" s="81">
        <f t="shared" si="71"/>
        <v>0</v>
      </c>
      <c r="AA470" s="81">
        <f t="shared" si="71"/>
        <v>1</v>
      </c>
      <c r="AB470" s="91">
        <v>3</v>
      </c>
      <c r="AD470" s="91" t="s">
        <v>28</v>
      </c>
      <c r="AE470" s="91" t="s">
        <v>25</v>
      </c>
      <c r="AH470" s="91">
        <v>1</v>
      </c>
      <c r="AI470" s="91" t="s">
        <v>2658</v>
      </c>
      <c r="AJ470" s="90">
        <f t="shared" si="72"/>
        <v>0</v>
      </c>
      <c r="AO470" s="90" t="str">
        <f>VLOOKUP($A470,'3PL_11_15'!$A$1:$D$387,2,FALSE)</f>
        <v>1.10035452134175</v>
      </c>
      <c r="AP470" s="90" t="str">
        <f>VLOOKUP($A470,'3PL_11_15'!$A$1:$D$387,3,FALSE)</f>
        <v>-2.78362647790645</v>
      </c>
      <c r="AQ470" s="90" t="str">
        <f>VLOOKUP($A470,'3PL_11_15'!$A$1:$D$387,4,FALSE)</f>
        <v>0.00307737793899417</v>
      </c>
      <c r="AS470" s="90" t="e">
        <f>VLOOKUP($A470,'3PL_15_19_IRTpars'!$A$1:$D$387,2,FALSE)</f>
        <v>#N/A</v>
      </c>
      <c r="AT470" s="90" t="e">
        <f>VLOOKUP($A470,'3PL_15_19_IRTpars'!$A$1:$D$387,3,FALSE)</f>
        <v>#N/A</v>
      </c>
      <c r="AU470" s="90" t="e">
        <f>VLOOKUP($A470,'3PL_15_19_IRTpars'!$A$1:$D$387,4,FALSE)</f>
        <v>#N/A</v>
      </c>
    </row>
    <row r="471" spans="1:47" s="91" customFormat="1" hidden="1">
      <c r="A471" s="91" t="s">
        <v>1677</v>
      </c>
      <c r="C471" s="92">
        <f t="shared" si="68"/>
        <v>0</v>
      </c>
      <c r="E471" s="91" t="s">
        <v>47</v>
      </c>
      <c r="F471" s="91">
        <v>7</v>
      </c>
      <c r="G471" s="91">
        <v>8</v>
      </c>
      <c r="H471" s="91" t="s">
        <v>46</v>
      </c>
      <c r="I471" s="91">
        <v>3</v>
      </c>
      <c r="K471" s="91" t="s">
        <v>85</v>
      </c>
      <c r="L471" s="91" t="s">
        <v>606</v>
      </c>
      <c r="M471" s="91" t="s">
        <v>2647</v>
      </c>
      <c r="P471" s="81">
        <f t="shared" si="71"/>
        <v>0</v>
      </c>
      <c r="Q471" s="81">
        <f t="shared" si="71"/>
        <v>0</v>
      </c>
      <c r="R471" s="81">
        <f t="shared" si="71"/>
        <v>0</v>
      </c>
      <c r="S471" s="81">
        <f t="shared" si="71"/>
        <v>0</v>
      </c>
      <c r="T471" s="81">
        <f t="shared" si="71"/>
        <v>0</v>
      </c>
      <c r="U471" s="81">
        <f t="shared" si="71"/>
        <v>0</v>
      </c>
      <c r="V471" s="81">
        <f t="shared" si="71"/>
        <v>0</v>
      </c>
      <c r="W471" s="81">
        <f t="shared" si="71"/>
        <v>0</v>
      </c>
      <c r="X471" s="81">
        <f t="shared" si="71"/>
        <v>0</v>
      </c>
      <c r="Y471" s="81">
        <f t="shared" si="71"/>
        <v>1</v>
      </c>
      <c r="Z471" s="81">
        <f t="shared" si="71"/>
        <v>0</v>
      </c>
      <c r="AA471" s="81">
        <f t="shared" si="71"/>
        <v>0</v>
      </c>
      <c r="AB471" s="91">
        <v>4</v>
      </c>
      <c r="AD471" s="91" t="s">
        <v>4</v>
      </c>
      <c r="AE471" s="91" t="s">
        <v>17</v>
      </c>
      <c r="AF471" s="91">
        <v>4</v>
      </c>
      <c r="AG471" s="91" t="s">
        <v>3</v>
      </c>
      <c r="AH471" s="91">
        <v>1</v>
      </c>
      <c r="AI471" s="91" t="s">
        <v>2659</v>
      </c>
      <c r="AJ471" s="90">
        <f t="shared" si="72"/>
        <v>0</v>
      </c>
      <c r="AO471" s="90" t="str">
        <f>VLOOKUP($A471,'3PL_11_15'!$A$1:$D$387,2,FALSE)</f>
        <v>1.33787952992527</v>
      </c>
      <c r="AP471" s="90" t="str">
        <f>VLOOKUP($A471,'3PL_11_15'!$A$1:$D$387,3,FALSE)</f>
        <v>-2.51236800046479</v>
      </c>
      <c r="AQ471" s="90" t="str">
        <f>VLOOKUP($A471,'3PL_11_15'!$A$1:$D$387,4,FALSE)</f>
        <v>0.277683748157385</v>
      </c>
      <c r="AS471" s="90" t="e">
        <f>VLOOKUP($A471,'3PL_15_19_IRTpars'!$A$1:$D$387,2,FALSE)</f>
        <v>#N/A</v>
      </c>
      <c r="AT471" s="90" t="e">
        <f>VLOOKUP($A471,'3PL_15_19_IRTpars'!$A$1:$D$387,3,FALSE)</f>
        <v>#N/A</v>
      </c>
      <c r="AU471" s="90" t="e">
        <f>VLOOKUP($A471,'3PL_15_19_IRTpars'!$A$1:$D$387,4,FALSE)</f>
        <v>#N/A</v>
      </c>
    </row>
    <row r="472" spans="1:47" s="91" customFormat="1" hidden="1">
      <c r="A472" s="91" t="s">
        <v>1681</v>
      </c>
      <c r="C472" s="92">
        <f t="shared" si="68"/>
        <v>0</v>
      </c>
      <c r="E472" s="91" t="s">
        <v>51</v>
      </c>
      <c r="F472" s="91">
        <v>2</v>
      </c>
      <c r="G472" s="91">
        <v>8</v>
      </c>
      <c r="H472" s="91" t="s">
        <v>46</v>
      </c>
      <c r="I472" s="91">
        <v>3</v>
      </c>
      <c r="K472" s="91" t="s">
        <v>85</v>
      </c>
      <c r="L472" s="91" t="s">
        <v>585</v>
      </c>
      <c r="M472" s="91" t="s">
        <v>48</v>
      </c>
      <c r="P472" s="81">
        <f t="shared" si="71"/>
        <v>0</v>
      </c>
      <c r="Q472" s="81">
        <f t="shared" si="71"/>
        <v>0</v>
      </c>
      <c r="R472" s="81">
        <f t="shared" si="71"/>
        <v>1</v>
      </c>
      <c r="S472" s="81">
        <f t="shared" si="71"/>
        <v>0</v>
      </c>
      <c r="T472" s="81">
        <f t="shared" si="71"/>
        <v>0</v>
      </c>
      <c r="U472" s="81">
        <f t="shared" si="71"/>
        <v>0</v>
      </c>
      <c r="V472" s="81">
        <f t="shared" si="71"/>
        <v>0</v>
      </c>
      <c r="W472" s="81">
        <f t="shared" si="71"/>
        <v>0</v>
      </c>
      <c r="X472" s="81">
        <f t="shared" si="71"/>
        <v>0</v>
      </c>
      <c r="Y472" s="81">
        <f t="shared" si="71"/>
        <v>0</v>
      </c>
      <c r="Z472" s="81">
        <f t="shared" si="71"/>
        <v>0</v>
      </c>
      <c r="AA472" s="81">
        <f t="shared" si="71"/>
        <v>0</v>
      </c>
      <c r="AB472" s="91">
        <v>4</v>
      </c>
      <c r="AD472" s="91" t="s">
        <v>28</v>
      </c>
      <c r="AE472" s="91" t="s">
        <v>17</v>
      </c>
      <c r="AF472" s="91">
        <v>4</v>
      </c>
      <c r="AG472" s="91" t="s">
        <v>3</v>
      </c>
      <c r="AH472" s="91">
        <v>1</v>
      </c>
      <c r="AI472" s="91" t="s">
        <v>2660</v>
      </c>
      <c r="AJ472" s="90">
        <f t="shared" si="72"/>
        <v>0</v>
      </c>
      <c r="AO472" s="90" t="str">
        <f>VLOOKUP($A472,'3PL_11_15'!$A$1:$D$387,2,FALSE)</f>
        <v>1.42962242815242</v>
      </c>
      <c r="AP472" s="90" t="str">
        <f>VLOOKUP($A472,'3PL_11_15'!$A$1:$D$387,3,FALSE)</f>
        <v>-1.03468774485223</v>
      </c>
      <c r="AQ472" s="90" t="str">
        <f>VLOOKUP($A472,'3PL_11_15'!$A$1:$D$387,4,FALSE)</f>
        <v>0.163657444876196</v>
      </c>
      <c r="AS472" s="90" t="e">
        <f>VLOOKUP($A472,'3PL_15_19_IRTpars'!$A$1:$D$387,2,FALSE)</f>
        <v>#N/A</v>
      </c>
      <c r="AT472" s="90" t="e">
        <f>VLOOKUP($A472,'3PL_15_19_IRTpars'!$A$1:$D$387,3,FALSE)</f>
        <v>#N/A</v>
      </c>
      <c r="AU472" s="90" t="e">
        <f>VLOOKUP($A472,'3PL_15_19_IRTpars'!$A$1:$D$387,4,FALSE)</f>
        <v>#N/A</v>
      </c>
    </row>
    <row r="473" spans="1:47" s="91" customFormat="1" hidden="1">
      <c r="A473" s="91" t="s">
        <v>1685</v>
      </c>
      <c r="C473" s="92">
        <f t="shared" si="68"/>
        <v>0</v>
      </c>
      <c r="E473" s="91" t="s">
        <v>55</v>
      </c>
      <c r="F473" s="91">
        <v>8</v>
      </c>
      <c r="G473" s="91">
        <v>8</v>
      </c>
      <c r="H473" s="91" t="s">
        <v>46</v>
      </c>
      <c r="I473" s="91">
        <v>3</v>
      </c>
      <c r="K473" s="91" t="s">
        <v>85</v>
      </c>
      <c r="L473" s="91" t="s">
        <v>606</v>
      </c>
      <c r="M473" s="91" t="s">
        <v>2637</v>
      </c>
      <c r="P473" s="81">
        <f t="shared" si="71"/>
        <v>0</v>
      </c>
      <c r="Q473" s="81">
        <f t="shared" si="71"/>
        <v>0</v>
      </c>
      <c r="R473" s="81">
        <f t="shared" si="71"/>
        <v>0</v>
      </c>
      <c r="S473" s="81">
        <f t="shared" si="71"/>
        <v>0</v>
      </c>
      <c r="T473" s="81">
        <f t="shared" si="71"/>
        <v>0</v>
      </c>
      <c r="U473" s="81">
        <f t="shared" si="71"/>
        <v>0</v>
      </c>
      <c r="V473" s="81">
        <f t="shared" si="71"/>
        <v>0</v>
      </c>
      <c r="W473" s="81">
        <f t="shared" si="71"/>
        <v>0</v>
      </c>
      <c r="X473" s="81">
        <f t="shared" si="71"/>
        <v>0</v>
      </c>
      <c r="Y473" s="81">
        <f t="shared" si="71"/>
        <v>1</v>
      </c>
      <c r="Z473" s="81">
        <f t="shared" si="71"/>
        <v>0</v>
      </c>
      <c r="AA473" s="81">
        <f t="shared" si="71"/>
        <v>0</v>
      </c>
      <c r="AB473" s="91">
        <v>2</v>
      </c>
      <c r="AD473" s="91" t="s">
        <v>4</v>
      </c>
      <c r="AE473" s="91" t="s">
        <v>17</v>
      </c>
      <c r="AF473" s="91">
        <v>4</v>
      </c>
      <c r="AG473" s="91" t="s">
        <v>2</v>
      </c>
      <c r="AH473" s="91">
        <v>1</v>
      </c>
      <c r="AI473" s="91" t="s">
        <v>2661</v>
      </c>
      <c r="AJ473" s="90">
        <f t="shared" si="72"/>
        <v>0</v>
      </c>
      <c r="AO473" s="90" t="str">
        <f>VLOOKUP($A473,'3PL_11_15'!$A$1:$D$387,2,FALSE)</f>
        <v>1.0883180978497</v>
      </c>
      <c r="AP473" s="90" t="str">
        <f>VLOOKUP($A473,'3PL_11_15'!$A$1:$D$387,3,FALSE)</f>
        <v>-0.936555948364965</v>
      </c>
      <c r="AQ473" s="90" t="str">
        <f>VLOOKUP($A473,'3PL_11_15'!$A$1:$D$387,4,FALSE)</f>
        <v>0.241954591234484</v>
      </c>
      <c r="AS473" s="90" t="e">
        <f>VLOOKUP($A473,'3PL_15_19_IRTpars'!$A$1:$D$387,2,FALSE)</f>
        <v>#N/A</v>
      </c>
      <c r="AT473" s="90" t="e">
        <f>VLOOKUP($A473,'3PL_15_19_IRTpars'!$A$1:$D$387,3,FALSE)</f>
        <v>#N/A</v>
      </c>
      <c r="AU473" s="90" t="e">
        <f>VLOOKUP($A473,'3PL_15_19_IRTpars'!$A$1:$D$387,4,FALSE)</f>
        <v>#N/A</v>
      </c>
    </row>
    <row r="474" spans="1:47" s="91" customFormat="1" hidden="1">
      <c r="A474" s="91" t="s">
        <v>1689</v>
      </c>
      <c r="C474" s="92">
        <f t="shared" si="68"/>
        <v>0</v>
      </c>
      <c r="E474" s="91" t="s">
        <v>51</v>
      </c>
      <c r="F474" s="91">
        <v>11</v>
      </c>
      <c r="G474" s="91">
        <v>8</v>
      </c>
      <c r="H474" s="91" t="s">
        <v>46</v>
      </c>
      <c r="I474" s="91">
        <v>3</v>
      </c>
      <c r="K474" s="91" t="s">
        <v>85</v>
      </c>
      <c r="L474" s="91" t="s">
        <v>2641</v>
      </c>
      <c r="M474" s="91" t="s">
        <v>2662</v>
      </c>
      <c r="P474" s="81">
        <f t="shared" si="71"/>
        <v>0</v>
      </c>
      <c r="Q474" s="81">
        <f t="shared" si="71"/>
        <v>0</v>
      </c>
      <c r="R474" s="81">
        <f t="shared" si="71"/>
        <v>0</v>
      </c>
      <c r="S474" s="81">
        <f t="shared" si="71"/>
        <v>0</v>
      </c>
      <c r="T474" s="81">
        <f t="shared" si="71"/>
        <v>0</v>
      </c>
      <c r="U474" s="81">
        <f t="shared" si="71"/>
        <v>0</v>
      </c>
      <c r="V474" s="81">
        <f t="shared" si="71"/>
        <v>0</v>
      </c>
      <c r="W474" s="81">
        <f t="shared" si="71"/>
        <v>0</v>
      </c>
      <c r="X474" s="81">
        <f t="shared" si="71"/>
        <v>0</v>
      </c>
      <c r="Y474" s="81">
        <f t="shared" si="71"/>
        <v>0</v>
      </c>
      <c r="Z474" s="81">
        <f t="shared" si="71"/>
        <v>0</v>
      </c>
      <c r="AA474" s="81">
        <f t="shared" si="71"/>
        <v>0</v>
      </c>
      <c r="AB474" s="91">
        <v>2</v>
      </c>
      <c r="AD474" s="91" t="s">
        <v>5</v>
      </c>
      <c r="AE474" s="91" t="s">
        <v>17</v>
      </c>
      <c r="AF474" s="91">
        <v>4</v>
      </c>
      <c r="AG474" s="91" t="s">
        <v>3</v>
      </c>
      <c r="AH474" s="91">
        <v>1</v>
      </c>
      <c r="AI474" s="91" t="s">
        <v>2663</v>
      </c>
      <c r="AJ474" s="90">
        <f t="shared" si="72"/>
        <v>0</v>
      </c>
      <c r="AO474" s="90" t="str">
        <f>VLOOKUP($A474,'3PL_11_15'!$A$1:$D$387,2,FALSE)</f>
        <v>1.32365511854659</v>
      </c>
      <c r="AP474" s="90" t="str">
        <f>VLOOKUP($A474,'3PL_11_15'!$A$1:$D$387,3,FALSE)</f>
        <v>0.999053257373806</v>
      </c>
      <c r="AQ474" s="90" t="str">
        <f>VLOOKUP($A474,'3PL_11_15'!$A$1:$D$387,4,FALSE)</f>
        <v>0.00448273972510484</v>
      </c>
      <c r="AS474" s="90" t="e">
        <f>VLOOKUP($A474,'3PL_15_19_IRTpars'!$A$1:$D$387,2,FALSE)</f>
        <v>#N/A</v>
      </c>
      <c r="AT474" s="90" t="e">
        <f>VLOOKUP($A474,'3PL_15_19_IRTpars'!$A$1:$D$387,3,FALSE)</f>
        <v>#N/A</v>
      </c>
      <c r="AU474" s="90" t="e">
        <f>VLOOKUP($A474,'3PL_15_19_IRTpars'!$A$1:$D$387,4,FALSE)</f>
        <v>#N/A</v>
      </c>
    </row>
    <row r="475" spans="1:47" s="91" customFormat="1" hidden="1">
      <c r="A475" s="91" t="s">
        <v>1693</v>
      </c>
      <c r="C475" s="92">
        <f t="shared" si="68"/>
        <v>0</v>
      </c>
      <c r="E475" s="91" t="s">
        <v>51</v>
      </c>
      <c r="F475" s="91">
        <v>1</v>
      </c>
      <c r="G475" s="91">
        <v>8</v>
      </c>
      <c r="H475" s="91" t="s">
        <v>46</v>
      </c>
      <c r="I475" s="91">
        <v>3</v>
      </c>
      <c r="K475" s="91" t="s">
        <v>85</v>
      </c>
      <c r="L475" s="91" t="s">
        <v>585</v>
      </c>
      <c r="M475" s="91" t="s">
        <v>2644</v>
      </c>
      <c r="P475" s="81">
        <f t="shared" si="71"/>
        <v>0</v>
      </c>
      <c r="Q475" s="81">
        <f t="shared" si="71"/>
        <v>1</v>
      </c>
      <c r="R475" s="81">
        <f t="shared" si="71"/>
        <v>0</v>
      </c>
      <c r="S475" s="81">
        <f t="shared" si="71"/>
        <v>0</v>
      </c>
      <c r="T475" s="81">
        <f t="shared" si="71"/>
        <v>0</v>
      </c>
      <c r="U475" s="81">
        <f t="shared" si="71"/>
        <v>0</v>
      </c>
      <c r="V475" s="81">
        <f t="shared" si="71"/>
        <v>0</v>
      </c>
      <c r="W475" s="81">
        <f t="shared" si="71"/>
        <v>0</v>
      </c>
      <c r="X475" s="81">
        <f t="shared" si="71"/>
        <v>0</v>
      </c>
      <c r="Y475" s="81">
        <f t="shared" si="71"/>
        <v>0</v>
      </c>
      <c r="Z475" s="81">
        <f t="shared" si="71"/>
        <v>0</v>
      </c>
      <c r="AA475" s="81">
        <f t="shared" si="71"/>
        <v>0</v>
      </c>
      <c r="AB475" s="91">
        <v>1</v>
      </c>
      <c r="AD475" s="91" t="s">
        <v>5</v>
      </c>
      <c r="AE475" s="91" t="s">
        <v>17</v>
      </c>
      <c r="AF475" s="91">
        <v>4</v>
      </c>
      <c r="AG475" s="91" t="s">
        <v>1</v>
      </c>
      <c r="AH475" s="91">
        <v>1</v>
      </c>
      <c r="AI475" s="91" t="s">
        <v>2664</v>
      </c>
      <c r="AJ475" s="90">
        <f t="shared" si="72"/>
        <v>0</v>
      </c>
      <c r="AO475" s="90" t="str">
        <f>VLOOKUP($A475,'3PL_11_15'!$A$1:$D$387,2,FALSE)</f>
        <v>1.05128267835</v>
      </c>
      <c r="AP475" s="90" t="str">
        <f>VLOOKUP($A475,'3PL_11_15'!$A$1:$D$387,3,FALSE)</f>
        <v>1.5124317401822</v>
      </c>
      <c r="AQ475" s="90" t="str">
        <f>VLOOKUP($A475,'3PL_11_15'!$A$1:$D$387,4,FALSE)</f>
        <v>0.0133650781451101</v>
      </c>
      <c r="AS475" s="90" t="e">
        <f>VLOOKUP($A475,'3PL_15_19_IRTpars'!$A$1:$D$387,2,FALSE)</f>
        <v>#N/A</v>
      </c>
      <c r="AT475" s="90" t="e">
        <f>VLOOKUP($A475,'3PL_15_19_IRTpars'!$A$1:$D$387,3,FALSE)</f>
        <v>#N/A</v>
      </c>
      <c r="AU475" s="90" t="e">
        <f>VLOOKUP($A475,'3PL_15_19_IRTpars'!$A$1:$D$387,4,FALSE)</f>
        <v>#N/A</v>
      </c>
    </row>
    <row r="476" spans="1:47" s="91" customFormat="1" hidden="1">
      <c r="A476" s="91" t="s">
        <v>1697</v>
      </c>
      <c r="C476" s="92">
        <f t="shared" si="68"/>
        <v>0</v>
      </c>
      <c r="E476" s="91" t="s">
        <v>55</v>
      </c>
      <c r="F476" s="91">
        <v>5</v>
      </c>
      <c r="G476" s="91">
        <v>8</v>
      </c>
      <c r="H476" s="91" t="s">
        <v>46</v>
      </c>
      <c r="I476" s="91">
        <v>3</v>
      </c>
      <c r="K476" s="91" t="s">
        <v>85</v>
      </c>
      <c r="L476" s="91" t="s">
        <v>602</v>
      </c>
      <c r="M476" s="91" t="s">
        <v>2665</v>
      </c>
      <c r="P476" s="81">
        <f t="shared" si="71"/>
        <v>0</v>
      </c>
      <c r="Q476" s="81">
        <f t="shared" si="71"/>
        <v>0</v>
      </c>
      <c r="R476" s="81">
        <f t="shared" si="71"/>
        <v>0</v>
      </c>
      <c r="S476" s="81">
        <f t="shared" si="71"/>
        <v>1</v>
      </c>
      <c r="T476" s="81">
        <f t="shared" si="71"/>
        <v>0</v>
      </c>
      <c r="U476" s="81">
        <f t="shared" si="71"/>
        <v>0</v>
      </c>
      <c r="V476" s="81">
        <f t="shared" si="71"/>
        <v>0</v>
      </c>
      <c r="W476" s="81">
        <f t="shared" si="71"/>
        <v>0</v>
      </c>
      <c r="X476" s="81">
        <f t="shared" si="71"/>
        <v>0</v>
      </c>
      <c r="Y476" s="81">
        <f t="shared" si="71"/>
        <v>0</v>
      </c>
      <c r="Z476" s="81">
        <f t="shared" si="71"/>
        <v>0</v>
      </c>
      <c r="AA476" s="81">
        <f t="shared" si="71"/>
        <v>0</v>
      </c>
      <c r="AB476" s="91">
        <v>4</v>
      </c>
      <c r="AD476" s="91" t="s">
        <v>4</v>
      </c>
      <c r="AE476" s="91" t="s">
        <v>17</v>
      </c>
      <c r="AF476" s="91">
        <v>4</v>
      </c>
      <c r="AG476" s="91" t="s">
        <v>2</v>
      </c>
      <c r="AH476" s="91">
        <v>1</v>
      </c>
      <c r="AI476" s="91" t="s">
        <v>2666</v>
      </c>
      <c r="AJ476" s="90">
        <f t="shared" si="72"/>
        <v>0</v>
      </c>
      <c r="AO476" s="90" t="str">
        <f>VLOOKUP($A476,'3PL_11_15'!$A$1:$D$387,2,FALSE)</f>
        <v>0.701925230073228</v>
      </c>
      <c r="AP476" s="90" t="str">
        <f>VLOOKUP($A476,'3PL_11_15'!$A$1:$D$387,3,FALSE)</f>
        <v>-0.143174916442505</v>
      </c>
      <c r="AQ476" s="90" t="str">
        <f>VLOOKUP($A476,'3PL_11_15'!$A$1:$D$387,4,FALSE)</f>
        <v>0.0155098698625019</v>
      </c>
      <c r="AS476" s="90" t="e">
        <f>VLOOKUP($A476,'3PL_15_19_IRTpars'!$A$1:$D$387,2,FALSE)</f>
        <v>#N/A</v>
      </c>
      <c r="AT476" s="90" t="e">
        <f>VLOOKUP($A476,'3PL_15_19_IRTpars'!$A$1:$D$387,3,FALSE)</f>
        <v>#N/A</v>
      </c>
      <c r="AU476" s="90" t="e">
        <f>VLOOKUP($A476,'3PL_15_19_IRTpars'!$A$1:$D$387,4,FALSE)</f>
        <v>#N/A</v>
      </c>
    </row>
    <row r="477" spans="1:47" s="91" customFormat="1" hidden="1">
      <c r="A477" s="91" t="s">
        <v>1701</v>
      </c>
      <c r="C477" s="92">
        <f t="shared" si="68"/>
        <v>0</v>
      </c>
      <c r="E477" s="91" t="s">
        <v>47</v>
      </c>
      <c r="F477" s="91">
        <v>13</v>
      </c>
      <c r="G477" s="91">
        <v>8</v>
      </c>
      <c r="H477" s="91" t="s">
        <v>46</v>
      </c>
      <c r="I477" s="91">
        <v>3</v>
      </c>
      <c r="K477" s="91" t="s">
        <v>85</v>
      </c>
      <c r="L477" s="91" t="s">
        <v>2641</v>
      </c>
      <c r="M477" s="91" t="s">
        <v>2662</v>
      </c>
      <c r="P477" s="81">
        <f t="shared" si="71"/>
        <v>0</v>
      </c>
      <c r="Q477" s="81">
        <f t="shared" si="71"/>
        <v>0</v>
      </c>
      <c r="R477" s="81">
        <f t="shared" si="71"/>
        <v>0</v>
      </c>
      <c r="S477" s="81">
        <f t="shared" si="71"/>
        <v>0</v>
      </c>
      <c r="T477" s="81">
        <f t="shared" si="71"/>
        <v>0</v>
      </c>
      <c r="U477" s="81">
        <f t="shared" si="71"/>
        <v>0</v>
      </c>
      <c r="V477" s="81">
        <f t="shared" si="71"/>
        <v>0</v>
      </c>
      <c r="W477" s="81">
        <f t="shared" si="71"/>
        <v>0</v>
      </c>
      <c r="X477" s="81">
        <f t="shared" si="71"/>
        <v>0</v>
      </c>
      <c r="Y477" s="81">
        <f t="shared" si="71"/>
        <v>0</v>
      </c>
      <c r="Z477" s="81">
        <f t="shared" si="71"/>
        <v>0</v>
      </c>
      <c r="AA477" s="81">
        <f t="shared" si="71"/>
        <v>0</v>
      </c>
      <c r="AB477" s="91">
        <v>1</v>
      </c>
      <c r="AD477" s="91" t="s">
        <v>5</v>
      </c>
      <c r="AE477" s="91" t="s">
        <v>17</v>
      </c>
      <c r="AF477" s="91">
        <v>4</v>
      </c>
      <c r="AG477" s="91" t="s">
        <v>3</v>
      </c>
      <c r="AH477" s="91">
        <v>1</v>
      </c>
      <c r="AI477" s="91" t="s">
        <v>2667</v>
      </c>
      <c r="AJ477" s="90">
        <f t="shared" si="72"/>
        <v>0</v>
      </c>
      <c r="AO477" s="90" t="str">
        <f>VLOOKUP($A477,'3PL_11_15'!$A$1:$D$387,2,FALSE)</f>
        <v>1.29081595296892</v>
      </c>
      <c r="AP477" s="90" t="str">
        <f>VLOOKUP($A477,'3PL_11_15'!$A$1:$D$387,3,FALSE)</f>
        <v>1.32436444850962</v>
      </c>
      <c r="AQ477" s="90" t="str">
        <f>VLOOKUP($A477,'3PL_11_15'!$A$1:$D$387,4,FALSE)</f>
        <v>0.0139554512648885</v>
      </c>
      <c r="AS477" s="90" t="e">
        <f>VLOOKUP($A477,'3PL_15_19_IRTpars'!$A$1:$D$387,2,FALSE)</f>
        <v>#N/A</v>
      </c>
      <c r="AT477" s="90" t="e">
        <f>VLOOKUP($A477,'3PL_15_19_IRTpars'!$A$1:$D$387,3,FALSE)</f>
        <v>#N/A</v>
      </c>
      <c r="AU477" s="90" t="e">
        <f>VLOOKUP($A477,'3PL_15_19_IRTpars'!$A$1:$D$387,4,FALSE)</f>
        <v>#N/A</v>
      </c>
    </row>
    <row r="478" spans="1:47" s="91" customFormat="1" hidden="1">
      <c r="A478" s="91" t="s">
        <v>1705</v>
      </c>
      <c r="C478" s="92">
        <f t="shared" si="68"/>
        <v>0</v>
      </c>
      <c r="E478" s="91" t="s">
        <v>51</v>
      </c>
      <c r="F478" s="91">
        <v>13</v>
      </c>
      <c r="G478" s="91">
        <v>8</v>
      </c>
      <c r="H478" s="91" t="s">
        <v>46</v>
      </c>
      <c r="I478" s="91">
        <v>3</v>
      </c>
      <c r="K478" s="91" t="s">
        <v>85</v>
      </c>
      <c r="L478" s="91" t="s">
        <v>585</v>
      </c>
      <c r="M478" s="91" t="s">
        <v>48</v>
      </c>
      <c r="P478" s="81">
        <f t="shared" si="71"/>
        <v>1</v>
      </c>
      <c r="Q478" s="81">
        <f t="shared" si="71"/>
        <v>0</v>
      </c>
      <c r="R478" s="81">
        <f t="shared" si="71"/>
        <v>0</v>
      </c>
      <c r="S478" s="81">
        <f t="shared" si="71"/>
        <v>0</v>
      </c>
      <c r="T478" s="81">
        <f t="shared" si="71"/>
        <v>0</v>
      </c>
      <c r="U478" s="81">
        <f t="shared" si="71"/>
        <v>0</v>
      </c>
      <c r="V478" s="81">
        <f t="shared" si="71"/>
        <v>0</v>
      </c>
      <c r="W478" s="81">
        <f t="shared" si="71"/>
        <v>0</v>
      </c>
      <c r="X478" s="81">
        <f t="shared" si="71"/>
        <v>0</v>
      </c>
      <c r="Y478" s="81">
        <f t="shared" si="71"/>
        <v>0</v>
      </c>
      <c r="Z478" s="81">
        <f t="shared" si="71"/>
        <v>0</v>
      </c>
      <c r="AA478" s="81">
        <f t="shared" si="71"/>
        <v>0</v>
      </c>
      <c r="AB478" s="91">
        <v>4</v>
      </c>
      <c r="AD478" s="91" t="s">
        <v>4</v>
      </c>
      <c r="AE478" s="91" t="s">
        <v>17</v>
      </c>
      <c r="AF478" s="91">
        <v>4</v>
      </c>
      <c r="AG478" s="91" t="s">
        <v>2</v>
      </c>
      <c r="AH478" s="91">
        <v>1</v>
      </c>
      <c r="AI478" s="91" t="s">
        <v>2668</v>
      </c>
      <c r="AJ478" s="90">
        <f t="shared" si="72"/>
        <v>0</v>
      </c>
      <c r="AO478" s="90" t="str">
        <f>VLOOKUP($A478,'3PL_11_15'!$A$1:$D$387,2,FALSE)</f>
        <v>0.598891738161302</v>
      </c>
      <c r="AP478" s="90" t="str">
        <f>VLOOKUP($A478,'3PL_11_15'!$A$1:$D$387,3,FALSE)</f>
        <v>-0.239112301092957</v>
      </c>
      <c r="AQ478" s="90" t="str">
        <f>VLOOKUP($A478,'3PL_11_15'!$A$1:$D$387,4,FALSE)</f>
        <v>0.0857957738108629</v>
      </c>
      <c r="AS478" s="90" t="e">
        <f>VLOOKUP($A478,'3PL_15_19_IRTpars'!$A$1:$D$387,2,FALSE)</f>
        <v>#N/A</v>
      </c>
      <c r="AT478" s="90" t="e">
        <f>VLOOKUP($A478,'3PL_15_19_IRTpars'!$A$1:$D$387,3,FALSE)</f>
        <v>#N/A</v>
      </c>
      <c r="AU478" s="90" t="e">
        <f>VLOOKUP($A478,'3PL_15_19_IRTpars'!$A$1:$D$387,4,FALSE)</f>
        <v>#N/A</v>
      </c>
    </row>
    <row r="479" spans="1:47" s="91" customFormat="1" hidden="1">
      <c r="A479" s="91" t="s">
        <v>1716</v>
      </c>
      <c r="C479" s="92">
        <f t="shared" si="68"/>
        <v>0</v>
      </c>
      <c r="E479" s="91" t="s">
        <v>55</v>
      </c>
      <c r="F479" s="91">
        <v>1</v>
      </c>
      <c r="G479" s="91">
        <v>8</v>
      </c>
      <c r="H479" s="91" t="s">
        <v>46</v>
      </c>
      <c r="I479" s="91">
        <v>3</v>
      </c>
      <c r="K479" s="91" t="s">
        <v>85</v>
      </c>
      <c r="L479" s="91" t="s">
        <v>585</v>
      </c>
      <c r="M479" s="91" t="s">
        <v>2635</v>
      </c>
      <c r="P479" s="81">
        <f t="shared" si="71"/>
        <v>1</v>
      </c>
      <c r="Q479" s="81">
        <f t="shared" si="71"/>
        <v>0</v>
      </c>
      <c r="R479" s="81">
        <f t="shared" si="71"/>
        <v>0</v>
      </c>
      <c r="S479" s="81">
        <f t="shared" si="71"/>
        <v>0</v>
      </c>
      <c r="T479" s="81">
        <f t="shared" si="71"/>
        <v>0</v>
      </c>
      <c r="U479" s="81">
        <f t="shared" si="71"/>
        <v>0</v>
      </c>
      <c r="V479" s="81">
        <f t="shared" si="71"/>
        <v>0</v>
      </c>
      <c r="W479" s="81">
        <f t="shared" si="71"/>
        <v>0</v>
      </c>
      <c r="X479" s="81">
        <f t="shared" si="71"/>
        <v>0</v>
      </c>
      <c r="Y479" s="81">
        <f t="shared" si="71"/>
        <v>0</v>
      </c>
      <c r="Z479" s="81">
        <f t="shared" si="71"/>
        <v>0</v>
      </c>
      <c r="AA479" s="81">
        <f t="shared" si="71"/>
        <v>0</v>
      </c>
      <c r="AB479" s="91">
        <v>1</v>
      </c>
      <c r="AD479" s="91" t="s">
        <v>4</v>
      </c>
      <c r="AE479" s="91" t="s">
        <v>17</v>
      </c>
      <c r="AF479" s="91">
        <v>4</v>
      </c>
      <c r="AG479" s="91" t="s">
        <v>0</v>
      </c>
      <c r="AH479" s="91">
        <v>1</v>
      </c>
      <c r="AI479" s="91" t="s">
        <v>2669</v>
      </c>
      <c r="AJ479" s="90">
        <f t="shared" si="72"/>
        <v>0</v>
      </c>
      <c r="AO479" s="90" t="str">
        <f>VLOOKUP($A479,'3PL_11_15'!$A$1:$D$387,2,FALSE)</f>
        <v>1.3555566520616</v>
      </c>
      <c r="AP479" s="90" t="str">
        <f>VLOOKUP($A479,'3PL_11_15'!$A$1:$D$387,3,FALSE)</f>
        <v>0.241823971264418</v>
      </c>
      <c r="AQ479" s="90" t="str">
        <f>VLOOKUP($A479,'3PL_11_15'!$A$1:$D$387,4,FALSE)</f>
        <v>0.0566032354374257</v>
      </c>
      <c r="AS479" s="90" t="e">
        <f>VLOOKUP($A479,'3PL_15_19_IRTpars'!$A$1:$D$387,2,FALSE)</f>
        <v>#N/A</v>
      </c>
      <c r="AT479" s="90" t="e">
        <f>VLOOKUP($A479,'3PL_15_19_IRTpars'!$A$1:$D$387,3,FALSE)</f>
        <v>#N/A</v>
      </c>
      <c r="AU479" s="90" t="e">
        <f>VLOOKUP($A479,'3PL_15_19_IRTpars'!$A$1:$D$387,4,FALSE)</f>
        <v>#N/A</v>
      </c>
    </row>
    <row r="480" spans="1:47" s="91" customFormat="1" hidden="1">
      <c r="A480" s="91" t="s">
        <v>1720</v>
      </c>
      <c r="C480" s="92">
        <f t="shared" si="68"/>
        <v>0</v>
      </c>
      <c r="E480" s="91" t="s">
        <v>51</v>
      </c>
      <c r="F480" s="91">
        <v>6</v>
      </c>
      <c r="G480" s="91">
        <v>8</v>
      </c>
      <c r="H480" s="91" t="s">
        <v>46</v>
      </c>
      <c r="I480" s="91">
        <v>3</v>
      </c>
      <c r="K480" s="91" t="s">
        <v>85</v>
      </c>
      <c r="L480" s="91" t="s">
        <v>602</v>
      </c>
      <c r="M480" s="91" t="s">
        <v>2665</v>
      </c>
      <c r="P480" s="81">
        <f t="shared" si="71"/>
        <v>0</v>
      </c>
      <c r="Q480" s="81">
        <f t="shared" si="71"/>
        <v>0</v>
      </c>
      <c r="R480" s="81">
        <f t="shared" si="71"/>
        <v>0</v>
      </c>
      <c r="S480" s="81">
        <f t="shared" si="71"/>
        <v>0</v>
      </c>
      <c r="T480" s="81">
        <f t="shared" si="71"/>
        <v>0</v>
      </c>
      <c r="U480" s="81">
        <f t="shared" si="71"/>
        <v>1</v>
      </c>
      <c r="V480" s="81">
        <f t="shared" si="71"/>
        <v>0</v>
      </c>
      <c r="W480" s="81">
        <f t="shared" si="71"/>
        <v>0</v>
      </c>
      <c r="X480" s="81">
        <f t="shared" si="71"/>
        <v>0</v>
      </c>
      <c r="Y480" s="81">
        <f t="shared" si="71"/>
        <v>0</v>
      </c>
      <c r="Z480" s="81">
        <f t="shared" si="71"/>
        <v>0</v>
      </c>
      <c r="AA480" s="81">
        <f t="shared" si="71"/>
        <v>0</v>
      </c>
      <c r="AB480" s="91">
        <v>2</v>
      </c>
      <c r="AD480" s="91" t="s">
        <v>28</v>
      </c>
      <c r="AE480" s="91" t="s">
        <v>25</v>
      </c>
      <c r="AH480" s="91">
        <v>1</v>
      </c>
      <c r="AI480" s="91" t="s">
        <v>2670</v>
      </c>
      <c r="AJ480" s="90">
        <f t="shared" si="72"/>
        <v>0</v>
      </c>
      <c r="AO480" s="90" t="str">
        <f>VLOOKUP($A480,'3PL_11_15'!$A$1:$D$387,2,FALSE)</f>
        <v>1.01518071974428</v>
      </c>
      <c r="AP480" s="90" t="str">
        <f>VLOOKUP($A480,'3PL_11_15'!$A$1:$D$387,3,FALSE)</f>
        <v>-1.02843480510289</v>
      </c>
      <c r="AQ480" s="90" t="str">
        <f>VLOOKUP($A480,'3PL_11_15'!$A$1:$D$387,4,FALSE)</f>
        <v>0.203605881012737</v>
      </c>
      <c r="AS480" s="90" t="e">
        <f>VLOOKUP($A480,'3PL_15_19_IRTpars'!$A$1:$D$387,2,FALSE)</f>
        <v>#N/A</v>
      </c>
      <c r="AT480" s="90" t="e">
        <f>VLOOKUP($A480,'3PL_15_19_IRTpars'!$A$1:$D$387,3,FALSE)</f>
        <v>#N/A</v>
      </c>
      <c r="AU480" s="90" t="e">
        <f>VLOOKUP($A480,'3PL_15_19_IRTpars'!$A$1:$D$387,4,FALSE)</f>
        <v>#N/A</v>
      </c>
    </row>
    <row r="481" spans="1:47" s="91" customFormat="1" hidden="1">
      <c r="A481" s="91" t="s">
        <v>1724</v>
      </c>
      <c r="C481" s="92">
        <f t="shared" si="68"/>
        <v>0</v>
      </c>
      <c r="E481" s="91" t="s">
        <v>51</v>
      </c>
      <c r="F481" s="91">
        <v>5</v>
      </c>
      <c r="G481" s="91">
        <v>8</v>
      </c>
      <c r="H481" s="91" t="s">
        <v>46</v>
      </c>
      <c r="I481" s="91">
        <v>3</v>
      </c>
      <c r="K481" s="91" t="s">
        <v>85</v>
      </c>
      <c r="L481" s="91" t="s">
        <v>602</v>
      </c>
      <c r="M481" s="91" t="s">
        <v>2665</v>
      </c>
      <c r="P481" s="81">
        <f t="shared" si="71"/>
        <v>0</v>
      </c>
      <c r="Q481" s="81">
        <f t="shared" si="71"/>
        <v>0</v>
      </c>
      <c r="R481" s="81">
        <f t="shared" si="71"/>
        <v>0</v>
      </c>
      <c r="S481" s="81">
        <f t="shared" si="71"/>
        <v>1</v>
      </c>
      <c r="T481" s="81">
        <f t="shared" si="71"/>
        <v>0</v>
      </c>
      <c r="U481" s="81">
        <f t="shared" si="71"/>
        <v>0</v>
      </c>
      <c r="V481" s="81">
        <f t="shared" si="71"/>
        <v>0</v>
      </c>
      <c r="W481" s="81">
        <f t="shared" si="71"/>
        <v>0</v>
      </c>
      <c r="X481" s="81">
        <f t="shared" si="71"/>
        <v>0</v>
      </c>
      <c r="Y481" s="81">
        <f t="shared" si="71"/>
        <v>0</v>
      </c>
      <c r="Z481" s="81">
        <f t="shared" si="71"/>
        <v>0</v>
      </c>
      <c r="AA481" s="81">
        <f t="shared" si="71"/>
        <v>0</v>
      </c>
      <c r="AB481" s="91">
        <v>4</v>
      </c>
      <c r="AD481" s="91" t="s">
        <v>4</v>
      </c>
      <c r="AE481" s="91" t="s">
        <v>17</v>
      </c>
      <c r="AF481" s="91">
        <v>4</v>
      </c>
      <c r="AG481" s="91" t="s">
        <v>0</v>
      </c>
      <c r="AH481" s="91">
        <v>1</v>
      </c>
      <c r="AI481" s="91" t="s">
        <v>2671</v>
      </c>
      <c r="AJ481" s="90">
        <f t="shared" si="72"/>
        <v>0</v>
      </c>
      <c r="AO481" s="90" t="str">
        <f>VLOOKUP($A481,'3PL_11_15'!$A$1:$D$387,2,FALSE)</f>
        <v>1.85339677414767</v>
      </c>
      <c r="AP481" s="90" t="str">
        <f>VLOOKUP($A481,'3PL_11_15'!$A$1:$D$387,3,FALSE)</f>
        <v>-1.52732596143164</v>
      </c>
      <c r="AQ481" s="90" t="str">
        <f>VLOOKUP($A481,'3PL_11_15'!$A$1:$D$387,4,FALSE)</f>
        <v>0.347904201202766</v>
      </c>
      <c r="AS481" s="90" t="e">
        <f>VLOOKUP($A481,'3PL_15_19_IRTpars'!$A$1:$D$387,2,FALSE)</f>
        <v>#N/A</v>
      </c>
      <c r="AT481" s="90" t="e">
        <f>VLOOKUP($A481,'3PL_15_19_IRTpars'!$A$1:$D$387,3,FALSE)</f>
        <v>#N/A</v>
      </c>
      <c r="AU481" s="90" t="e">
        <f>VLOOKUP($A481,'3PL_15_19_IRTpars'!$A$1:$D$387,4,FALSE)</f>
        <v>#N/A</v>
      </c>
    </row>
    <row r="482" spans="1:47" s="91" customFormat="1" hidden="1">
      <c r="A482" s="91" t="s">
        <v>1728</v>
      </c>
      <c r="C482" s="92">
        <f t="shared" si="68"/>
        <v>0</v>
      </c>
      <c r="E482" s="91" t="s">
        <v>47</v>
      </c>
      <c r="F482" s="91">
        <v>1</v>
      </c>
      <c r="G482" s="91">
        <v>8</v>
      </c>
      <c r="H482" s="91" t="s">
        <v>46</v>
      </c>
      <c r="I482" s="91">
        <v>3</v>
      </c>
      <c r="K482" s="91" t="s">
        <v>85</v>
      </c>
      <c r="L482" s="91" t="s">
        <v>585</v>
      </c>
      <c r="M482" s="91" t="s">
        <v>2672</v>
      </c>
      <c r="P482" s="81">
        <f t="shared" si="71"/>
        <v>0</v>
      </c>
      <c r="Q482" s="81">
        <f t="shared" si="71"/>
        <v>1</v>
      </c>
      <c r="R482" s="81">
        <f t="shared" si="71"/>
        <v>0</v>
      </c>
      <c r="S482" s="81">
        <f t="shared" si="71"/>
        <v>0</v>
      </c>
      <c r="T482" s="81">
        <f t="shared" si="71"/>
        <v>0</v>
      </c>
      <c r="U482" s="81">
        <f t="shared" si="71"/>
        <v>0</v>
      </c>
      <c r="V482" s="81">
        <f t="shared" si="71"/>
        <v>0</v>
      </c>
      <c r="W482" s="81">
        <f t="shared" si="71"/>
        <v>0</v>
      </c>
      <c r="X482" s="81">
        <f t="shared" si="71"/>
        <v>0</v>
      </c>
      <c r="Y482" s="81">
        <f t="shared" si="71"/>
        <v>0</v>
      </c>
      <c r="Z482" s="81">
        <f t="shared" si="71"/>
        <v>0</v>
      </c>
      <c r="AA482" s="81">
        <f t="shared" si="71"/>
        <v>0</v>
      </c>
      <c r="AB482" s="91">
        <v>2</v>
      </c>
      <c r="AD482" s="91" t="s">
        <v>5</v>
      </c>
      <c r="AE482" s="91" t="s">
        <v>17</v>
      </c>
      <c r="AF482" s="91">
        <v>4</v>
      </c>
      <c r="AG482" s="91" t="s">
        <v>1</v>
      </c>
      <c r="AH482" s="91">
        <v>1</v>
      </c>
      <c r="AI482" s="91" t="s">
        <v>2673</v>
      </c>
      <c r="AJ482" s="90">
        <f t="shared" si="72"/>
        <v>0</v>
      </c>
      <c r="AO482" s="90" t="str">
        <f>VLOOKUP($A482,'3PL_11_15'!$A$1:$D$387,2,FALSE)</f>
        <v>0.435767029339223</v>
      </c>
      <c r="AP482" s="90" t="str">
        <f>VLOOKUP($A482,'3PL_11_15'!$A$1:$D$387,3,FALSE)</f>
        <v>-0.287553870148611</v>
      </c>
      <c r="AQ482" s="90" t="str">
        <f>VLOOKUP($A482,'3PL_11_15'!$A$1:$D$387,4,FALSE)</f>
        <v>0.0137083885354288</v>
      </c>
      <c r="AS482" s="90" t="e">
        <f>VLOOKUP($A482,'3PL_15_19_IRTpars'!$A$1:$D$387,2,FALSE)</f>
        <v>#N/A</v>
      </c>
      <c r="AT482" s="90" t="e">
        <f>VLOOKUP($A482,'3PL_15_19_IRTpars'!$A$1:$D$387,3,FALSE)</f>
        <v>#N/A</v>
      </c>
      <c r="AU482" s="90" t="e">
        <f>VLOOKUP($A482,'3PL_15_19_IRTpars'!$A$1:$D$387,4,FALSE)</f>
        <v>#N/A</v>
      </c>
    </row>
    <row r="483" spans="1:47" s="91" customFormat="1" hidden="1">
      <c r="A483" s="91" t="s">
        <v>1732</v>
      </c>
      <c r="C483" s="92">
        <f t="shared" si="68"/>
        <v>0</v>
      </c>
      <c r="E483" s="91" t="s">
        <v>47</v>
      </c>
      <c r="F483" s="91">
        <v>2</v>
      </c>
      <c r="G483" s="91">
        <v>8</v>
      </c>
      <c r="H483" s="91" t="s">
        <v>46</v>
      </c>
      <c r="I483" s="91">
        <v>3</v>
      </c>
      <c r="K483" s="91" t="s">
        <v>85</v>
      </c>
      <c r="L483" s="91" t="s">
        <v>585</v>
      </c>
      <c r="M483" s="91" t="s">
        <v>2674</v>
      </c>
      <c r="P483" s="81">
        <f t="shared" si="71"/>
        <v>1</v>
      </c>
      <c r="Q483" s="81">
        <f t="shared" si="71"/>
        <v>0</v>
      </c>
      <c r="R483" s="81">
        <f t="shared" si="71"/>
        <v>0</v>
      </c>
      <c r="S483" s="81">
        <f t="shared" si="71"/>
        <v>0</v>
      </c>
      <c r="T483" s="81">
        <f t="shared" si="71"/>
        <v>0</v>
      </c>
      <c r="U483" s="81">
        <f t="shared" si="71"/>
        <v>0</v>
      </c>
      <c r="V483" s="81">
        <f t="shared" si="71"/>
        <v>0</v>
      </c>
      <c r="W483" s="81">
        <f t="shared" si="71"/>
        <v>0</v>
      </c>
      <c r="X483" s="81">
        <f t="shared" si="71"/>
        <v>0</v>
      </c>
      <c r="Y483" s="81">
        <f t="shared" si="71"/>
        <v>0</v>
      </c>
      <c r="Z483" s="81">
        <f t="shared" si="71"/>
        <v>0</v>
      </c>
      <c r="AA483" s="81">
        <f t="shared" si="71"/>
        <v>0</v>
      </c>
      <c r="AB483" s="91">
        <v>3</v>
      </c>
      <c r="AD483" s="91" t="s">
        <v>4</v>
      </c>
      <c r="AE483" s="91" t="s">
        <v>25</v>
      </c>
      <c r="AH483" s="91">
        <v>1</v>
      </c>
      <c r="AI483" s="91" t="s">
        <v>2675</v>
      </c>
      <c r="AJ483" s="90">
        <f t="shared" si="72"/>
        <v>0</v>
      </c>
      <c r="AO483" s="90" t="str">
        <f>VLOOKUP($A483,'3PL_11_15'!$A$1:$D$387,2,FALSE)</f>
        <v>0.840460946233173</v>
      </c>
      <c r="AP483" s="90" t="str">
        <f>VLOOKUP($A483,'3PL_11_15'!$A$1:$D$387,3,FALSE)</f>
        <v>0.503099438224364</v>
      </c>
      <c r="AQ483" s="90" t="str">
        <f>VLOOKUP($A483,'3PL_11_15'!$A$1:$D$387,4,FALSE)</f>
        <v>0.0726262028755327</v>
      </c>
      <c r="AS483" s="90" t="e">
        <f>VLOOKUP($A483,'3PL_15_19_IRTpars'!$A$1:$D$387,2,FALSE)</f>
        <v>#N/A</v>
      </c>
      <c r="AT483" s="90" t="e">
        <f>VLOOKUP($A483,'3PL_15_19_IRTpars'!$A$1:$D$387,3,FALSE)</f>
        <v>#N/A</v>
      </c>
      <c r="AU483" s="90" t="e">
        <f>VLOOKUP($A483,'3PL_15_19_IRTpars'!$A$1:$D$387,4,FALSE)</f>
        <v>#N/A</v>
      </c>
    </row>
    <row r="484" spans="1:47" s="91" customFormat="1" hidden="1">
      <c r="A484" s="91" t="s">
        <v>1736</v>
      </c>
      <c r="C484" s="92">
        <f t="shared" si="68"/>
        <v>0</v>
      </c>
      <c r="E484" s="91" t="s">
        <v>51</v>
      </c>
      <c r="F484" s="91">
        <v>4</v>
      </c>
      <c r="G484" s="91">
        <v>8</v>
      </c>
      <c r="H484" s="91" t="s">
        <v>46</v>
      </c>
      <c r="I484" s="91">
        <v>3</v>
      </c>
      <c r="K484" s="91" t="s">
        <v>85</v>
      </c>
      <c r="L484" s="91" t="s">
        <v>585</v>
      </c>
      <c r="M484" s="91" t="s">
        <v>2644</v>
      </c>
      <c r="P484" s="81">
        <f t="shared" si="71"/>
        <v>0</v>
      </c>
      <c r="Q484" s="81">
        <f t="shared" si="71"/>
        <v>1</v>
      </c>
      <c r="R484" s="81">
        <f t="shared" si="71"/>
        <v>0</v>
      </c>
      <c r="S484" s="81">
        <f t="shared" si="71"/>
        <v>0</v>
      </c>
      <c r="T484" s="81">
        <f t="shared" si="71"/>
        <v>0</v>
      </c>
      <c r="U484" s="81">
        <f t="shared" si="71"/>
        <v>0</v>
      </c>
      <c r="V484" s="81">
        <f t="shared" si="71"/>
        <v>0</v>
      </c>
      <c r="W484" s="81">
        <f t="shared" si="71"/>
        <v>0</v>
      </c>
      <c r="X484" s="81">
        <f t="shared" si="71"/>
        <v>0</v>
      </c>
      <c r="Y484" s="81">
        <f t="shared" si="71"/>
        <v>0</v>
      </c>
      <c r="Z484" s="81">
        <f t="shared" si="71"/>
        <v>0</v>
      </c>
      <c r="AA484" s="81">
        <f t="shared" si="71"/>
        <v>0</v>
      </c>
      <c r="AB484" s="91">
        <v>2</v>
      </c>
      <c r="AD484" s="91" t="s">
        <v>5</v>
      </c>
      <c r="AE484" s="91" t="s">
        <v>25</v>
      </c>
      <c r="AH484" s="91">
        <v>1</v>
      </c>
      <c r="AI484" s="91" t="s">
        <v>2676</v>
      </c>
      <c r="AJ484" s="90">
        <f t="shared" si="72"/>
        <v>0</v>
      </c>
      <c r="AO484" s="90" t="str">
        <f>VLOOKUP($A484,'3PL_11_15'!$A$1:$D$387,2,FALSE)</f>
        <v>0.868120407515358</v>
      </c>
      <c r="AP484" s="90" t="str">
        <f>VLOOKUP($A484,'3PL_11_15'!$A$1:$D$387,3,FALSE)</f>
        <v>0.0805686700646362</v>
      </c>
      <c r="AQ484" s="90" t="str">
        <f>VLOOKUP($A484,'3PL_11_15'!$A$1:$D$387,4,FALSE)</f>
        <v>0.249433955954804</v>
      </c>
      <c r="AS484" s="90" t="e">
        <f>VLOOKUP($A484,'3PL_15_19_IRTpars'!$A$1:$D$387,2,FALSE)</f>
        <v>#N/A</v>
      </c>
      <c r="AT484" s="90" t="e">
        <f>VLOOKUP($A484,'3PL_15_19_IRTpars'!$A$1:$D$387,3,FALSE)</f>
        <v>#N/A</v>
      </c>
      <c r="AU484" s="90" t="e">
        <f>VLOOKUP($A484,'3PL_15_19_IRTpars'!$A$1:$D$387,4,FALSE)</f>
        <v>#N/A</v>
      </c>
    </row>
    <row r="485" spans="1:47" s="91" customFormat="1" hidden="1">
      <c r="A485" s="91" t="s">
        <v>1740</v>
      </c>
      <c r="C485" s="92">
        <f t="shared" si="68"/>
        <v>0</v>
      </c>
      <c r="E485" s="91" t="s">
        <v>55</v>
      </c>
      <c r="F485" s="91">
        <v>2</v>
      </c>
      <c r="G485" s="91">
        <v>8</v>
      </c>
      <c r="H485" s="91" t="s">
        <v>46</v>
      </c>
      <c r="I485" s="91">
        <v>3</v>
      </c>
      <c r="K485" s="91" t="s">
        <v>85</v>
      </c>
      <c r="L485" s="91" t="s">
        <v>585</v>
      </c>
      <c r="M485" s="91" t="s">
        <v>48</v>
      </c>
      <c r="P485" s="81">
        <f t="shared" si="71"/>
        <v>0</v>
      </c>
      <c r="Q485" s="81">
        <f t="shared" si="71"/>
        <v>1</v>
      </c>
      <c r="R485" s="81">
        <f t="shared" si="71"/>
        <v>0</v>
      </c>
      <c r="S485" s="81">
        <f t="shared" si="71"/>
        <v>0</v>
      </c>
      <c r="T485" s="81">
        <f t="shared" si="71"/>
        <v>0</v>
      </c>
      <c r="U485" s="81">
        <f t="shared" si="71"/>
        <v>0</v>
      </c>
      <c r="V485" s="81">
        <f t="shared" si="71"/>
        <v>0</v>
      </c>
      <c r="W485" s="81">
        <f t="shared" si="71"/>
        <v>0</v>
      </c>
      <c r="X485" s="81">
        <f t="shared" si="71"/>
        <v>0</v>
      </c>
      <c r="Y485" s="81">
        <f t="shared" si="71"/>
        <v>0</v>
      </c>
      <c r="Z485" s="81">
        <f t="shared" si="71"/>
        <v>0</v>
      </c>
      <c r="AA485" s="81">
        <f t="shared" si="71"/>
        <v>0</v>
      </c>
      <c r="AB485" s="91">
        <v>1</v>
      </c>
      <c r="AD485" s="91" t="s">
        <v>5</v>
      </c>
      <c r="AE485" s="91" t="s">
        <v>17</v>
      </c>
      <c r="AF485" s="91">
        <v>4</v>
      </c>
      <c r="AG485" s="91" t="s">
        <v>1</v>
      </c>
      <c r="AH485" s="91">
        <v>1</v>
      </c>
      <c r="AI485" s="91" t="s">
        <v>2677</v>
      </c>
      <c r="AJ485" s="93"/>
      <c r="AO485" s="90" t="str">
        <f>VLOOKUP($A485,'3PL_11_15'!$A$1:$D$387,2,FALSE)</f>
        <v>1.84219950072367</v>
      </c>
      <c r="AP485" s="90" t="str">
        <f>VLOOKUP($A485,'3PL_11_15'!$A$1:$D$387,3,FALSE)</f>
        <v>-3.20712664360405</v>
      </c>
      <c r="AQ485" s="90" t="str">
        <f>VLOOKUP($A485,'3PL_11_15'!$A$1:$D$387,4,FALSE)</f>
        <v>0.344045200792153</v>
      </c>
      <c r="AS485" s="90" t="e">
        <f>VLOOKUP($A485,'3PL_15_19_IRTpars'!$A$1:$D$387,2,FALSE)</f>
        <v>#N/A</v>
      </c>
      <c r="AT485" s="90" t="e">
        <f>VLOOKUP($A485,'3PL_15_19_IRTpars'!$A$1:$D$387,3,FALSE)</f>
        <v>#N/A</v>
      </c>
      <c r="AU485" s="90" t="e">
        <f>VLOOKUP($A485,'3PL_15_19_IRTpars'!$A$1:$D$387,4,FALSE)</f>
        <v>#N/A</v>
      </c>
    </row>
    <row r="486" spans="1:47" s="91" customFormat="1" hidden="1">
      <c r="A486" s="91" t="s">
        <v>1752</v>
      </c>
      <c r="B486" s="91" t="s">
        <v>2678</v>
      </c>
      <c r="C486" s="92">
        <f t="shared" si="68"/>
        <v>0</v>
      </c>
      <c r="E486" s="91" t="s">
        <v>55</v>
      </c>
      <c r="F486" s="91" t="s">
        <v>93</v>
      </c>
      <c r="G486" s="91">
        <v>8</v>
      </c>
      <c r="H486" s="91" t="s">
        <v>46</v>
      </c>
      <c r="I486" s="91">
        <v>3</v>
      </c>
      <c r="K486" s="91" t="s">
        <v>85</v>
      </c>
      <c r="L486" s="91" t="s">
        <v>2641</v>
      </c>
      <c r="M486" s="91" t="s">
        <v>2679</v>
      </c>
      <c r="P486" s="81">
        <f t="shared" si="71"/>
        <v>0</v>
      </c>
      <c r="Q486" s="81">
        <f t="shared" si="71"/>
        <v>0</v>
      </c>
      <c r="R486" s="81">
        <f t="shared" si="71"/>
        <v>0</v>
      </c>
      <c r="S486" s="81">
        <f t="shared" si="71"/>
        <v>0</v>
      </c>
      <c r="T486" s="81">
        <f t="shared" si="71"/>
        <v>0</v>
      </c>
      <c r="U486" s="81">
        <f t="shared" si="71"/>
        <v>0</v>
      </c>
      <c r="V486" s="81">
        <f t="shared" si="71"/>
        <v>0</v>
      </c>
      <c r="W486" s="81">
        <f t="shared" si="71"/>
        <v>0</v>
      </c>
      <c r="X486" s="81">
        <f t="shared" si="71"/>
        <v>0</v>
      </c>
      <c r="Y486" s="81">
        <f t="shared" si="71"/>
        <v>0</v>
      </c>
      <c r="Z486" s="81">
        <f t="shared" si="71"/>
        <v>0</v>
      </c>
      <c r="AA486" s="81">
        <f t="shared" si="71"/>
        <v>0</v>
      </c>
      <c r="AB486" s="91">
        <v>1</v>
      </c>
      <c r="AD486" s="91" t="s">
        <v>4</v>
      </c>
      <c r="AE486" s="91" t="s">
        <v>25</v>
      </c>
      <c r="AH486" s="91">
        <v>1</v>
      </c>
      <c r="AI486" s="91" t="s">
        <v>2680</v>
      </c>
      <c r="AJ486" s="90">
        <f t="shared" ref="AJ486:AJ499" si="73">IF(IFERROR(FIND("DERIVED",AI486)&gt;0,0)=0,0,1)</f>
        <v>0</v>
      </c>
      <c r="AO486" s="90" t="str">
        <f>VLOOKUP($A486,'3PL_11_15'!$A$1:$D$387,2,FALSE)</f>
        <v>1.18326530167356</v>
      </c>
      <c r="AP486" s="90" t="str">
        <f>VLOOKUP($A486,'3PL_11_15'!$A$1:$D$387,3,FALSE)</f>
        <v>0.817910628879011</v>
      </c>
      <c r="AQ486" s="90" t="str">
        <f>VLOOKUP($A486,'3PL_11_15'!$A$1:$D$387,4,FALSE)</f>
        <v>0.0104909186613324</v>
      </c>
      <c r="AS486" s="90" t="e">
        <f>VLOOKUP($A486,'3PL_15_19_IRTpars'!$A$1:$D$387,2,FALSE)</f>
        <v>#N/A</v>
      </c>
      <c r="AT486" s="90" t="e">
        <f>VLOOKUP($A486,'3PL_15_19_IRTpars'!$A$1:$D$387,3,FALSE)</f>
        <v>#N/A</v>
      </c>
      <c r="AU486" s="90" t="e">
        <f>VLOOKUP($A486,'3PL_15_19_IRTpars'!$A$1:$D$387,4,FALSE)</f>
        <v>#N/A</v>
      </c>
    </row>
    <row r="487" spans="1:47" s="91" customFormat="1" hidden="1">
      <c r="A487" s="91" t="s">
        <v>1756</v>
      </c>
      <c r="B487" s="91" t="s">
        <v>2678</v>
      </c>
      <c r="C487" s="92">
        <f t="shared" si="68"/>
        <v>0</v>
      </c>
      <c r="E487" s="91" t="s">
        <v>55</v>
      </c>
      <c r="F487" s="91" t="s">
        <v>94</v>
      </c>
      <c r="G487" s="91">
        <v>8</v>
      </c>
      <c r="H487" s="91" t="s">
        <v>46</v>
      </c>
      <c r="I487" s="91">
        <v>3</v>
      </c>
      <c r="K487" s="91" t="s">
        <v>85</v>
      </c>
      <c r="L487" s="91" t="s">
        <v>2641</v>
      </c>
      <c r="M487" s="91" t="s">
        <v>2679</v>
      </c>
      <c r="P487" s="81">
        <f t="shared" si="71"/>
        <v>0</v>
      </c>
      <c r="Q487" s="81">
        <f t="shared" si="71"/>
        <v>0</v>
      </c>
      <c r="R487" s="81">
        <f t="shared" si="71"/>
        <v>0</v>
      </c>
      <c r="S487" s="81">
        <f t="shared" si="71"/>
        <v>0</v>
      </c>
      <c r="T487" s="81">
        <f t="shared" si="71"/>
        <v>0</v>
      </c>
      <c r="U487" s="81">
        <f t="shared" si="71"/>
        <v>0</v>
      </c>
      <c r="V487" s="81">
        <f t="shared" ref="P487:AA535" si="74">IF(AND($L487=V$1,$AD487=V$2),1,0)</f>
        <v>0</v>
      </c>
      <c r="W487" s="81">
        <f t="shared" si="74"/>
        <v>0</v>
      </c>
      <c r="X487" s="81">
        <f t="shared" si="74"/>
        <v>0</v>
      </c>
      <c r="Y487" s="81">
        <f t="shared" si="74"/>
        <v>0</v>
      </c>
      <c r="Z487" s="81">
        <f t="shared" si="74"/>
        <v>0</v>
      </c>
      <c r="AA487" s="81">
        <f t="shared" si="74"/>
        <v>0</v>
      </c>
      <c r="AB487" s="91">
        <v>2</v>
      </c>
      <c r="AD487" s="91" t="s">
        <v>28</v>
      </c>
      <c r="AE487" s="91" t="s">
        <v>25</v>
      </c>
      <c r="AH487" s="91">
        <v>1</v>
      </c>
      <c r="AI487" s="91" t="s">
        <v>2681</v>
      </c>
      <c r="AJ487" s="90">
        <f t="shared" si="73"/>
        <v>0</v>
      </c>
      <c r="AO487" s="90" t="str">
        <f>VLOOKUP($A487,'3PL_11_15'!$A$1:$D$387,2,FALSE)</f>
        <v>0.763467762927151</v>
      </c>
      <c r="AP487" s="90" t="str">
        <f>VLOOKUP($A487,'3PL_11_15'!$A$1:$D$387,3,FALSE)</f>
        <v>-1.0567137690003</v>
      </c>
      <c r="AQ487" s="90" t="str">
        <f>VLOOKUP($A487,'3PL_11_15'!$A$1:$D$387,4,FALSE)</f>
        <v>0.00440661951150223</v>
      </c>
      <c r="AS487" s="90" t="e">
        <f>VLOOKUP($A487,'3PL_15_19_IRTpars'!$A$1:$D$387,2,FALSE)</f>
        <v>#N/A</v>
      </c>
      <c r="AT487" s="90" t="e">
        <f>VLOOKUP($A487,'3PL_15_19_IRTpars'!$A$1:$D$387,3,FALSE)</f>
        <v>#N/A</v>
      </c>
      <c r="AU487" s="90" t="e">
        <f>VLOOKUP($A487,'3PL_15_19_IRTpars'!$A$1:$D$387,4,FALSE)</f>
        <v>#N/A</v>
      </c>
    </row>
    <row r="488" spans="1:47" s="91" customFormat="1" hidden="1">
      <c r="A488" s="91" t="s">
        <v>1760</v>
      </c>
      <c r="C488" s="92">
        <f t="shared" si="68"/>
        <v>0</v>
      </c>
      <c r="E488" s="91" t="s">
        <v>47</v>
      </c>
      <c r="F488" s="91">
        <v>11</v>
      </c>
      <c r="G488" s="91">
        <v>8</v>
      </c>
      <c r="H488" s="91" t="s">
        <v>46</v>
      </c>
      <c r="I488" s="91">
        <v>3</v>
      </c>
      <c r="K488" s="91" t="s">
        <v>85</v>
      </c>
      <c r="L488" s="91" t="s">
        <v>2641</v>
      </c>
      <c r="M488" s="91" t="s">
        <v>2642</v>
      </c>
      <c r="P488" s="81">
        <f t="shared" si="74"/>
        <v>0</v>
      </c>
      <c r="Q488" s="81">
        <f t="shared" si="74"/>
        <v>0</v>
      </c>
      <c r="R488" s="81">
        <f t="shared" si="74"/>
        <v>0</v>
      </c>
      <c r="S488" s="81">
        <f t="shared" si="74"/>
        <v>0</v>
      </c>
      <c r="T488" s="81">
        <f t="shared" si="74"/>
        <v>0</v>
      </c>
      <c r="U488" s="81">
        <f t="shared" si="74"/>
        <v>0</v>
      </c>
      <c r="V488" s="81">
        <f t="shared" si="74"/>
        <v>0</v>
      </c>
      <c r="W488" s="81">
        <f t="shared" si="74"/>
        <v>0</v>
      </c>
      <c r="X488" s="81">
        <f t="shared" si="74"/>
        <v>0</v>
      </c>
      <c r="Y488" s="81">
        <f t="shared" si="74"/>
        <v>0</v>
      </c>
      <c r="Z488" s="81">
        <f t="shared" si="74"/>
        <v>0</v>
      </c>
      <c r="AA488" s="81">
        <f t="shared" si="74"/>
        <v>0</v>
      </c>
      <c r="AB488" s="91">
        <v>3</v>
      </c>
      <c r="AD488" s="91" t="s">
        <v>28</v>
      </c>
      <c r="AE488" s="91" t="s">
        <v>17</v>
      </c>
      <c r="AF488" s="91">
        <v>4</v>
      </c>
      <c r="AG488" s="91" t="s">
        <v>1</v>
      </c>
      <c r="AH488" s="91">
        <v>1</v>
      </c>
      <c r="AI488" s="91" t="s">
        <v>2682</v>
      </c>
      <c r="AJ488" s="90">
        <f t="shared" si="73"/>
        <v>0</v>
      </c>
      <c r="AO488" s="90" t="str">
        <f>VLOOKUP($A488,'3PL_11_15'!$A$1:$D$387,2,FALSE)</f>
        <v>0.78180141693144</v>
      </c>
      <c r="AP488" s="90" t="str">
        <f>VLOOKUP($A488,'3PL_11_15'!$A$1:$D$387,3,FALSE)</f>
        <v>0.0793436615781641</v>
      </c>
      <c r="AQ488" s="90" t="str">
        <f>VLOOKUP($A488,'3PL_11_15'!$A$1:$D$387,4,FALSE)</f>
        <v>0.00622513836088915</v>
      </c>
      <c r="AS488" s="90" t="e">
        <f>VLOOKUP($A488,'3PL_15_19_IRTpars'!$A$1:$D$387,2,FALSE)</f>
        <v>#N/A</v>
      </c>
      <c r="AT488" s="90" t="e">
        <f>VLOOKUP($A488,'3PL_15_19_IRTpars'!$A$1:$D$387,3,FALSE)</f>
        <v>#N/A</v>
      </c>
      <c r="AU488" s="90" t="e">
        <f>VLOOKUP($A488,'3PL_15_19_IRTpars'!$A$1:$D$387,4,FALSE)</f>
        <v>#N/A</v>
      </c>
    </row>
    <row r="489" spans="1:47" s="91" customFormat="1" hidden="1">
      <c r="A489" s="91" t="s">
        <v>1764</v>
      </c>
      <c r="B489" s="91" t="s">
        <v>2683</v>
      </c>
      <c r="C489" s="92">
        <f t="shared" si="68"/>
        <v>0</v>
      </c>
      <c r="E489" s="91" t="s">
        <v>55</v>
      </c>
      <c r="F489" s="91" t="s">
        <v>79</v>
      </c>
      <c r="G489" s="91">
        <v>8</v>
      </c>
      <c r="H489" s="91" t="s">
        <v>46</v>
      </c>
      <c r="I489" s="91">
        <v>3</v>
      </c>
      <c r="K489" s="91" t="s">
        <v>85</v>
      </c>
      <c r="L489" s="91" t="s">
        <v>585</v>
      </c>
      <c r="M489" s="91" t="s">
        <v>48</v>
      </c>
      <c r="P489" s="81">
        <f t="shared" si="74"/>
        <v>0</v>
      </c>
      <c r="Q489" s="81">
        <f t="shared" si="74"/>
        <v>0</v>
      </c>
      <c r="R489" s="81">
        <f t="shared" si="74"/>
        <v>1</v>
      </c>
      <c r="S489" s="81">
        <f t="shared" si="74"/>
        <v>0</v>
      </c>
      <c r="T489" s="81">
        <f t="shared" si="74"/>
        <v>0</v>
      </c>
      <c r="U489" s="81">
        <f t="shared" si="74"/>
        <v>0</v>
      </c>
      <c r="V489" s="81">
        <f t="shared" si="74"/>
        <v>0</v>
      </c>
      <c r="W489" s="81">
        <f t="shared" si="74"/>
        <v>0</v>
      </c>
      <c r="X489" s="81">
        <f t="shared" si="74"/>
        <v>0</v>
      </c>
      <c r="Y489" s="81">
        <f t="shared" si="74"/>
        <v>0</v>
      </c>
      <c r="Z489" s="81">
        <f t="shared" si="74"/>
        <v>0</v>
      </c>
      <c r="AA489" s="81">
        <f t="shared" si="74"/>
        <v>0</v>
      </c>
      <c r="AB489" s="91">
        <v>5</v>
      </c>
      <c r="AD489" s="91" t="s">
        <v>28</v>
      </c>
      <c r="AE489" s="91" t="s">
        <v>25</v>
      </c>
      <c r="AH489" s="91">
        <v>1</v>
      </c>
      <c r="AI489" s="91" t="s">
        <v>2684</v>
      </c>
      <c r="AJ489" s="90">
        <f t="shared" si="73"/>
        <v>0</v>
      </c>
      <c r="AO489" s="90" t="str">
        <f>VLOOKUP($A489,'3PL_11_15'!$A$1:$D$387,2,FALSE)</f>
        <v>1.0553487450198</v>
      </c>
      <c r="AP489" s="90" t="str">
        <f>VLOOKUP($A489,'3PL_11_15'!$A$1:$D$387,3,FALSE)</f>
        <v>-0.0813458153313019</v>
      </c>
      <c r="AQ489" s="90" t="str">
        <f>VLOOKUP($A489,'3PL_11_15'!$A$1:$D$387,4,FALSE)</f>
        <v>0.0137321288948319</v>
      </c>
      <c r="AS489" s="90" t="e">
        <f>VLOOKUP($A489,'3PL_15_19_IRTpars'!$A$1:$D$387,2,FALSE)</f>
        <v>#N/A</v>
      </c>
      <c r="AT489" s="90" t="e">
        <f>VLOOKUP($A489,'3PL_15_19_IRTpars'!$A$1:$D$387,3,FALSE)</f>
        <v>#N/A</v>
      </c>
      <c r="AU489" s="90" t="e">
        <f>VLOOKUP($A489,'3PL_15_19_IRTpars'!$A$1:$D$387,4,FALSE)</f>
        <v>#N/A</v>
      </c>
    </row>
    <row r="490" spans="1:47" s="91" customFormat="1" hidden="1">
      <c r="A490" s="91" t="s">
        <v>1768</v>
      </c>
      <c r="B490" s="91" t="s">
        <v>2683</v>
      </c>
      <c r="C490" s="92">
        <f t="shared" si="68"/>
        <v>0</v>
      </c>
      <c r="E490" s="91" t="s">
        <v>55</v>
      </c>
      <c r="F490" s="91" t="s">
        <v>80</v>
      </c>
      <c r="G490" s="91">
        <v>8</v>
      </c>
      <c r="H490" s="91" t="s">
        <v>46</v>
      </c>
      <c r="I490" s="91">
        <v>3</v>
      </c>
      <c r="K490" s="91" t="s">
        <v>85</v>
      </c>
      <c r="L490" s="91" t="s">
        <v>585</v>
      </c>
      <c r="M490" s="91" t="s">
        <v>48</v>
      </c>
      <c r="P490" s="81">
        <f t="shared" si="74"/>
        <v>0</v>
      </c>
      <c r="Q490" s="81">
        <f t="shared" si="74"/>
        <v>0</v>
      </c>
      <c r="R490" s="81">
        <f t="shared" si="74"/>
        <v>1</v>
      </c>
      <c r="S490" s="81">
        <f t="shared" si="74"/>
        <v>0</v>
      </c>
      <c r="T490" s="81">
        <f t="shared" si="74"/>
        <v>0</v>
      </c>
      <c r="U490" s="81">
        <f t="shared" si="74"/>
        <v>0</v>
      </c>
      <c r="V490" s="81">
        <f t="shared" si="74"/>
        <v>0</v>
      </c>
      <c r="W490" s="81">
        <f t="shared" si="74"/>
        <v>0</v>
      </c>
      <c r="X490" s="81">
        <f t="shared" si="74"/>
        <v>0</v>
      </c>
      <c r="Y490" s="81">
        <f t="shared" si="74"/>
        <v>0</v>
      </c>
      <c r="Z490" s="81">
        <f t="shared" si="74"/>
        <v>0</v>
      </c>
      <c r="AA490" s="81">
        <f t="shared" si="74"/>
        <v>0</v>
      </c>
      <c r="AB490" s="91">
        <v>5</v>
      </c>
      <c r="AD490" s="91" t="s">
        <v>28</v>
      </c>
      <c r="AE490" s="91" t="s">
        <v>25</v>
      </c>
      <c r="AH490" s="91">
        <v>1</v>
      </c>
      <c r="AI490" s="91" t="s">
        <v>2685</v>
      </c>
      <c r="AJ490" s="90">
        <f t="shared" si="73"/>
        <v>0</v>
      </c>
      <c r="AO490" s="90" t="str">
        <f>VLOOKUP($A490,'3PL_11_15'!$A$1:$D$387,2,FALSE)</f>
        <v>2.00538321202166</v>
      </c>
      <c r="AP490" s="90" t="str">
        <f>VLOOKUP($A490,'3PL_11_15'!$A$1:$D$387,3,FALSE)</f>
        <v>-2.45298609912792</v>
      </c>
      <c r="AQ490" s="90" t="str">
        <f>VLOOKUP($A490,'3PL_11_15'!$A$1:$D$387,4,FALSE)</f>
        <v>0.0510076292073462</v>
      </c>
      <c r="AS490" s="90" t="e">
        <f>VLOOKUP($A490,'3PL_15_19_IRTpars'!$A$1:$D$387,2,FALSE)</f>
        <v>#N/A</v>
      </c>
      <c r="AT490" s="90" t="e">
        <f>VLOOKUP($A490,'3PL_15_19_IRTpars'!$A$1:$D$387,3,FALSE)</f>
        <v>#N/A</v>
      </c>
      <c r="AU490" s="90" t="e">
        <f>VLOOKUP($A490,'3PL_15_19_IRTpars'!$A$1:$D$387,4,FALSE)</f>
        <v>#N/A</v>
      </c>
    </row>
    <row r="491" spans="1:47" s="91" customFormat="1" hidden="1">
      <c r="A491" s="91" t="s">
        <v>1772</v>
      </c>
      <c r="B491" s="91" t="s">
        <v>2683</v>
      </c>
      <c r="C491" s="92">
        <f t="shared" si="68"/>
        <v>0</v>
      </c>
      <c r="E491" s="91" t="s">
        <v>55</v>
      </c>
      <c r="F491" s="91" t="s">
        <v>1164</v>
      </c>
      <c r="G491" s="91">
        <v>8</v>
      </c>
      <c r="H491" s="91" t="s">
        <v>46</v>
      </c>
      <c r="I491" s="91">
        <v>3</v>
      </c>
      <c r="K491" s="91" t="s">
        <v>85</v>
      </c>
      <c r="L491" s="91" t="s">
        <v>585</v>
      </c>
      <c r="M491" s="91" t="s">
        <v>48</v>
      </c>
      <c r="P491" s="81">
        <f t="shared" si="74"/>
        <v>0</v>
      </c>
      <c r="Q491" s="81">
        <f t="shared" si="74"/>
        <v>0</v>
      </c>
      <c r="R491" s="81">
        <f t="shared" si="74"/>
        <v>1</v>
      </c>
      <c r="S491" s="81">
        <f t="shared" si="74"/>
        <v>0</v>
      </c>
      <c r="T491" s="81">
        <f t="shared" si="74"/>
        <v>0</v>
      </c>
      <c r="U491" s="81">
        <f t="shared" si="74"/>
        <v>0</v>
      </c>
      <c r="V491" s="81">
        <f t="shared" si="74"/>
        <v>0</v>
      </c>
      <c r="W491" s="81">
        <f t="shared" si="74"/>
        <v>0</v>
      </c>
      <c r="X491" s="81">
        <f t="shared" si="74"/>
        <v>0</v>
      </c>
      <c r="Y491" s="81">
        <f t="shared" si="74"/>
        <v>0</v>
      </c>
      <c r="Z491" s="81">
        <f t="shared" si="74"/>
        <v>0</v>
      </c>
      <c r="AA491" s="81">
        <f t="shared" si="74"/>
        <v>0</v>
      </c>
      <c r="AB491" s="91">
        <v>5</v>
      </c>
      <c r="AD491" s="91" t="s">
        <v>28</v>
      </c>
      <c r="AE491" s="91" t="s">
        <v>25</v>
      </c>
      <c r="AH491" s="91">
        <v>1</v>
      </c>
      <c r="AI491" s="91" t="s">
        <v>2686</v>
      </c>
      <c r="AJ491" s="90">
        <f t="shared" si="73"/>
        <v>0</v>
      </c>
      <c r="AO491" s="90" t="str">
        <f>VLOOKUP($A491,'3PL_11_15'!$A$1:$D$387,2,FALSE)</f>
        <v>2.51309695121915</v>
      </c>
      <c r="AP491" s="90" t="str">
        <f>VLOOKUP($A491,'3PL_11_15'!$A$1:$D$387,3,FALSE)</f>
        <v>-2.4959268755686</v>
      </c>
      <c r="AQ491" s="90" t="str">
        <f>VLOOKUP($A491,'3PL_11_15'!$A$1:$D$387,4,FALSE)</f>
        <v>0.0762882935421834</v>
      </c>
      <c r="AS491" s="90" t="e">
        <f>VLOOKUP($A491,'3PL_15_19_IRTpars'!$A$1:$D$387,2,FALSE)</f>
        <v>#N/A</v>
      </c>
      <c r="AT491" s="90" t="e">
        <f>VLOOKUP($A491,'3PL_15_19_IRTpars'!$A$1:$D$387,3,FALSE)</f>
        <v>#N/A</v>
      </c>
      <c r="AU491" s="90" t="e">
        <f>VLOOKUP($A491,'3PL_15_19_IRTpars'!$A$1:$D$387,4,FALSE)</f>
        <v>#N/A</v>
      </c>
    </row>
    <row r="492" spans="1:47" s="91" customFormat="1" hidden="1">
      <c r="A492" s="91" t="s">
        <v>1776</v>
      </c>
      <c r="C492" s="92">
        <f t="shared" si="68"/>
        <v>0</v>
      </c>
      <c r="E492" s="91" t="s">
        <v>55</v>
      </c>
      <c r="F492" s="91">
        <v>6</v>
      </c>
      <c r="G492" s="91">
        <v>8</v>
      </c>
      <c r="H492" s="91" t="s">
        <v>46</v>
      </c>
      <c r="I492" s="91">
        <v>3</v>
      </c>
      <c r="K492" s="91" t="s">
        <v>85</v>
      </c>
      <c r="L492" s="91" t="s">
        <v>602</v>
      </c>
      <c r="M492" s="91" t="s">
        <v>2639</v>
      </c>
      <c r="P492" s="81">
        <f t="shared" si="74"/>
        <v>0</v>
      </c>
      <c r="Q492" s="81">
        <f t="shared" si="74"/>
        <v>0</v>
      </c>
      <c r="R492" s="81">
        <f t="shared" si="74"/>
        <v>0</v>
      </c>
      <c r="S492" s="81">
        <f t="shared" si="74"/>
        <v>1</v>
      </c>
      <c r="T492" s="81">
        <f t="shared" si="74"/>
        <v>0</v>
      </c>
      <c r="U492" s="81">
        <f t="shared" si="74"/>
        <v>0</v>
      </c>
      <c r="V492" s="81">
        <f t="shared" si="74"/>
        <v>0</v>
      </c>
      <c r="W492" s="81">
        <f t="shared" si="74"/>
        <v>0</v>
      </c>
      <c r="X492" s="81">
        <f t="shared" si="74"/>
        <v>0</v>
      </c>
      <c r="Y492" s="81">
        <f t="shared" si="74"/>
        <v>0</v>
      </c>
      <c r="Z492" s="81">
        <f t="shared" si="74"/>
        <v>0</v>
      </c>
      <c r="AA492" s="81">
        <f t="shared" si="74"/>
        <v>0</v>
      </c>
      <c r="AB492" s="91">
        <v>2</v>
      </c>
      <c r="AD492" s="91" t="s">
        <v>4</v>
      </c>
      <c r="AE492" s="91" t="s">
        <v>25</v>
      </c>
      <c r="AH492" s="91">
        <v>1</v>
      </c>
      <c r="AI492" s="91" t="s">
        <v>2687</v>
      </c>
      <c r="AJ492" s="90">
        <f t="shared" si="73"/>
        <v>0</v>
      </c>
      <c r="AO492" s="90" t="str">
        <f>VLOOKUP($A492,'3PL_11_15'!$A$1:$D$387,2,FALSE)</f>
        <v>0.522591013072135</v>
      </c>
      <c r="AP492" s="90" t="str">
        <f>VLOOKUP($A492,'3PL_11_15'!$A$1:$D$387,3,FALSE)</f>
        <v>-1.91774183055603</v>
      </c>
      <c r="AQ492" s="90" t="str">
        <f>VLOOKUP($A492,'3PL_11_15'!$A$1:$D$387,4,FALSE)</f>
        <v>0.00807867582683801</v>
      </c>
      <c r="AS492" s="90" t="e">
        <f>VLOOKUP($A492,'3PL_15_19_IRTpars'!$A$1:$D$387,2,FALSE)</f>
        <v>#N/A</v>
      </c>
      <c r="AT492" s="90" t="e">
        <f>VLOOKUP($A492,'3PL_15_19_IRTpars'!$A$1:$D$387,3,FALSE)</f>
        <v>#N/A</v>
      </c>
      <c r="AU492" s="90" t="e">
        <f>VLOOKUP($A492,'3PL_15_19_IRTpars'!$A$1:$D$387,4,FALSE)</f>
        <v>#N/A</v>
      </c>
    </row>
    <row r="493" spans="1:47" s="86" customFormat="1" hidden="1">
      <c r="A493" s="94" t="s">
        <v>1783</v>
      </c>
      <c r="B493" s="94"/>
      <c r="C493" s="92">
        <f t="shared" si="68"/>
        <v>0</v>
      </c>
      <c r="E493" s="94" t="s">
        <v>53</v>
      </c>
      <c r="F493" s="94">
        <v>3</v>
      </c>
      <c r="G493" s="94">
        <v>8</v>
      </c>
      <c r="H493" s="94" t="s">
        <v>46</v>
      </c>
      <c r="I493" s="94">
        <v>4</v>
      </c>
      <c r="J493" s="94"/>
      <c r="K493" s="94"/>
      <c r="L493" s="94" t="s">
        <v>585</v>
      </c>
      <c r="M493" s="94" t="s">
        <v>2635</v>
      </c>
      <c r="P493" s="81">
        <f t="shared" si="74"/>
        <v>1</v>
      </c>
      <c r="Q493" s="81">
        <f t="shared" si="74"/>
        <v>0</v>
      </c>
      <c r="R493" s="81">
        <f t="shared" si="74"/>
        <v>0</v>
      </c>
      <c r="S493" s="81">
        <f t="shared" si="74"/>
        <v>0</v>
      </c>
      <c r="T493" s="81">
        <f t="shared" si="74"/>
        <v>0</v>
      </c>
      <c r="U493" s="81">
        <f t="shared" si="74"/>
        <v>0</v>
      </c>
      <c r="V493" s="81">
        <f t="shared" si="74"/>
        <v>0</v>
      </c>
      <c r="W493" s="81">
        <f t="shared" si="74"/>
        <v>0</v>
      </c>
      <c r="X493" s="81">
        <f t="shared" si="74"/>
        <v>0</v>
      </c>
      <c r="Y493" s="81">
        <f t="shared" si="74"/>
        <v>0</v>
      </c>
      <c r="Z493" s="81">
        <f t="shared" si="74"/>
        <v>0</v>
      </c>
      <c r="AA493" s="81">
        <f t="shared" si="74"/>
        <v>0</v>
      </c>
      <c r="AB493" s="94">
        <v>2</v>
      </c>
      <c r="AC493" s="94"/>
      <c r="AD493" s="94" t="s">
        <v>4</v>
      </c>
      <c r="AE493" s="94" t="s">
        <v>17</v>
      </c>
      <c r="AF493" s="94">
        <v>4</v>
      </c>
      <c r="AG493" s="94" t="s">
        <v>0</v>
      </c>
      <c r="AH493" s="94">
        <v>1</v>
      </c>
      <c r="AI493" s="94" t="s">
        <v>2688</v>
      </c>
      <c r="AJ493" s="90">
        <f t="shared" si="73"/>
        <v>0</v>
      </c>
      <c r="AO493" s="90" t="str">
        <f>VLOOKUP($A493,'3PL_11_15'!$A$1:$D$387,2,FALSE)</f>
        <v>0.87007943013431</v>
      </c>
      <c r="AP493" s="90" t="str">
        <f>VLOOKUP($A493,'3PL_11_15'!$A$1:$D$387,3,FALSE)</f>
        <v>0.118002694193744</v>
      </c>
      <c r="AQ493" s="90" t="str">
        <f>VLOOKUP($A493,'3PL_11_15'!$A$1:$D$387,4,FALSE)</f>
        <v>0.00303239374485141</v>
      </c>
      <c r="AS493" s="90" t="e">
        <f>VLOOKUP($A493,'3PL_15_19_IRTpars'!$A$1:$D$387,2,FALSE)</f>
        <v>#N/A</v>
      </c>
      <c r="AT493" s="90" t="e">
        <f>VLOOKUP($A493,'3PL_15_19_IRTpars'!$A$1:$D$387,3,FALSE)</f>
        <v>#N/A</v>
      </c>
      <c r="AU493" s="90" t="e">
        <f>VLOOKUP($A493,'3PL_15_19_IRTpars'!$A$1:$D$387,4,FALSE)</f>
        <v>#N/A</v>
      </c>
    </row>
    <row r="494" spans="1:47" s="86" customFormat="1" hidden="1">
      <c r="A494" s="94" t="s">
        <v>1793</v>
      </c>
      <c r="B494" s="94"/>
      <c r="C494" s="92">
        <f t="shared" si="68"/>
        <v>0</v>
      </c>
      <c r="E494" s="94" t="s">
        <v>53</v>
      </c>
      <c r="F494" s="94">
        <v>2</v>
      </c>
      <c r="G494" s="94">
        <v>8</v>
      </c>
      <c r="H494" s="94" t="s">
        <v>46</v>
      </c>
      <c r="I494" s="94">
        <v>4</v>
      </c>
      <c r="J494" s="94"/>
      <c r="K494" s="94"/>
      <c r="L494" s="94" t="s">
        <v>585</v>
      </c>
      <c r="M494" s="94" t="s">
        <v>2672</v>
      </c>
      <c r="P494" s="81">
        <f t="shared" si="74"/>
        <v>1</v>
      </c>
      <c r="Q494" s="81">
        <f t="shared" si="74"/>
        <v>0</v>
      </c>
      <c r="R494" s="81">
        <f t="shared" si="74"/>
        <v>0</v>
      </c>
      <c r="S494" s="81">
        <f t="shared" si="74"/>
        <v>0</v>
      </c>
      <c r="T494" s="81">
        <f t="shared" si="74"/>
        <v>0</v>
      </c>
      <c r="U494" s="81">
        <f t="shared" si="74"/>
        <v>0</v>
      </c>
      <c r="V494" s="81">
        <f t="shared" si="74"/>
        <v>0</v>
      </c>
      <c r="W494" s="81">
        <f t="shared" si="74"/>
        <v>0</v>
      </c>
      <c r="X494" s="81">
        <f t="shared" si="74"/>
        <v>0</v>
      </c>
      <c r="Y494" s="81">
        <f t="shared" si="74"/>
        <v>0</v>
      </c>
      <c r="Z494" s="81">
        <f t="shared" si="74"/>
        <v>0</v>
      </c>
      <c r="AA494" s="81">
        <f t="shared" si="74"/>
        <v>0</v>
      </c>
      <c r="AB494" s="94">
        <v>1</v>
      </c>
      <c r="AC494" s="94"/>
      <c r="AD494" s="94" t="s">
        <v>4</v>
      </c>
      <c r="AE494" s="94" t="s">
        <v>17</v>
      </c>
      <c r="AF494" s="94">
        <v>4</v>
      </c>
      <c r="AG494" s="94" t="s">
        <v>3</v>
      </c>
      <c r="AH494" s="94">
        <v>1</v>
      </c>
      <c r="AI494" s="94" t="s">
        <v>2689</v>
      </c>
      <c r="AJ494" s="90">
        <f t="shared" si="73"/>
        <v>0</v>
      </c>
      <c r="AO494" s="90" t="str">
        <f>VLOOKUP($A494,'3PL_11_15'!$A$1:$D$387,2,FALSE)</f>
        <v>0.689103362448218</v>
      </c>
      <c r="AP494" s="90" t="str">
        <f>VLOOKUP($A494,'3PL_11_15'!$A$1:$D$387,3,FALSE)</f>
        <v>-0.260966047662469</v>
      </c>
      <c r="AQ494" s="90" t="str">
        <f>VLOOKUP($A494,'3PL_11_15'!$A$1:$D$387,4,FALSE)</f>
        <v>0.0193931738691057</v>
      </c>
      <c r="AS494" s="90" t="e">
        <f>VLOOKUP($A494,'3PL_15_19_IRTpars'!$A$1:$D$387,2,FALSE)</f>
        <v>#N/A</v>
      </c>
      <c r="AT494" s="90" t="e">
        <f>VLOOKUP($A494,'3PL_15_19_IRTpars'!$A$1:$D$387,3,FALSE)</f>
        <v>#N/A</v>
      </c>
      <c r="AU494" s="90" t="e">
        <f>VLOOKUP($A494,'3PL_15_19_IRTpars'!$A$1:$D$387,4,FALSE)</f>
        <v>#N/A</v>
      </c>
    </row>
    <row r="495" spans="1:47" s="86" customFormat="1" hidden="1">
      <c r="A495" s="94" t="s">
        <v>1797</v>
      </c>
      <c r="B495" s="94"/>
      <c r="C495" s="92">
        <f t="shared" si="68"/>
        <v>0</v>
      </c>
      <c r="E495" s="94" t="s">
        <v>53</v>
      </c>
      <c r="F495" s="94">
        <v>6</v>
      </c>
      <c r="G495" s="94">
        <v>8</v>
      </c>
      <c r="H495" s="94" t="s">
        <v>46</v>
      </c>
      <c r="I495" s="94">
        <v>4</v>
      </c>
      <c r="J495" s="94"/>
      <c r="K495" s="94"/>
      <c r="L495" s="94" t="s">
        <v>585</v>
      </c>
      <c r="M495" s="94" t="s">
        <v>2672</v>
      </c>
      <c r="P495" s="81">
        <f t="shared" si="74"/>
        <v>0</v>
      </c>
      <c r="Q495" s="81">
        <f t="shared" si="74"/>
        <v>0</v>
      </c>
      <c r="R495" s="81">
        <f t="shared" si="74"/>
        <v>1</v>
      </c>
      <c r="S495" s="81">
        <f t="shared" si="74"/>
        <v>0</v>
      </c>
      <c r="T495" s="81">
        <f t="shared" si="74"/>
        <v>0</v>
      </c>
      <c r="U495" s="81">
        <f t="shared" si="74"/>
        <v>0</v>
      </c>
      <c r="V495" s="81">
        <f t="shared" si="74"/>
        <v>0</v>
      </c>
      <c r="W495" s="81">
        <f t="shared" si="74"/>
        <v>0</v>
      </c>
      <c r="X495" s="81">
        <f t="shared" si="74"/>
        <v>0</v>
      </c>
      <c r="Y495" s="81">
        <f t="shared" si="74"/>
        <v>0</v>
      </c>
      <c r="Z495" s="81">
        <f t="shared" si="74"/>
        <v>0</v>
      </c>
      <c r="AA495" s="81">
        <f t="shared" si="74"/>
        <v>0</v>
      </c>
      <c r="AB495" s="94">
        <v>2</v>
      </c>
      <c r="AC495" s="94"/>
      <c r="AD495" s="94" t="s">
        <v>28</v>
      </c>
      <c r="AE495" s="94" t="s">
        <v>25</v>
      </c>
      <c r="AF495" s="94"/>
      <c r="AG495" s="94"/>
      <c r="AH495" s="94">
        <v>1</v>
      </c>
      <c r="AI495" s="94" t="s">
        <v>2690</v>
      </c>
      <c r="AJ495" s="90">
        <f t="shared" si="73"/>
        <v>0</v>
      </c>
      <c r="AO495" s="90" t="str">
        <f>VLOOKUP($A495,'3PL_11_15'!$A$1:$D$387,2,FALSE)</f>
        <v>0.594702102901311</v>
      </c>
      <c r="AP495" s="90" t="str">
        <f>VLOOKUP($A495,'3PL_11_15'!$A$1:$D$387,3,FALSE)</f>
        <v>-0.951789545771361</v>
      </c>
      <c r="AQ495" s="90" t="str">
        <f>VLOOKUP($A495,'3PL_11_15'!$A$1:$D$387,4,FALSE)</f>
        <v>0.00486314811003668</v>
      </c>
      <c r="AS495" s="90" t="e">
        <f>VLOOKUP($A495,'3PL_15_19_IRTpars'!$A$1:$D$387,2,FALSE)</f>
        <v>#N/A</v>
      </c>
      <c r="AT495" s="90" t="e">
        <f>VLOOKUP($A495,'3PL_15_19_IRTpars'!$A$1:$D$387,3,FALSE)</f>
        <v>#N/A</v>
      </c>
      <c r="AU495" s="90" t="e">
        <f>VLOOKUP($A495,'3PL_15_19_IRTpars'!$A$1:$D$387,4,FALSE)</f>
        <v>#N/A</v>
      </c>
    </row>
    <row r="496" spans="1:47" s="86" customFormat="1" hidden="1">
      <c r="A496" s="94" t="s">
        <v>1801</v>
      </c>
      <c r="B496" s="94"/>
      <c r="C496" s="92">
        <f t="shared" si="68"/>
        <v>0</v>
      </c>
      <c r="E496" s="94" t="s">
        <v>53</v>
      </c>
      <c r="F496" s="94">
        <v>4</v>
      </c>
      <c r="G496" s="94">
        <v>8</v>
      </c>
      <c r="H496" s="94" t="s">
        <v>46</v>
      </c>
      <c r="I496" s="94">
        <v>4</v>
      </c>
      <c r="J496" s="94"/>
      <c r="K496" s="94"/>
      <c r="L496" s="94" t="s">
        <v>585</v>
      </c>
      <c r="M496" s="94" t="s">
        <v>2672</v>
      </c>
      <c r="P496" s="81">
        <f t="shared" si="74"/>
        <v>0</v>
      </c>
      <c r="Q496" s="81">
        <f t="shared" si="74"/>
        <v>1</v>
      </c>
      <c r="R496" s="81">
        <f t="shared" si="74"/>
        <v>0</v>
      </c>
      <c r="S496" s="81">
        <f t="shared" si="74"/>
        <v>0</v>
      </c>
      <c r="T496" s="81">
        <f t="shared" si="74"/>
        <v>0</v>
      </c>
      <c r="U496" s="81">
        <f t="shared" si="74"/>
        <v>0</v>
      </c>
      <c r="V496" s="81">
        <f t="shared" si="74"/>
        <v>0</v>
      </c>
      <c r="W496" s="81">
        <f t="shared" si="74"/>
        <v>0</v>
      </c>
      <c r="X496" s="81">
        <f t="shared" si="74"/>
        <v>0</v>
      </c>
      <c r="Y496" s="81">
        <f t="shared" si="74"/>
        <v>0</v>
      </c>
      <c r="Z496" s="81">
        <f t="shared" si="74"/>
        <v>0</v>
      </c>
      <c r="AA496" s="81">
        <f t="shared" si="74"/>
        <v>0</v>
      </c>
      <c r="AB496" s="94">
        <v>2</v>
      </c>
      <c r="AC496" s="94"/>
      <c r="AD496" s="94" t="s">
        <v>5</v>
      </c>
      <c r="AE496" s="94" t="s">
        <v>17</v>
      </c>
      <c r="AF496" s="94">
        <v>4</v>
      </c>
      <c r="AG496" s="94" t="s">
        <v>0</v>
      </c>
      <c r="AH496" s="94">
        <v>1</v>
      </c>
      <c r="AI496" s="94" t="s">
        <v>2691</v>
      </c>
      <c r="AJ496" s="90">
        <f t="shared" si="73"/>
        <v>0</v>
      </c>
      <c r="AO496" s="90" t="str">
        <f>VLOOKUP($A496,'3PL_11_15'!$A$1:$D$387,2,FALSE)</f>
        <v>0.255616615310002</v>
      </c>
      <c r="AP496" s="90" t="str">
        <f>VLOOKUP($A496,'3PL_11_15'!$A$1:$D$387,3,FALSE)</f>
        <v>-0.652187834480206</v>
      </c>
      <c r="AQ496" s="90" t="str">
        <f>VLOOKUP($A496,'3PL_11_15'!$A$1:$D$387,4,FALSE)</f>
        <v>0.0467972318575571</v>
      </c>
      <c r="AS496" s="90" t="e">
        <f>VLOOKUP($A496,'3PL_15_19_IRTpars'!$A$1:$D$387,2,FALSE)</f>
        <v>#N/A</v>
      </c>
      <c r="AT496" s="90" t="e">
        <f>VLOOKUP($A496,'3PL_15_19_IRTpars'!$A$1:$D$387,3,FALSE)</f>
        <v>#N/A</v>
      </c>
      <c r="AU496" s="90" t="e">
        <f>VLOOKUP($A496,'3PL_15_19_IRTpars'!$A$1:$D$387,4,FALSE)</f>
        <v>#N/A</v>
      </c>
    </row>
    <row r="497" spans="1:47" s="86" customFormat="1" hidden="1">
      <c r="A497" s="94" t="s">
        <v>1808</v>
      </c>
      <c r="B497" s="94"/>
      <c r="C497" s="92">
        <f t="shared" si="68"/>
        <v>0</v>
      </c>
      <c r="E497" s="94" t="s">
        <v>52</v>
      </c>
      <c r="F497" s="94">
        <v>2</v>
      </c>
      <c r="G497" s="94">
        <v>8</v>
      </c>
      <c r="H497" s="94" t="s">
        <v>46</v>
      </c>
      <c r="I497" s="94">
        <v>4</v>
      </c>
      <c r="J497" s="94"/>
      <c r="K497" s="94"/>
      <c r="L497" s="94" t="s">
        <v>585</v>
      </c>
      <c r="M497" s="94" t="s">
        <v>2692</v>
      </c>
      <c r="P497" s="81">
        <f t="shared" si="74"/>
        <v>0</v>
      </c>
      <c r="Q497" s="81">
        <f t="shared" si="74"/>
        <v>1</v>
      </c>
      <c r="R497" s="81">
        <f t="shared" si="74"/>
        <v>0</v>
      </c>
      <c r="S497" s="81">
        <f t="shared" si="74"/>
        <v>0</v>
      </c>
      <c r="T497" s="81">
        <f t="shared" si="74"/>
        <v>0</v>
      </c>
      <c r="U497" s="81">
        <f t="shared" si="74"/>
        <v>0</v>
      </c>
      <c r="V497" s="81">
        <f t="shared" si="74"/>
        <v>0</v>
      </c>
      <c r="W497" s="81">
        <f t="shared" si="74"/>
        <v>0</v>
      </c>
      <c r="X497" s="81">
        <f t="shared" si="74"/>
        <v>0</v>
      </c>
      <c r="Y497" s="81">
        <f t="shared" si="74"/>
        <v>0</v>
      </c>
      <c r="Z497" s="81">
        <f t="shared" si="74"/>
        <v>0</v>
      </c>
      <c r="AA497" s="81">
        <f t="shared" si="74"/>
        <v>0</v>
      </c>
      <c r="AB497" s="94">
        <v>2</v>
      </c>
      <c r="AC497" s="94"/>
      <c r="AD497" s="94" t="s">
        <v>5</v>
      </c>
      <c r="AE497" s="94" t="s">
        <v>17</v>
      </c>
      <c r="AF497" s="94">
        <v>4</v>
      </c>
      <c r="AG497" s="94" t="s">
        <v>1</v>
      </c>
      <c r="AH497" s="94">
        <v>1</v>
      </c>
      <c r="AI497" s="94" t="s">
        <v>2693</v>
      </c>
      <c r="AJ497" s="90">
        <f t="shared" si="73"/>
        <v>0</v>
      </c>
      <c r="AO497" s="90" t="str">
        <f>VLOOKUP($A497,'3PL_11_15'!$A$1:$D$387,2,FALSE)</f>
        <v>1.38230855000287</v>
      </c>
      <c r="AP497" s="90" t="str">
        <f>VLOOKUP($A497,'3PL_11_15'!$A$1:$D$387,3,FALSE)</f>
        <v>2.3883534606437</v>
      </c>
      <c r="AQ497" s="90" t="str">
        <f>VLOOKUP($A497,'3PL_11_15'!$A$1:$D$387,4,FALSE)</f>
        <v>0.00838833389561457</v>
      </c>
      <c r="AS497" s="90" t="e">
        <f>VLOOKUP($A497,'3PL_15_19_IRTpars'!$A$1:$D$387,2,FALSE)</f>
        <v>#N/A</v>
      </c>
      <c r="AT497" s="90" t="e">
        <f>VLOOKUP($A497,'3PL_15_19_IRTpars'!$A$1:$D$387,3,FALSE)</f>
        <v>#N/A</v>
      </c>
      <c r="AU497" s="90" t="e">
        <f>VLOOKUP($A497,'3PL_15_19_IRTpars'!$A$1:$D$387,4,FALSE)</f>
        <v>#N/A</v>
      </c>
    </row>
    <row r="498" spans="1:47" s="86" customFormat="1" hidden="1">
      <c r="A498" s="94" t="s">
        <v>1821</v>
      </c>
      <c r="B498" s="94" t="s">
        <v>2694</v>
      </c>
      <c r="C498" s="92">
        <f t="shared" si="68"/>
        <v>0</v>
      </c>
      <c r="E498" s="94" t="s">
        <v>52</v>
      </c>
      <c r="F498" s="94" t="s">
        <v>96</v>
      </c>
      <c r="G498" s="94">
        <v>8</v>
      </c>
      <c r="H498" s="94" t="s">
        <v>46</v>
      </c>
      <c r="I498" s="94">
        <v>4</v>
      </c>
      <c r="J498" s="94"/>
      <c r="K498" s="94"/>
      <c r="L498" s="94" t="s">
        <v>585</v>
      </c>
      <c r="M498" s="94" t="s">
        <v>48</v>
      </c>
      <c r="P498" s="81">
        <f t="shared" si="74"/>
        <v>1</v>
      </c>
      <c r="Q498" s="81">
        <f t="shared" si="74"/>
        <v>0</v>
      </c>
      <c r="R498" s="81">
        <f t="shared" si="74"/>
        <v>0</v>
      </c>
      <c r="S498" s="81">
        <f t="shared" si="74"/>
        <v>0</v>
      </c>
      <c r="T498" s="81">
        <f t="shared" si="74"/>
        <v>0</v>
      </c>
      <c r="U498" s="81">
        <f t="shared" si="74"/>
        <v>0</v>
      </c>
      <c r="V498" s="81">
        <f t="shared" si="74"/>
        <v>0</v>
      </c>
      <c r="W498" s="81">
        <f t="shared" si="74"/>
        <v>0</v>
      </c>
      <c r="X498" s="81">
        <f t="shared" si="74"/>
        <v>0</v>
      </c>
      <c r="Y498" s="81">
        <f t="shared" si="74"/>
        <v>0</v>
      </c>
      <c r="Z498" s="81">
        <f t="shared" si="74"/>
        <v>0</v>
      </c>
      <c r="AA498" s="81">
        <f t="shared" si="74"/>
        <v>0</v>
      </c>
      <c r="AB498" s="94">
        <v>3</v>
      </c>
      <c r="AC498" s="94"/>
      <c r="AD498" s="94" t="s">
        <v>4</v>
      </c>
      <c r="AE498" s="94" t="s">
        <v>25</v>
      </c>
      <c r="AF498" s="94"/>
      <c r="AG498" s="94"/>
      <c r="AH498" s="94">
        <v>1</v>
      </c>
      <c r="AI498" s="94" t="s">
        <v>2695</v>
      </c>
      <c r="AJ498" s="90">
        <f t="shared" si="73"/>
        <v>0</v>
      </c>
      <c r="AO498" s="90" t="str">
        <f>VLOOKUP($A498,'3PL_11_15'!$A$1:$D$387,2,FALSE)</f>
        <v>0.845904008677976</v>
      </c>
      <c r="AP498" s="90" t="str">
        <f>VLOOKUP($A498,'3PL_11_15'!$A$1:$D$387,3,FALSE)</f>
        <v>0.698486267059695</v>
      </c>
      <c r="AQ498" s="90" t="str">
        <f>VLOOKUP($A498,'3PL_11_15'!$A$1:$D$387,4,FALSE)</f>
        <v>0.0177033329568958</v>
      </c>
      <c r="AS498" s="90" t="e">
        <f>VLOOKUP($A498,'3PL_15_19_IRTpars'!$A$1:$D$387,2,FALSE)</f>
        <v>#N/A</v>
      </c>
      <c r="AT498" s="90" t="e">
        <f>VLOOKUP($A498,'3PL_15_19_IRTpars'!$A$1:$D$387,3,FALSE)</f>
        <v>#N/A</v>
      </c>
      <c r="AU498" s="90" t="e">
        <f>VLOOKUP($A498,'3PL_15_19_IRTpars'!$A$1:$D$387,4,FALSE)</f>
        <v>#N/A</v>
      </c>
    </row>
    <row r="499" spans="1:47" s="86" customFormat="1" hidden="1">
      <c r="A499" s="94" t="s">
        <v>1825</v>
      </c>
      <c r="B499" s="94" t="s">
        <v>2694</v>
      </c>
      <c r="C499" s="92">
        <f t="shared" si="68"/>
        <v>0</v>
      </c>
      <c r="E499" s="94" t="s">
        <v>52</v>
      </c>
      <c r="F499" s="94" t="s">
        <v>97</v>
      </c>
      <c r="G499" s="94">
        <v>8</v>
      </c>
      <c r="H499" s="94" t="s">
        <v>46</v>
      </c>
      <c r="I499" s="94">
        <v>4</v>
      </c>
      <c r="J499" s="94"/>
      <c r="K499" s="94"/>
      <c r="L499" s="94" t="s">
        <v>585</v>
      </c>
      <c r="M499" s="94" t="s">
        <v>48</v>
      </c>
      <c r="P499" s="81">
        <f t="shared" si="74"/>
        <v>1</v>
      </c>
      <c r="Q499" s="81">
        <f t="shared" si="74"/>
        <v>0</v>
      </c>
      <c r="R499" s="81">
        <f t="shared" si="74"/>
        <v>0</v>
      </c>
      <c r="S499" s="81">
        <f t="shared" si="74"/>
        <v>0</v>
      </c>
      <c r="T499" s="81">
        <f t="shared" si="74"/>
        <v>0</v>
      </c>
      <c r="U499" s="81">
        <f t="shared" si="74"/>
        <v>0</v>
      </c>
      <c r="V499" s="81">
        <f t="shared" si="74"/>
        <v>0</v>
      </c>
      <c r="W499" s="81">
        <f t="shared" si="74"/>
        <v>0</v>
      </c>
      <c r="X499" s="81">
        <f t="shared" si="74"/>
        <v>0</v>
      </c>
      <c r="Y499" s="81">
        <f t="shared" si="74"/>
        <v>0</v>
      </c>
      <c r="Z499" s="81">
        <f t="shared" si="74"/>
        <v>0</v>
      </c>
      <c r="AA499" s="81">
        <f t="shared" si="74"/>
        <v>0</v>
      </c>
      <c r="AB499" s="94">
        <v>3</v>
      </c>
      <c r="AC499" s="94"/>
      <c r="AD499" s="94" t="s">
        <v>4</v>
      </c>
      <c r="AE499" s="94" t="s">
        <v>25</v>
      </c>
      <c r="AF499" s="94"/>
      <c r="AG499" s="94"/>
      <c r="AH499" s="94">
        <v>1</v>
      </c>
      <c r="AI499" s="94" t="s">
        <v>2696</v>
      </c>
      <c r="AJ499" s="90">
        <f t="shared" si="73"/>
        <v>0</v>
      </c>
      <c r="AO499" s="90" t="str">
        <f>VLOOKUP($A499,'3PL_11_15'!$A$1:$D$387,2,FALSE)</f>
        <v>1.35713799307946</v>
      </c>
      <c r="AP499" s="90" t="str">
        <f>VLOOKUP($A499,'3PL_11_15'!$A$1:$D$387,3,FALSE)</f>
        <v>-0.518989093853262</v>
      </c>
      <c r="AQ499" s="90" t="str">
        <f>VLOOKUP($A499,'3PL_11_15'!$A$1:$D$387,4,FALSE)</f>
        <v>0.00889470951354025</v>
      </c>
      <c r="AS499" s="90" t="e">
        <f>VLOOKUP($A499,'3PL_15_19_IRTpars'!$A$1:$D$387,2,FALSE)</f>
        <v>#N/A</v>
      </c>
      <c r="AT499" s="90" t="e">
        <f>VLOOKUP($A499,'3PL_15_19_IRTpars'!$A$1:$D$387,3,FALSE)</f>
        <v>#N/A</v>
      </c>
      <c r="AU499" s="90" t="e">
        <f>VLOOKUP($A499,'3PL_15_19_IRTpars'!$A$1:$D$387,4,FALSE)</f>
        <v>#N/A</v>
      </c>
    </row>
    <row r="500" spans="1:47" s="86" customFormat="1" hidden="1">
      <c r="A500" s="94" t="s">
        <v>1832</v>
      </c>
      <c r="B500" s="94"/>
      <c r="C500" s="92">
        <f t="shared" si="68"/>
        <v>0</v>
      </c>
      <c r="E500" s="94" t="s">
        <v>53</v>
      </c>
      <c r="F500" s="94">
        <v>7</v>
      </c>
      <c r="G500" s="94">
        <v>8</v>
      </c>
      <c r="H500" s="94" t="s">
        <v>46</v>
      </c>
      <c r="I500" s="94">
        <v>4</v>
      </c>
      <c r="J500" s="94"/>
      <c r="K500" s="94"/>
      <c r="L500" s="94" t="s">
        <v>602</v>
      </c>
      <c r="M500" s="94" t="s">
        <v>2665</v>
      </c>
      <c r="P500" s="81">
        <f t="shared" si="74"/>
        <v>0</v>
      </c>
      <c r="Q500" s="81">
        <f t="shared" si="74"/>
        <v>0</v>
      </c>
      <c r="R500" s="81">
        <f t="shared" si="74"/>
        <v>0</v>
      </c>
      <c r="S500" s="81">
        <f t="shared" si="74"/>
        <v>1</v>
      </c>
      <c r="T500" s="81">
        <f t="shared" si="74"/>
        <v>0</v>
      </c>
      <c r="U500" s="81">
        <f t="shared" si="74"/>
        <v>0</v>
      </c>
      <c r="V500" s="81">
        <f t="shared" si="74"/>
        <v>0</v>
      </c>
      <c r="W500" s="81">
        <f t="shared" si="74"/>
        <v>0</v>
      </c>
      <c r="X500" s="81">
        <f t="shared" si="74"/>
        <v>0</v>
      </c>
      <c r="Y500" s="81">
        <f t="shared" si="74"/>
        <v>0</v>
      </c>
      <c r="Z500" s="81">
        <f t="shared" si="74"/>
        <v>0</v>
      </c>
      <c r="AA500" s="81">
        <f t="shared" si="74"/>
        <v>0</v>
      </c>
      <c r="AB500" s="94">
        <v>1</v>
      </c>
      <c r="AC500" s="94"/>
      <c r="AD500" s="94" t="s">
        <v>4</v>
      </c>
      <c r="AE500" s="94" t="s">
        <v>17</v>
      </c>
      <c r="AF500" s="94">
        <v>4</v>
      </c>
      <c r="AG500" s="94" t="s">
        <v>1</v>
      </c>
      <c r="AH500" s="94">
        <v>1</v>
      </c>
      <c r="AI500" s="94" t="s">
        <v>2697</v>
      </c>
      <c r="AO500" s="90" t="str">
        <f>VLOOKUP($A500,'3PL_11_15'!$A$1:$D$387,2,FALSE)</f>
        <v>1.28343693091547</v>
      </c>
      <c r="AP500" s="90" t="str">
        <f>VLOOKUP($A500,'3PL_11_15'!$A$1:$D$387,3,FALSE)</f>
        <v>2.06784585283672</v>
      </c>
      <c r="AQ500" s="90" t="str">
        <f>VLOOKUP($A500,'3PL_11_15'!$A$1:$D$387,4,FALSE)</f>
        <v>0.5</v>
      </c>
      <c r="AS500" s="90" t="e">
        <f>VLOOKUP($A500,'3PL_15_19_IRTpars'!$A$1:$D$387,2,FALSE)</f>
        <v>#N/A</v>
      </c>
      <c r="AT500" s="90" t="e">
        <f>VLOOKUP($A500,'3PL_15_19_IRTpars'!$A$1:$D$387,3,FALSE)</f>
        <v>#N/A</v>
      </c>
      <c r="AU500" s="90" t="e">
        <f>VLOOKUP($A500,'3PL_15_19_IRTpars'!$A$1:$D$387,4,FALSE)</f>
        <v>#N/A</v>
      </c>
    </row>
    <row r="501" spans="1:47" s="86" customFormat="1" hidden="1">
      <c r="A501" s="94" t="s">
        <v>1843</v>
      </c>
      <c r="B501" s="94"/>
      <c r="C501" s="92">
        <f t="shared" si="68"/>
        <v>0</v>
      </c>
      <c r="E501" s="94" t="s">
        <v>53</v>
      </c>
      <c r="F501" s="94">
        <v>1</v>
      </c>
      <c r="G501" s="94">
        <v>8</v>
      </c>
      <c r="H501" s="94" t="s">
        <v>46</v>
      </c>
      <c r="I501" s="94">
        <v>4</v>
      </c>
      <c r="J501" s="94"/>
      <c r="K501" s="94"/>
      <c r="L501" s="94" t="s">
        <v>602</v>
      </c>
      <c r="M501" s="94" t="s">
        <v>2665</v>
      </c>
      <c r="P501" s="81">
        <f t="shared" si="74"/>
        <v>0</v>
      </c>
      <c r="Q501" s="81">
        <f t="shared" si="74"/>
        <v>0</v>
      </c>
      <c r="R501" s="81">
        <f t="shared" si="74"/>
        <v>0</v>
      </c>
      <c r="S501" s="81">
        <f t="shared" si="74"/>
        <v>0</v>
      </c>
      <c r="T501" s="81">
        <f t="shared" si="74"/>
        <v>1</v>
      </c>
      <c r="U501" s="81">
        <f t="shared" si="74"/>
        <v>0</v>
      </c>
      <c r="V501" s="81">
        <f t="shared" si="74"/>
        <v>0</v>
      </c>
      <c r="W501" s="81">
        <f t="shared" si="74"/>
        <v>0</v>
      </c>
      <c r="X501" s="81">
        <f t="shared" si="74"/>
        <v>0</v>
      </c>
      <c r="Y501" s="81">
        <f t="shared" si="74"/>
        <v>0</v>
      </c>
      <c r="Z501" s="81">
        <f t="shared" si="74"/>
        <v>0</v>
      </c>
      <c r="AA501" s="81">
        <f t="shared" si="74"/>
        <v>0</v>
      </c>
      <c r="AB501" s="94">
        <v>4</v>
      </c>
      <c r="AC501" s="94"/>
      <c r="AD501" s="94" t="s">
        <v>5</v>
      </c>
      <c r="AE501" s="94" t="s">
        <v>17</v>
      </c>
      <c r="AF501" s="94">
        <v>4</v>
      </c>
      <c r="AG501" s="94" t="s">
        <v>0</v>
      </c>
      <c r="AH501" s="94">
        <v>1</v>
      </c>
      <c r="AI501" s="94" t="s">
        <v>2698</v>
      </c>
      <c r="AJ501" s="90">
        <f t="shared" ref="AJ501:AJ508" si="75">IF(IFERROR(FIND("DERIVED",AI501)&gt;0,0)=0,0,1)</f>
        <v>0</v>
      </c>
      <c r="AO501" s="90" t="str">
        <f>VLOOKUP($A501,'3PL_11_15'!$A$1:$D$387,2,FALSE)</f>
        <v>0.837321505519249</v>
      </c>
      <c r="AP501" s="90" t="str">
        <f>VLOOKUP($A501,'3PL_11_15'!$A$1:$D$387,3,FALSE)</f>
        <v>2.46027075927314</v>
      </c>
      <c r="AQ501" s="90" t="str">
        <f>VLOOKUP($A501,'3PL_11_15'!$A$1:$D$387,4,FALSE)</f>
        <v>0.124898526963956</v>
      </c>
      <c r="AS501" s="90" t="e">
        <f>VLOOKUP($A501,'3PL_15_19_IRTpars'!$A$1:$D$387,2,FALSE)</f>
        <v>#N/A</v>
      </c>
      <c r="AT501" s="90" t="e">
        <f>VLOOKUP($A501,'3PL_15_19_IRTpars'!$A$1:$D$387,3,FALSE)</f>
        <v>#N/A</v>
      </c>
      <c r="AU501" s="90" t="e">
        <f>VLOOKUP($A501,'3PL_15_19_IRTpars'!$A$1:$D$387,4,FALSE)</f>
        <v>#N/A</v>
      </c>
    </row>
    <row r="502" spans="1:47" s="86" customFormat="1" hidden="1">
      <c r="A502" s="94" t="s">
        <v>1847</v>
      </c>
      <c r="B502" s="94"/>
      <c r="C502" s="92">
        <f t="shared" si="68"/>
        <v>0</v>
      </c>
      <c r="E502" s="94" t="s">
        <v>52</v>
      </c>
      <c r="F502" s="94">
        <v>6</v>
      </c>
      <c r="G502" s="94">
        <v>8</v>
      </c>
      <c r="H502" s="94" t="s">
        <v>46</v>
      </c>
      <c r="I502" s="94">
        <v>4</v>
      </c>
      <c r="J502" s="94"/>
      <c r="K502" s="94"/>
      <c r="L502" s="94" t="s">
        <v>602</v>
      </c>
      <c r="M502" s="94" t="s">
        <v>2665</v>
      </c>
      <c r="P502" s="81">
        <f t="shared" si="74"/>
        <v>0</v>
      </c>
      <c r="Q502" s="81">
        <f t="shared" si="74"/>
        <v>0</v>
      </c>
      <c r="R502" s="81">
        <f t="shared" si="74"/>
        <v>0</v>
      </c>
      <c r="S502" s="81">
        <f t="shared" si="74"/>
        <v>0</v>
      </c>
      <c r="T502" s="81">
        <f t="shared" si="74"/>
        <v>1</v>
      </c>
      <c r="U502" s="81">
        <f t="shared" si="74"/>
        <v>0</v>
      </c>
      <c r="V502" s="81">
        <f t="shared" si="74"/>
        <v>0</v>
      </c>
      <c r="W502" s="81">
        <f t="shared" si="74"/>
        <v>0</v>
      </c>
      <c r="X502" s="81">
        <f t="shared" si="74"/>
        <v>0</v>
      </c>
      <c r="Y502" s="81">
        <f t="shared" si="74"/>
        <v>0</v>
      </c>
      <c r="Z502" s="81">
        <f t="shared" si="74"/>
        <v>0</v>
      </c>
      <c r="AA502" s="81">
        <f t="shared" si="74"/>
        <v>0</v>
      </c>
      <c r="AB502" s="94">
        <v>4</v>
      </c>
      <c r="AC502" s="94"/>
      <c r="AD502" s="94" t="s">
        <v>5</v>
      </c>
      <c r="AE502" s="94" t="s">
        <v>25</v>
      </c>
      <c r="AF502" s="94"/>
      <c r="AG502" s="94"/>
      <c r="AH502" s="94">
        <v>1</v>
      </c>
      <c r="AI502" s="94" t="s">
        <v>2699</v>
      </c>
      <c r="AJ502" s="90">
        <f t="shared" si="75"/>
        <v>0</v>
      </c>
      <c r="AO502" s="90" t="str">
        <f>VLOOKUP($A502,'3PL_11_15'!$A$1:$D$387,2,FALSE)</f>
        <v>1.12563835199663</v>
      </c>
      <c r="AP502" s="90" t="str">
        <f>VLOOKUP($A502,'3PL_11_15'!$A$1:$D$387,3,FALSE)</f>
        <v>-0.385665882713884</v>
      </c>
      <c r="AQ502" s="90" t="str">
        <f>VLOOKUP($A502,'3PL_11_15'!$A$1:$D$387,4,FALSE)</f>
        <v>0.0454188687665105</v>
      </c>
      <c r="AS502" s="90" t="e">
        <f>VLOOKUP($A502,'3PL_15_19_IRTpars'!$A$1:$D$387,2,FALSE)</f>
        <v>#N/A</v>
      </c>
      <c r="AT502" s="90" t="e">
        <f>VLOOKUP($A502,'3PL_15_19_IRTpars'!$A$1:$D$387,3,FALSE)</f>
        <v>#N/A</v>
      </c>
      <c r="AU502" s="90" t="e">
        <f>VLOOKUP($A502,'3PL_15_19_IRTpars'!$A$1:$D$387,4,FALSE)</f>
        <v>#N/A</v>
      </c>
    </row>
    <row r="503" spans="1:47" s="86" customFormat="1" hidden="1">
      <c r="A503" s="94" t="s">
        <v>1857</v>
      </c>
      <c r="B503" s="94"/>
      <c r="C503" s="92">
        <f t="shared" si="68"/>
        <v>0</v>
      </c>
      <c r="E503" s="94" t="s">
        <v>53</v>
      </c>
      <c r="F503" s="94">
        <v>5</v>
      </c>
      <c r="G503" s="94">
        <v>8</v>
      </c>
      <c r="H503" s="94" t="s">
        <v>46</v>
      </c>
      <c r="I503" s="94">
        <v>4</v>
      </c>
      <c r="J503" s="94"/>
      <c r="K503" s="94"/>
      <c r="L503" s="94" t="s">
        <v>602</v>
      </c>
      <c r="M503" s="94" t="s">
        <v>2651</v>
      </c>
      <c r="P503" s="81">
        <f t="shared" si="74"/>
        <v>0</v>
      </c>
      <c r="Q503" s="81">
        <f t="shared" si="74"/>
        <v>0</v>
      </c>
      <c r="R503" s="81">
        <f t="shared" si="74"/>
        <v>0</v>
      </c>
      <c r="S503" s="81">
        <f t="shared" si="74"/>
        <v>0</v>
      </c>
      <c r="T503" s="81">
        <f t="shared" si="74"/>
        <v>1</v>
      </c>
      <c r="U503" s="81">
        <f t="shared" si="74"/>
        <v>0</v>
      </c>
      <c r="V503" s="81">
        <f t="shared" si="74"/>
        <v>0</v>
      </c>
      <c r="W503" s="81">
        <f t="shared" si="74"/>
        <v>0</v>
      </c>
      <c r="X503" s="81">
        <f t="shared" si="74"/>
        <v>0</v>
      </c>
      <c r="Y503" s="81">
        <f t="shared" si="74"/>
        <v>0</v>
      </c>
      <c r="Z503" s="81">
        <f t="shared" si="74"/>
        <v>0</v>
      </c>
      <c r="AA503" s="81">
        <f t="shared" si="74"/>
        <v>0</v>
      </c>
      <c r="AB503" s="94">
        <v>3</v>
      </c>
      <c r="AC503" s="94"/>
      <c r="AD503" s="94" t="s">
        <v>5</v>
      </c>
      <c r="AE503" s="94" t="s">
        <v>17</v>
      </c>
      <c r="AF503" s="94">
        <v>4</v>
      </c>
      <c r="AG503" s="94" t="s">
        <v>3</v>
      </c>
      <c r="AH503" s="94">
        <v>1</v>
      </c>
      <c r="AI503" s="94" t="s">
        <v>2700</v>
      </c>
      <c r="AJ503" s="90">
        <f t="shared" si="75"/>
        <v>0</v>
      </c>
      <c r="AO503" s="90" t="str">
        <f>VLOOKUP($A503,'3PL_11_15'!$A$1:$D$387,2,FALSE)</f>
        <v>1.31051951266223</v>
      </c>
      <c r="AP503" s="90" t="str">
        <f>VLOOKUP($A503,'3PL_11_15'!$A$1:$D$387,3,FALSE)</f>
        <v>1.03806836864813</v>
      </c>
      <c r="AQ503" s="90" t="str">
        <f>VLOOKUP($A503,'3PL_11_15'!$A$1:$D$387,4,FALSE)</f>
        <v>0.00901781467483071</v>
      </c>
      <c r="AS503" s="90" t="e">
        <f>VLOOKUP($A503,'3PL_15_19_IRTpars'!$A$1:$D$387,2,FALSE)</f>
        <v>#N/A</v>
      </c>
      <c r="AT503" s="90" t="e">
        <f>VLOOKUP($A503,'3PL_15_19_IRTpars'!$A$1:$D$387,3,FALSE)</f>
        <v>#N/A</v>
      </c>
      <c r="AU503" s="90" t="e">
        <f>VLOOKUP($A503,'3PL_15_19_IRTpars'!$A$1:$D$387,4,FALSE)</f>
        <v>#N/A</v>
      </c>
    </row>
    <row r="504" spans="1:47" s="86" customFormat="1" hidden="1">
      <c r="A504" s="94" t="s">
        <v>1867</v>
      </c>
      <c r="B504" s="94"/>
      <c r="C504" s="92">
        <f t="shared" si="68"/>
        <v>0</v>
      </c>
      <c r="E504" s="94" t="s">
        <v>53</v>
      </c>
      <c r="F504" s="94">
        <v>11</v>
      </c>
      <c r="G504" s="94">
        <v>8</v>
      </c>
      <c r="H504" s="94" t="s">
        <v>46</v>
      </c>
      <c r="I504" s="94">
        <v>4</v>
      </c>
      <c r="J504" s="94"/>
      <c r="K504" s="94"/>
      <c r="L504" s="94" t="s">
        <v>602</v>
      </c>
      <c r="M504" s="94" t="s">
        <v>2639</v>
      </c>
      <c r="P504" s="81">
        <f t="shared" si="74"/>
        <v>0</v>
      </c>
      <c r="Q504" s="81">
        <f t="shared" si="74"/>
        <v>0</v>
      </c>
      <c r="R504" s="81">
        <f t="shared" si="74"/>
        <v>0</v>
      </c>
      <c r="S504" s="81">
        <f t="shared" si="74"/>
        <v>0</v>
      </c>
      <c r="T504" s="81">
        <f t="shared" si="74"/>
        <v>1</v>
      </c>
      <c r="U504" s="81">
        <f t="shared" si="74"/>
        <v>0</v>
      </c>
      <c r="V504" s="81">
        <f t="shared" si="74"/>
        <v>0</v>
      </c>
      <c r="W504" s="81">
        <f t="shared" si="74"/>
        <v>0</v>
      </c>
      <c r="X504" s="81">
        <f t="shared" si="74"/>
        <v>0</v>
      </c>
      <c r="Y504" s="81">
        <f t="shared" si="74"/>
        <v>0</v>
      </c>
      <c r="Z504" s="81">
        <f t="shared" si="74"/>
        <v>0</v>
      </c>
      <c r="AA504" s="81">
        <f t="shared" si="74"/>
        <v>0</v>
      </c>
      <c r="AB504" s="94">
        <v>2</v>
      </c>
      <c r="AC504" s="94"/>
      <c r="AD504" s="94" t="s">
        <v>5</v>
      </c>
      <c r="AE504" s="94" t="s">
        <v>17</v>
      </c>
      <c r="AF504" s="94">
        <v>4</v>
      </c>
      <c r="AG504" s="94" t="s">
        <v>3</v>
      </c>
      <c r="AH504" s="94">
        <v>1</v>
      </c>
      <c r="AI504" s="94" t="s">
        <v>2701</v>
      </c>
      <c r="AJ504" s="90">
        <f t="shared" si="75"/>
        <v>0</v>
      </c>
      <c r="AO504" s="90" t="str">
        <f>VLOOKUP($A504,'3PL_11_15'!$A$1:$D$387,2,FALSE)</f>
        <v>0.562640136964775</v>
      </c>
      <c r="AP504" s="90" t="str">
        <f>VLOOKUP($A504,'3PL_11_15'!$A$1:$D$387,3,FALSE)</f>
        <v>0.744996267376478</v>
      </c>
      <c r="AQ504" s="90" t="str">
        <f>VLOOKUP($A504,'3PL_11_15'!$A$1:$D$387,4,FALSE)</f>
        <v>0.0178583812038379</v>
      </c>
      <c r="AS504" s="90" t="e">
        <f>VLOOKUP($A504,'3PL_15_19_IRTpars'!$A$1:$D$387,2,FALSE)</f>
        <v>#N/A</v>
      </c>
      <c r="AT504" s="90" t="e">
        <f>VLOOKUP($A504,'3PL_15_19_IRTpars'!$A$1:$D$387,3,FALSE)</f>
        <v>#N/A</v>
      </c>
      <c r="AU504" s="90" t="e">
        <f>VLOOKUP($A504,'3PL_15_19_IRTpars'!$A$1:$D$387,4,FALSE)</f>
        <v>#N/A</v>
      </c>
    </row>
    <row r="505" spans="1:47" s="86" customFormat="1" hidden="1">
      <c r="A505" s="94" t="s">
        <v>1877</v>
      </c>
      <c r="B505" s="94"/>
      <c r="C505" s="92">
        <f t="shared" si="68"/>
        <v>0</v>
      </c>
      <c r="E505" s="94" t="s">
        <v>52</v>
      </c>
      <c r="F505" s="94">
        <v>13</v>
      </c>
      <c r="G505" s="94">
        <v>8</v>
      </c>
      <c r="H505" s="94" t="s">
        <v>46</v>
      </c>
      <c r="I505" s="94">
        <v>4</v>
      </c>
      <c r="J505" s="94"/>
      <c r="K505" s="94"/>
      <c r="L505" s="94" t="s">
        <v>2641</v>
      </c>
      <c r="M505" s="94" t="s">
        <v>2642</v>
      </c>
      <c r="P505" s="81">
        <f t="shared" si="74"/>
        <v>0</v>
      </c>
      <c r="Q505" s="81">
        <f t="shared" si="74"/>
        <v>0</v>
      </c>
      <c r="R505" s="81">
        <f t="shared" si="74"/>
        <v>0</v>
      </c>
      <c r="S505" s="81">
        <f t="shared" si="74"/>
        <v>0</v>
      </c>
      <c r="T505" s="81">
        <f t="shared" si="74"/>
        <v>0</v>
      </c>
      <c r="U505" s="81">
        <f t="shared" si="74"/>
        <v>0</v>
      </c>
      <c r="V505" s="81">
        <f t="shared" si="74"/>
        <v>0</v>
      </c>
      <c r="W505" s="81">
        <f t="shared" si="74"/>
        <v>0</v>
      </c>
      <c r="X505" s="81">
        <f t="shared" si="74"/>
        <v>0</v>
      </c>
      <c r="Y505" s="81">
        <f t="shared" si="74"/>
        <v>0</v>
      </c>
      <c r="Z505" s="81">
        <f t="shared" si="74"/>
        <v>0</v>
      </c>
      <c r="AA505" s="81">
        <f t="shared" si="74"/>
        <v>0</v>
      </c>
      <c r="AB505" s="94">
        <v>1</v>
      </c>
      <c r="AC505" s="94"/>
      <c r="AD505" s="94" t="s">
        <v>5</v>
      </c>
      <c r="AE505" s="94" t="s">
        <v>17</v>
      </c>
      <c r="AF505" s="94">
        <v>4</v>
      </c>
      <c r="AG505" s="94" t="s">
        <v>0</v>
      </c>
      <c r="AH505" s="94">
        <v>1</v>
      </c>
      <c r="AI505" s="94" t="s">
        <v>2702</v>
      </c>
      <c r="AJ505" s="90">
        <f t="shared" si="75"/>
        <v>0</v>
      </c>
      <c r="AO505" s="90" t="str">
        <f>VLOOKUP($A505,'3PL_11_15'!$A$1:$D$387,2,FALSE)</f>
        <v>1.38758898447783</v>
      </c>
      <c r="AP505" s="90" t="str">
        <f>VLOOKUP($A505,'3PL_11_15'!$A$1:$D$387,3,FALSE)</f>
        <v>0.828811753021602</v>
      </c>
      <c r="AQ505" s="90" t="str">
        <f>VLOOKUP($A505,'3PL_11_15'!$A$1:$D$387,4,FALSE)</f>
        <v>0.459716632370593</v>
      </c>
      <c r="AS505" s="90" t="e">
        <f>VLOOKUP($A505,'3PL_15_19_IRTpars'!$A$1:$D$387,2,FALSE)</f>
        <v>#N/A</v>
      </c>
      <c r="AT505" s="90" t="e">
        <f>VLOOKUP($A505,'3PL_15_19_IRTpars'!$A$1:$D$387,3,FALSE)</f>
        <v>#N/A</v>
      </c>
      <c r="AU505" s="90" t="e">
        <f>VLOOKUP($A505,'3PL_15_19_IRTpars'!$A$1:$D$387,4,FALSE)</f>
        <v>#N/A</v>
      </c>
    </row>
    <row r="506" spans="1:47" s="86" customFormat="1" hidden="1">
      <c r="A506" s="94" t="s">
        <v>1912</v>
      </c>
      <c r="B506" s="94"/>
      <c r="C506" s="92">
        <f t="shared" si="68"/>
        <v>0</v>
      </c>
      <c r="E506" s="94" t="s">
        <v>53</v>
      </c>
      <c r="F506" s="94">
        <v>8</v>
      </c>
      <c r="G506" s="94">
        <v>8</v>
      </c>
      <c r="H506" s="94" t="s">
        <v>46</v>
      </c>
      <c r="I506" s="94">
        <v>4</v>
      </c>
      <c r="J506" s="94"/>
      <c r="K506" s="94"/>
      <c r="L506" s="94" t="s">
        <v>606</v>
      </c>
      <c r="M506" s="94" t="s">
        <v>2655</v>
      </c>
      <c r="P506" s="81">
        <f t="shared" si="74"/>
        <v>0</v>
      </c>
      <c r="Q506" s="81">
        <f t="shared" si="74"/>
        <v>0</v>
      </c>
      <c r="R506" s="81">
        <f t="shared" si="74"/>
        <v>0</v>
      </c>
      <c r="S506" s="81">
        <f t="shared" si="74"/>
        <v>0</v>
      </c>
      <c r="T506" s="81">
        <f t="shared" si="74"/>
        <v>0</v>
      </c>
      <c r="U506" s="81">
        <f t="shared" si="74"/>
        <v>0</v>
      </c>
      <c r="V506" s="81">
        <f t="shared" si="74"/>
        <v>0</v>
      </c>
      <c r="W506" s="81">
        <f t="shared" si="74"/>
        <v>0</v>
      </c>
      <c r="X506" s="81">
        <f t="shared" si="74"/>
        <v>0</v>
      </c>
      <c r="Y506" s="81">
        <f t="shared" si="74"/>
        <v>0</v>
      </c>
      <c r="Z506" s="81">
        <f t="shared" si="74"/>
        <v>0</v>
      </c>
      <c r="AA506" s="81">
        <f t="shared" si="74"/>
        <v>1</v>
      </c>
      <c r="AB506" s="94">
        <v>2</v>
      </c>
      <c r="AC506" s="94"/>
      <c r="AD506" s="94" t="s">
        <v>28</v>
      </c>
      <c r="AE506" s="94" t="s">
        <v>17</v>
      </c>
      <c r="AF506" s="94">
        <v>4</v>
      </c>
      <c r="AG506" s="94" t="s">
        <v>2</v>
      </c>
      <c r="AH506" s="94">
        <v>1</v>
      </c>
      <c r="AI506" s="94" t="s">
        <v>2703</v>
      </c>
      <c r="AJ506" s="90">
        <f t="shared" si="75"/>
        <v>0</v>
      </c>
      <c r="AO506" s="90" t="str">
        <f>VLOOKUP($A506,'3PL_11_15'!$A$1:$D$387,2,FALSE)</f>
        <v>0.970609680716878</v>
      </c>
      <c r="AP506" s="90" t="str">
        <f>VLOOKUP($A506,'3PL_11_15'!$A$1:$D$387,3,FALSE)</f>
        <v>-1.36277339089328</v>
      </c>
      <c r="AQ506" s="90" t="str">
        <f>VLOOKUP($A506,'3PL_11_15'!$A$1:$D$387,4,FALSE)</f>
        <v>0.146889072326258</v>
      </c>
      <c r="AS506" s="90" t="e">
        <f>VLOOKUP($A506,'3PL_15_19_IRTpars'!$A$1:$D$387,2,FALSE)</f>
        <v>#N/A</v>
      </c>
      <c r="AT506" s="90" t="e">
        <f>VLOOKUP($A506,'3PL_15_19_IRTpars'!$A$1:$D$387,3,FALSE)</f>
        <v>#N/A</v>
      </c>
      <c r="AU506" s="90" t="e">
        <f>VLOOKUP($A506,'3PL_15_19_IRTpars'!$A$1:$D$387,4,FALSE)</f>
        <v>#N/A</v>
      </c>
    </row>
    <row r="507" spans="1:47" s="86" customFormat="1" hidden="1">
      <c r="A507" s="94" t="s">
        <v>1922</v>
      </c>
      <c r="B507" s="94"/>
      <c r="C507" s="92">
        <f t="shared" si="68"/>
        <v>0</v>
      </c>
      <c r="E507" s="94" t="s">
        <v>52</v>
      </c>
      <c r="F507" s="94">
        <v>14</v>
      </c>
      <c r="G507" s="94">
        <v>8</v>
      </c>
      <c r="H507" s="94" t="s">
        <v>46</v>
      </c>
      <c r="I507" s="94">
        <v>4</v>
      </c>
      <c r="J507" s="94"/>
      <c r="K507" s="94"/>
      <c r="L507" s="94" t="s">
        <v>2641</v>
      </c>
      <c r="M507" s="94" t="s">
        <v>2649</v>
      </c>
      <c r="P507" s="81">
        <f t="shared" si="74"/>
        <v>0</v>
      </c>
      <c r="Q507" s="81">
        <f t="shared" si="74"/>
        <v>0</v>
      </c>
      <c r="R507" s="81">
        <f t="shared" si="74"/>
        <v>0</v>
      </c>
      <c r="S507" s="81">
        <f t="shared" si="74"/>
        <v>0</v>
      </c>
      <c r="T507" s="81">
        <f t="shared" si="74"/>
        <v>0</v>
      </c>
      <c r="U507" s="81">
        <f t="shared" si="74"/>
        <v>0</v>
      </c>
      <c r="V507" s="81">
        <f t="shared" si="74"/>
        <v>0</v>
      </c>
      <c r="W507" s="81">
        <f t="shared" si="74"/>
        <v>0</v>
      </c>
      <c r="X507" s="81">
        <f t="shared" si="74"/>
        <v>0</v>
      </c>
      <c r="Y507" s="81">
        <f t="shared" si="74"/>
        <v>0</v>
      </c>
      <c r="Z507" s="81">
        <f t="shared" si="74"/>
        <v>0</v>
      </c>
      <c r="AA507" s="81">
        <f t="shared" si="74"/>
        <v>0</v>
      </c>
      <c r="AB507" s="94">
        <v>1</v>
      </c>
      <c r="AC507" s="94"/>
      <c r="AD507" s="94" t="s">
        <v>4</v>
      </c>
      <c r="AE507" s="94" t="s">
        <v>17</v>
      </c>
      <c r="AF507" s="94">
        <v>4</v>
      </c>
      <c r="AG507" s="94" t="s">
        <v>3</v>
      </c>
      <c r="AH507" s="94">
        <v>1</v>
      </c>
      <c r="AI507" s="94" t="s">
        <v>2704</v>
      </c>
      <c r="AJ507" s="90">
        <f t="shared" si="75"/>
        <v>0</v>
      </c>
      <c r="AO507" s="90" t="str">
        <f>VLOOKUP($A507,'3PL_11_15'!$A$1:$D$387,2,FALSE)</f>
        <v>1.60536438133159</v>
      </c>
      <c r="AP507" s="90" t="str">
        <f>VLOOKUP($A507,'3PL_11_15'!$A$1:$D$387,3,FALSE)</f>
        <v>-2.83094709478598</v>
      </c>
      <c r="AQ507" s="90" t="str">
        <f>VLOOKUP($A507,'3PL_11_15'!$A$1:$D$387,4,FALSE)</f>
        <v>0.224068144920418</v>
      </c>
      <c r="AS507" s="90" t="e">
        <f>VLOOKUP($A507,'3PL_15_19_IRTpars'!$A$1:$D$387,2,FALSE)</f>
        <v>#N/A</v>
      </c>
      <c r="AT507" s="90" t="e">
        <f>VLOOKUP($A507,'3PL_15_19_IRTpars'!$A$1:$D$387,3,FALSE)</f>
        <v>#N/A</v>
      </c>
      <c r="AU507" s="90" t="e">
        <f>VLOOKUP($A507,'3PL_15_19_IRTpars'!$A$1:$D$387,4,FALSE)</f>
        <v>#N/A</v>
      </c>
    </row>
    <row r="508" spans="1:47" s="86" customFormat="1" hidden="1">
      <c r="A508" s="94" t="s">
        <v>1953</v>
      </c>
      <c r="B508" s="94" t="s">
        <v>2706</v>
      </c>
      <c r="C508" s="92">
        <f t="shared" si="68"/>
        <v>0</v>
      </c>
      <c r="E508" s="94" t="s">
        <v>52</v>
      </c>
      <c r="F508" s="94" t="s">
        <v>108</v>
      </c>
      <c r="G508" s="94">
        <v>8</v>
      </c>
      <c r="H508" s="94" t="s">
        <v>46</v>
      </c>
      <c r="I508" s="94">
        <v>4</v>
      </c>
      <c r="J508" s="94"/>
      <c r="K508" s="94"/>
      <c r="L508" s="94" t="s">
        <v>606</v>
      </c>
      <c r="M508" s="94" t="s">
        <v>2637</v>
      </c>
      <c r="P508" s="81">
        <f t="shared" si="74"/>
        <v>0</v>
      </c>
      <c r="Q508" s="81">
        <f t="shared" si="74"/>
        <v>0</v>
      </c>
      <c r="R508" s="81">
        <f t="shared" si="74"/>
        <v>0</v>
      </c>
      <c r="S508" s="81">
        <f t="shared" si="74"/>
        <v>0</v>
      </c>
      <c r="T508" s="81">
        <f t="shared" si="74"/>
        <v>0</v>
      </c>
      <c r="U508" s="81">
        <f t="shared" si="74"/>
        <v>0</v>
      </c>
      <c r="V508" s="81">
        <f t="shared" si="74"/>
        <v>0</v>
      </c>
      <c r="W508" s="81">
        <f t="shared" si="74"/>
        <v>0</v>
      </c>
      <c r="X508" s="81">
        <f t="shared" si="74"/>
        <v>0</v>
      </c>
      <c r="Y508" s="81">
        <f t="shared" ref="P508:AA535" si="76">IF(AND($L508=Y$1,$AD508=Y$2),1,0)</f>
        <v>0</v>
      </c>
      <c r="Z508" s="81">
        <f t="shared" si="76"/>
        <v>1</v>
      </c>
      <c r="AA508" s="81">
        <f t="shared" si="76"/>
        <v>0</v>
      </c>
      <c r="AB508" s="94">
        <v>2</v>
      </c>
      <c r="AC508" s="94"/>
      <c r="AD508" s="94" t="s">
        <v>5</v>
      </c>
      <c r="AE508" s="94" t="s">
        <v>17</v>
      </c>
      <c r="AF508" s="94">
        <v>4</v>
      </c>
      <c r="AG508" s="94" t="s">
        <v>2</v>
      </c>
      <c r="AH508" s="94">
        <v>1</v>
      </c>
      <c r="AI508" s="94" t="s">
        <v>2707</v>
      </c>
      <c r="AJ508" s="90">
        <f t="shared" si="75"/>
        <v>0</v>
      </c>
      <c r="AO508" s="90" t="str">
        <f>VLOOKUP($A508,'3PL_11_15'!$A$1:$D$387,2,FALSE)</f>
        <v>0.582626628612344</v>
      </c>
      <c r="AP508" s="90" t="str">
        <f>VLOOKUP($A508,'3PL_11_15'!$A$1:$D$387,3,FALSE)</f>
        <v>-0.234020969225643</v>
      </c>
      <c r="AQ508" s="90" t="str">
        <f>VLOOKUP($A508,'3PL_11_15'!$A$1:$D$387,4,FALSE)</f>
        <v>0.0150748509024216</v>
      </c>
      <c r="AS508" s="90" t="e">
        <f>VLOOKUP($A508,'3PL_15_19_IRTpars'!$A$1:$D$387,2,FALSE)</f>
        <v>#N/A</v>
      </c>
      <c r="AT508" s="90" t="e">
        <f>VLOOKUP($A508,'3PL_15_19_IRTpars'!$A$1:$D$387,3,FALSE)</f>
        <v>#N/A</v>
      </c>
      <c r="AU508" s="90" t="e">
        <f>VLOOKUP($A508,'3PL_15_19_IRTpars'!$A$1:$D$387,4,FALSE)</f>
        <v>#N/A</v>
      </c>
    </row>
    <row r="509" spans="1:47" s="86" customFormat="1" hidden="1">
      <c r="A509" s="94" t="s">
        <v>1957</v>
      </c>
      <c r="B509" s="94" t="s">
        <v>2706</v>
      </c>
      <c r="C509" s="92">
        <f t="shared" si="68"/>
        <v>0</v>
      </c>
      <c r="E509" s="94" t="s">
        <v>52</v>
      </c>
      <c r="F509" s="94" t="s">
        <v>109</v>
      </c>
      <c r="G509" s="94">
        <v>8</v>
      </c>
      <c r="H509" s="94" t="s">
        <v>46</v>
      </c>
      <c r="I509" s="94">
        <v>4</v>
      </c>
      <c r="J509" s="94"/>
      <c r="K509" s="94"/>
      <c r="L509" s="94" t="s">
        <v>606</v>
      </c>
      <c r="M509" s="94" t="s">
        <v>2637</v>
      </c>
      <c r="P509" s="81">
        <f t="shared" si="76"/>
        <v>0</v>
      </c>
      <c r="Q509" s="81">
        <f t="shared" si="76"/>
        <v>0</v>
      </c>
      <c r="R509" s="81">
        <f t="shared" si="76"/>
        <v>0</v>
      </c>
      <c r="S509" s="81">
        <f t="shared" si="76"/>
        <v>0</v>
      </c>
      <c r="T509" s="81">
        <f t="shared" si="76"/>
        <v>0</v>
      </c>
      <c r="U509" s="81">
        <f t="shared" si="76"/>
        <v>0</v>
      </c>
      <c r="V509" s="81">
        <f t="shared" si="76"/>
        <v>0</v>
      </c>
      <c r="W509" s="81">
        <f t="shared" si="76"/>
        <v>0</v>
      </c>
      <c r="X509" s="81">
        <f t="shared" si="76"/>
        <v>0</v>
      </c>
      <c r="Y509" s="81">
        <f t="shared" si="76"/>
        <v>0</v>
      </c>
      <c r="Z509" s="81">
        <f t="shared" si="76"/>
        <v>0</v>
      </c>
      <c r="AA509" s="81">
        <f t="shared" si="76"/>
        <v>1</v>
      </c>
      <c r="AB509" s="94">
        <v>2</v>
      </c>
      <c r="AC509" s="94"/>
      <c r="AD509" s="94" t="s">
        <v>28</v>
      </c>
      <c r="AE509" s="94" t="s">
        <v>25</v>
      </c>
      <c r="AF509" s="94"/>
      <c r="AG509" s="94"/>
      <c r="AH509" s="94">
        <v>1</v>
      </c>
      <c r="AI509" s="94" t="s">
        <v>2708</v>
      </c>
      <c r="AO509" s="90" t="str">
        <f>VLOOKUP($A509,'3PL_11_15'!$A$1:$D$387,2,FALSE)</f>
        <v>0.635298504141872</v>
      </c>
      <c r="AP509" s="90" t="str">
        <f>VLOOKUP($A509,'3PL_11_15'!$A$1:$D$387,3,FALSE)</f>
        <v>-4</v>
      </c>
      <c r="AQ509" s="90" t="str">
        <f>VLOOKUP($A509,'3PL_11_15'!$A$1:$D$387,4,FALSE)</f>
        <v>0.0417314065592498</v>
      </c>
      <c r="AS509" s="90" t="e">
        <f>VLOOKUP($A509,'3PL_15_19_IRTpars'!$A$1:$D$387,2,FALSE)</f>
        <v>#N/A</v>
      </c>
      <c r="AT509" s="90" t="e">
        <f>VLOOKUP($A509,'3PL_15_19_IRTpars'!$A$1:$D$387,3,FALSE)</f>
        <v>#N/A</v>
      </c>
      <c r="AU509" s="90" t="e">
        <f>VLOOKUP($A509,'3PL_15_19_IRTpars'!$A$1:$D$387,4,FALSE)</f>
        <v>#N/A</v>
      </c>
    </row>
    <row r="510" spans="1:47" s="86" customFormat="1" hidden="1">
      <c r="A510" s="94" t="s">
        <v>1960</v>
      </c>
      <c r="B510" s="94" t="s">
        <v>2706</v>
      </c>
      <c r="C510" s="92">
        <f t="shared" si="68"/>
        <v>0</v>
      </c>
      <c r="E510" s="94" t="s">
        <v>52</v>
      </c>
      <c r="F510" s="94" t="s">
        <v>110</v>
      </c>
      <c r="G510" s="94">
        <v>8</v>
      </c>
      <c r="H510" s="94" t="s">
        <v>46</v>
      </c>
      <c r="I510" s="94">
        <v>4</v>
      </c>
      <c r="J510" s="94"/>
      <c r="K510" s="94"/>
      <c r="L510" s="94" t="s">
        <v>606</v>
      </c>
      <c r="M510" s="94" t="s">
        <v>2637</v>
      </c>
      <c r="P510" s="81">
        <f t="shared" si="76"/>
        <v>0</v>
      </c>
      <c r="Q510" s="81">
        <f t="shared" si="76"/>
        <v>0</v>
      </c>
      <c r="R510" s="81">
        <f t="shared" si="76"/>
        <v>0</v>
      </c>
      <c r="S510" s="81">
        <f t="shared" si="76"/>
        <v>0</v>
      </c>
      <c r="T510" s="81">
        <f t="shared" si="76"/>
        <v>0</v>
      </c>
      <c r="U510" s="81">
        <f t="shared" si="76"/>
        <v>0</v>
      </c>
      <c r="V510" s="81">
        <f t="shared" si="76"/>
        <v>0</v>
      </c>
      <c r="W510" s="81">
        <f t="shared" si="76"/>
        <v>0</v>
      </c>
      <c r="X510" s="81">
        <f t="shared" si="76"/>
        <v>0</v>
      </c>
      <c r="Y510" s="81">
        <f t="shared" si="76"/>
        <v>0</v>
      </c>
      <c r="Z510" s="81">
        <f t="shared" si="76"/>
        <v>0</v>
      </c>
      <c r="AA510" s="81">
        <f t="shared" si="76"/>
        <v>1</v>
      </c>
      <c r="AB510" s="94">
        <v>2</v>
      </c>
      <c r="AC510" s="94"/>
      <c r="AD510" s="94" t="s">
        <v>28</v>
      </c>
      <c r="AE510" s="94" t="s">
        <v>25</v>
      </c>
      <c r="AF510" s="94"/>
      <c r="AG510" s="94"/>
      <c r="AH510" s="94">
        <v>1</v>
      </c>
      <c r="AI510" s="94" t="s">
        <v>2709</v>
      </c>
      <c r="AJ510" s="90">
        <f t="shared" ref="AJ510:AJ534" si="77">IF(IFERROR(FIND("DERIVED",AI510)&gt;0,0)=0,0,1)</f>
        <v>0</v>
      </c>
      <c r="AO510" s="90" t="str">
        <f>VLOOKUP($A510,'3PL_11_15'!$A$1:$D$387,2,FALSE)</f>
        <v>0.876275773483308</v>
      </c>
      <c r="AP510" s="90" t="str">
        <f>VLOOKUP($A510,'3PL_11_15'!$A$1:$D$387,3,FALSE)</f>
        <v>2.1900291608553</v>
      </c>
      <c r="AQ510" s="90" t="str">
        <f>VLOOKUP($A510,'3PL_11_15'!$A$1:$D$387,4,FALSE)</f>
        <v>0.0544587548417372</v>
      </c>
      <c r="AS510" s="90" t="e">
        <f>VLOOKUP($A510,'3PL_15_19_IRTpars'!$A$1:$D$387,2,FALSE)</f>
        <v>#N/A</v>
      </c>
      <c r="AT510" s="90" t="e">
        <f>VLOOKUP($A510,'3PL_15_19_IRTpars'!$A$1:$D$387,3,FALSE)</f>
        <v>#N/A</v>
      </c>
      <c r="AU510" s="90" t="e">
        <f>VLOOKUP($A510,'3PL_15_19_IRTpars'!$A$1:$D$387,4,FALSE)</f>
        <v>#N/A</v>
      </c>
    </row>
    <row r="511" spans="1:47" s="86" customFormat="1" hidden="1">
      <c r="A511" s="94" t="s">
        <v>1973</v>
      </c>
      <c r="B511" s="94"/>
      <c r="C511" s="92">
        <f t="shared" si="68"/>
        <v>0</v>
      </c>
      <c r="E511" s="94" t="s">
        <v>52</v>
      </c>
      <c r="F511" s="94">
        <v>4</v>
      </c>
      <c r="G511" s="94">
        <v>8</v>
      </c>
      <c r="H511" s="94" t="s">
        <v>46</v>
      </c>
      <c r="I511" s="94">
        <v>4</v>
      </c>
      <c r="J511" s="94"/>
      <c r="K511" s="94"/>
      <c r="L511" s="94" t="s">
        <v>585</v>
      </c>
      <c r="M511" s="94" t="s">
        <v>2672</v>
      </c>
      <c r="P511" s="81">
        <f t="shared" si="76"/>
        <v>0</v>
      </c>
      <c r="Q511" s="81">
        <f t="shared" si="76"/>
        <v>1</v>
      </c>
      <c r="R511" s="81">
        <f t="shared" si="76"/>
        <v>0</v>
      </c>
      <c r="S511" s="81">
        <f t="shared" si="76"/>
        <v>0</v>
      </c>
      <c r="T511" s="81">
        <f t="shared" si="76"/>
        <v>0</v>
      </c>
      <c r="U511" s="81">
        <f t="shared" si="76"/>
        <v>0</v>
      </c>
      <c r="V511" s="81">
        <f t="shared" si="76"/>
        <v>0</v>
      </c>
      <c r="W511" s="81">
        <f t="shared" si="76"/>
        <v>0</v>
      </c>
      <c r="X511" s="81">
        <f t="shared" si="76"/>
        <v>0</v>
      </c>
      <c r="Y511" s="81">
        <f t="shared" si="76"/>
        <v>0</v>
      </c>
      <c r="Z511" s="81">
        <f t="shared" si="76"/>
        <v>0</v>
      </c>
      <c r="AA511" s="81">
        <f t="shared" si="76"/>
        <v>0</v>
      </c>
      <c r="AB511" s="94">
        <v>1</v>
      </c>
      <c r="AC511" s="94"/>
      <c r="AD511" s="94" t="s">
        <v>5</v>
      </c>
      <c r="AE511" s="94" t="s">
        <v>25</v>
      </c>
      <c r="AF511" s="94"/>
      <c r="AG511" s="94"/>
      <c r="AH511" s="94">
        <v>1</v>
      </c>
      <c r="AI511" s="94" t="s">
        <v>2710</v>
      </c>
      <c r="AJ511" s="90">
        <f t="shared" si="77"/>
        <v>0</v>
      </c>
      <c r="AO511" s="90" t="str">
        <f>VLOOKUP($A511,'3PL_11_15'!$A$1:$D$387,2,FALSE)</f>
        <v>1.28011321192329</v>
      </c>
      <c r="AP511" s="90" t="str">
        <f>VLOOKUP($A511,'3PL_11_15'!$A$1:$D$387,3,FALSE)</f>
        <v>-0.225948813603046</v>
      </c>
      <c r="AQ511" s="90" t="str">
        <f>VLOOKUP($A511,'3PL_11_15'!$A$1:$D$387,4,FALSE)</f>
        <v>0.163180189577697</v>
      </c>
      <c r="AS511" s="90" t="e">
        <f>VLOOKUP($A511,'3PL_15_19_IRTpars'!$A$1:$D$387,2,FALSE)</f>
        <v>#N/A</v>
      </c>
      <c r="AT511" s="90" t="e">
        <f>VLOOKUP($A511,'3PL_15_19_IRTpars'!$A$1:$D$387,3,FALSE)</f>
        <v>#N/A</v>
      </c>
      <c r="AU511" s="90" t="e">
        <f>VLOOKUP($A511,'3PL_15_19_IRTpars'!$A$1:$D$387,4,FALSE)</f>
        <v>#N/A</v>
      </c>
    </row>
    <row r="512" spans="1:47" s="86" customFormat="1" hidden="1">
      <c r="A512" s="94" t="s">
        <v>1977</v>
      </c>
      <c r="B512" s="94"/>
      <c r="C512" s="92">
        <f t="shared" si="68"/>
        <v>0</v>
      </c>
      <c r="E512" s="94" t="s">
        <v>52</v>
      </c>
      <c r="F512" s="94">
        <v>10</v>
      </c>
      <c r="G512" s="94">
        <v>8</v>
      </c>
      <c r="H512" s="94" t="s">
        <v>46</v>
      </c>
      <c r="I512" s="94">
        <v>4</v>
      </c>
      <c r="J512" s="94"/>
      <c r="K512" s="94"/>
      <c r="L512" s="94" t="s">
        <v>606</v>
      </c>
      <c r="M512" s="94" t="s">
        <v>2637</v>
      </c>
      <c r="P512" s="81">
        <f t="shared" si="76"/>
        <v>0</v>
      </c>
      <c r="Q512" s="81">
        <f t="shared" si="76"/>
        <v>0</v>
      </c>
      <c r="R512" s="81">
        <f t="shared" si="76"/>
        <v>0</v>
      </c>
      <c r="S512" s="81">
        <f t="shared" si="76"/>
        <v>0</v>
      </c>
      <c r="T512" s="81">
        <f t="shared" si="76"/>
        <v>0</v>
      </c>
      <c r="U512" s="81">
        <f t="shared" si="76"/>
        <v>0</v>
      </c>
      <c r="V512" s="81">
        <f t="shared" si="76"/>
        <v>0</v>
      </c>
      <c r="W512" s="81">
        <f t="shared" si="76"/>
        <v>0</v>
      </c>
      <c r="X512" s="81">
        <f t="shared" si="76"/>
        <v>0</v>
      </c>
      <c r="Y512" s="81">
        <f t="shared" si="76"/>
        <v>0</v>
      </c>
      <c r="Z512" s="81">
        <f t="shared" si="76"/>
        <v>1</v>
      </c>
      <c r="AA512" s="81">
        <f t="shared" si="76"/>
        <v>0</v>
      </c>
      <c r="AB512" s="94">
        <v>3</v>
      </c>
      <c r="AC512" s="94"/>
      <c r="AD512" s="94" t="s">
        <v>5</v>
      </c>
      <c r="AE512" s="94" t="s">
        <v>17</v>
      </c>
      <c r="AF512" s="94">
        <v>4</v>
      </c>
      <c r="AG512" s="94" t="s">
        <v>1</v>
      </c>
      <c r="AH512" s="94">
        <v>1</v>
      </c>
      <c r="AI512" s="94" t="s">
        <v>2711</v>
      </c>
      <c r="AJ512" s="90">
        <f t="shared" si="77"/>
        <v>0</v>
      </c>
      <c r="AO512" s="90" t="str">
        <f>VLOOKUP($A512,'3PL_11_15'!$A$1:$D$387,2,FALSE)</f>
        <v>0.96715866052051</v>
      </c>
      <c r="AP512" s="90" t="str">
        <f>VLOOKUP($A512,'3PL_11_15'!$A$1:$D$387,3,FALSE)</f>
        <v>0.0215463683521771</v>
      </c>
      <c r="AQ512" s="90" t="str">
        <f>VLOOKUP($A512,'3PL_11_15'!$A$1:$D$387,4,FALSE)</f>
        <v>0.128850769138557</v>
      </c>
      <c r="AS512" s="90" t="e">
        <f>VLOOKUP($A512,'3PL_15_19_IRTpars'!$A$1:$D$387,2,FALSE)</f>
        <v>#N/A</v>
      </c>
      <c r="AT512" s="90" t="e">
        <f>VLOOKUP($A512,'3PL_15_19_IRTpars'!$A$1:$D$387,3,FALSE)</f>
        <v>#N/A</v>
      </c>
      <c r="AU512" s="90" t="e">
        <f>VLOOKUP($A512,'3PL_15_19_IRTpars'!$A$1:$D$387,4,FALSE)</f>
        <v>#N/A</v>
      </c>
    </row>
    <row r="513" spans="1:47" s="86" customFormat="1" hidden="1">
      <c r="A513" s="94" t="s">
        <v>1984</v>
      </c>
      <c r="B513" s="94"/>
      <c r="C513" s="92">
        <f t="shared" si="68"/>
        <v>0</v>
      </c>
      <c r="E513" s="94" t="s">
        <v>53</v>
      </c>
      <c r="F513" s="94">
        <v>15</v>
      </c>
      <c r="G513" s="94">
        <v>8</v>
      </c>
      <c r="H513" s="94" t="s">
        <v>46</v>
      </c>
      <c r="I513" s="94">
        <v>4</v>
      </c>
      <c r="J513" s="94"/>
      <c r="K513" s="94"/>
      <c r="L513" s="94" t="s">
        <v>606</v>
      </c>
      <c r="M513" s="94" t="s">
        <v>2705</v>
      </c>
      <c r="P513" s="81">
        <f t="shared" si="76"/>
        <v>0</v>
      </c>
      <c r="Q513" s="81">
        <f t="shared" si="76"/>
        <v>0</v>
      </c>
      <c r="R513" s="81">
        <f t="shared" si="76"/>
        <v>0</v>
      </c>
      <c r="S513" s="81">
        <f t="shared" si="76"/>
        <v>0</v>
      </c>
      <c r="T513" s="81">
        <f t="shared" si="76"/>
        <v>0</v>
      </c>
      <c r="U513" s="81">
        <f t="shared" si="76"/>
        <v>0</v>
      </c>
      <c r="V513" s="81">
        <f t="shared" si="76"/>
        <v>0</v>
      </c>
      <c r="W513" s="81">
        <f t="shared" si="76"/>
        <v>0</v>
      </c>
      <c r="X513" s="81">
        <f t="shared" si="76"/>
        <v>0</v>
      </c>
      <c r="Y513" s="81">
        <f t="shared" si="76"/>
        <v>0</v>
      </c>
      <c r="Z513" s="81">
        <f t="shared" si="76"/>
        <v>1</v>
      </c>
      <c r="AA513" s="81">
        <f t="shared" si="76"/>
        <v>0</v>
      </c>
      <c r="AB513" s="94">
        <v>1</v>
      </c>
      <c r="AC513" s="94"/>
      <c r="AD513" s="94" t="s">
        <v>5</v>
      </c>
      <c r="AE513" s="94" t="s">
        <v>17</v>
      </c>
      <c r="AF513" s="94">
        <v>4</v>
      </c>
      <c r="AG513" s="94" t="s">
        <v>3</v>
      </c>
      <c r="AH513" s="94">
        <v>1</v>
      </c>
      <c r="AI513" s="94" t="s">
        <v>2712</v>
      </c>
      <c r="AJ513" s="90">
        <f t="shared" si="77"/>
        <v>0</v>
      </c>
      <c r="AO513" s="90" t="str">
        <f>VLOOKUP($A513,'3PL_11_15'!$A$1:$D$387,2,FALSE)</f>
        <v>1.49759388335724</v>
      </c>
      <c r="AP513" s="90" t="str">
        <f>VLOOKUP($A513,'3PL_11_15'!$A$1:$D$387,3,FALSE)</f>
        <v>-2.89090091004926</v>
      </c>
      <c r="AQ513" s="90" t="str">
        <f>VLOOKUP($A513,'3PL_11_15'!$A$1:$D$387,4,FALSE)</f>
        <v>0.390521837109803</v>
      </c>
      <c r="AS513" s="90" t="e">
        <f>VLOOKUP($A513,'3PL_15_19_IRTpars'!$A$1:$D$387,2,FALSE)</f>
        <v>#N/A</v>
      </c>
      <c r="AT513" s="90" t="e">
        <f>VLOOKUP($A513,'3PL_15_19_IRTpars'!$A$1:$D$387,3,FALSE)</f>
        <v>#N/A</v>
      </c>
      <c r="AU513" s="90" t="e">
        <f>VLOOKUP($A513,'3PL_15_19_IRTpars'!$A$1:$D$387,4,FALSE)</f>
        <v>#N/A</v>
      </c>
    </row>
    <row r="514" spans="1:47" s="86" customFormat="1" hidden="1">
      <c r="A514" s="94" t="s">
        <v>1988</v>
      </c>
      <c r="B514" s="94"/>
      <c r="C514" s="92">
        <f t="shared" si="68"/>
        <v>0</v>
      </c>
      <c r="E514" s="94" t="s">
        <v>53</v>
      </c>
      <c r="F514" s="94">
        <v>14</v>
      </c>
      <c r="G514" s="94">
        <v>8</v>
      </c>
      <c r="H514" s="94" t="s">
        <v>46</v>
      </c>
      <c r="I514" s="94">
        <v>4</v>
      </c>
      <c r="J514" s="94"/>
      <c r="K514" s="94"/>
      <c r="L514" s="94" t="s">
        <v>606</v>
      </c>
      <c r="M514" s="94" t="s">
        <v>2705</v>
      </c>
      <c r="P514" s="81">
        <f t="shared" si="76"/>
        <v>0</v>
      </c>
      <c r="Q514" s="81">
        <f t="shared" si="76"/>
        <v>0</v>
      </c>
      <c r="R514" s="81">
        <f t="shared" si="76"/>
        <v>0</v>
      </c>
      <c r="S514" s="81">
        <f t="shared" si="76"/>
        <v>0</v>
      </c>
      <c r="T514" s="81">
        <f t="shared" si="76"/>
        <v>0</v>
      </c>
      <c r="U514" s="81">
        <f t="shared" si="76"/>
        <v>0</v>
      </c>
      <c r="V514" s="81">
        <f t="shared" si="76"/>
        <v>0</v>
      </c>
      <c r="W514" s="81">
        <f t="shared" si="76"/>
        <v>0</v>
      </c>
      <c r="X514" s="81">
        <f t="shared" si="76"/>
        <v>0</v>
      </c>
      <c r="Y514" s="81">
        <f t="shared" si="76"/>
        <v>1</v>
      </c>
      <c r="Z514" s="81">
        <f t="shared" si="76"/>
        <v>0</v>
      </c>
      <c r="AA514" s="81">
        <f t="shared" si="76"/>
        <v>0</v>
      </c>
      <c r="AB514" s="94">
        <v>1</v>
      </c>
      <c r="AC514" s="94"/>
      <c r="AD514" s="94" t="s">
        <v>4</v>
      </c>
      <c r="AE514" s="94" t="s">
        <v>25</v>
      </c>
      <c r="AF514" s="94"/>
      <c r="AG514" s="94"/>
      <c r="AH514" s="94">
        <v>1</v>
      </c>
      <c r="AI514" s="94" t="s">
        <v>2713</v>
      </c>
      <c r="AJ514" s="90">
        <f t="shared" si="77"/>
        <v>0</v>
      </c>
      <c r="AO514" s="90" t="str">
        <f>VLOOKUP($A514,'3PL_11_15'!$A$1:$D$387,2,FALSE)</f>
        <v>0.860597672804684</v>
      </c>
      <c r="AP514" s="90" t="str">
        <f>VLOOKUP($A514,'3PL_11_15'!$A$1:$D$387,3,FALSE)</f>
        <v>-0.635897581350884</v>
      </c>
      <c r="AQ514" s="90" t="str">
        <f>VLOOKUP($A514,'3PL_11_15'!$A$1:$D$387,4,FALSE)</f>
        <v>0.00404935949870927</v>
      </c>
      <c r="AS514" s="90" t="e">
        <f>VLOOKUP($A514,'3PL_15_19_IRTpars'!$A$1:$D$387,2,FALSE)</f>
        <v>#N/A</v>
      </c>
      <c r="AT514" s="90" t="e">
        <f>VLOOKUP($A514,'3PL_15_19_IRTpars'!$A$1:$D$387,3,FALSE)</f>
        <v>#N/A</v>
      </c>
      <c r="AU514" s="90" t="e">
        <f>VLOOKUP($A514,'3PL_15_19_IRTpars'!$A$1:$D$387,4,FALSE)</f>
        <v>#N/A</v>
      </c>
    </row>
    <row r="515" spans="1:47" s="86" customFormat="1" hidden="1">
      <c r="A515" s="94" t="s">
        <v>2001</v>
      </c>
      <c r="B515" s="94"/>
      <c r="C515" s="92">
        <f t="shared" si="68"/>
        <v>0</v>
      </c>
      <c r="E515" s="94" t="s">
        <v>52</v>
      </c>
      <c r="F515" s="94">
        <v>3</v>
      </c>
      <c r="G515" s="94">
        <v>8</v>
      </c>
      <c r="H515" s="94" t="s">
        <v>46</v>
      </c>
      <c r="I515" s="94">
        <v>4</v>
      </c>
      <c r="J515" s="94"/>
      <c r="K515" s="94"/>
      <c r="L515" s="94" t="s">
        <v>585</v>
      </c>
      <c r="M515" s="94" t="s">
        <v>48</v>
      </c>
      <c r="P515" s="81">
        <f t="shared" si="76"/>
        <v>1</v>
      </c>
      <c r="Q515" s="81">
        <f t="shared" si="76"/>
        <v>0</v>
      </c>
      <c r="R515" s="81">
        <f t="shared" si="76"/>
        <v>0</v>
      </c>
      <c r="S515" s="81">
        <f t="shared" si="76"/>
        <v>0</v>
      </c>
      <c r="T515" s="81">
        <f t="shared" si="76"/>
        <v>0</v>
      </c>
      <c r="U515" s="81">
        <f t="shared" si="76"/>
        <v>0</v>
      </c>
      <c r="V515" s="81">
        <f t="shared" si="76"/>
        <v>0</v>
      </c>
      <c r="W515" s="81">
        <f t="shared" si="76"/>
        <v>0</v>
      </c>
      <c r="X515" s="81">
        <f t="shared" si="76"/>
        <v>0</v>
      </c>
      <c r="Y515" s="81">
        <f t="shared" si="76"/>
        <v>0</v>
      </c>
      <c r="Z515" s="81">
        <f t="shared" si="76"/>
        <v>0</v>
      </c>
      <c r="AA515" s="81">
        <f t="shared" si="76"/>
        <v>0</v>
      </c>
      <c r="AB515" s="94">
        <v>3</v>
      </c>
      <c r="AC515" s="94"/>
      <c r="AD515" s="94" t="s">
        <v>4</v>
      </c>
      <c r="AE515" s="94" t="s">
        <v>25</v>
      </c>
      <c r="AF515" s="94"/>
      <c r="AG515" s="94"/>
      <c r="AH515" s="94">
        <v>1</v>
      </c>
      <c r="AI515" s="94" t="s">
        <v>2714</v>
      </c>
      <c r="AJ515" s="90">
        <f t="shared" si="77"/>
        <v>0</v>
      </c>
      <c r="AO515" s="90" t="str">
        <f>VLOOKUP($A515,'3PL_11_15'!$A$1:$D$387,2,FALSE)</f>
        <v>1.00953671724727</v>
      </c>
      <c r="AP515" s="90" t="str">
        <f>VLOOKUP($A515,'3PL_11_15'!$A$1:$D$387,3,FALSE)</f>
        <v>-1.13795084757996</v>
      </c>
      <c r="AQ515" s="90" t="str">
        <f>VLOOKUP($A515,'3PL_11_15'!$A$1:$D$387,4,FALSE)</f>
        <v>0.0020751942122884</v>
      </c>
      <c r="AS515" s="90" t="e">
        <f>VLOOKUP($A515,'3PL_15_19_IRTpars'!$A$1:$D$387,2,FALSE)</f>
        <v>#N/A</v>
      </c>
      <c r="AT515" s="90" t="e">
        <f>VLOOKUP($A515,'3PL_15_19_IRTpars'!$A$1:$D$387,3,FALSE)</f>
        <v>#N/A</v>
      </c>
      <c r="AU515" s="90" t="e">
        <f>VLOOKUP($A515,'3PL_15_19_IRTpars'!$A$1:$D$387,4,FALSE)</f>
        <v>#N/A</v>
      </c>
    </row>
    <row r="516" spans="1:47" s="86" customFormat="1" hidden="1">
      <c r="A516" s="94" t="s">
        <v>2016</v>
      </c>
      <c r="B516" s="94"/>
      <c r="C516" s="92">
        <f t="shared" ref="C516:C535" si="78">IF(COUNTIF(A:A,A516)&gt;1,1,0)</f>
        <v>0</v>
      </c>
      <c r="E516" s="94" t="s">
        <v>52</v>
      </c>
      <c r="F516" s="94">
        <v>1</v>
      </c>
      <c r="G516" s="94">
        <v>8</v>
      </c>
      <c r="H516" s="94" t="s">
        <v>46</v>
      </c>
      <c r="I516" s="94">
        <v>4</v>
      </c>
      <c r="J516" s="94"/>
      <c r="K516" s="94"/>
      <c r="L516" s="94" t="s">
        <v>585</v>
      </c>
      <c r="M516" s="94" t="s">
        <v>2635</v>
      </c>
      <c r="P516" s="81">
        <f t="shared" si="76"/>
        <v>0</v>
      </c>
      <c r="Q516" s="81">
        <f t="shared" si="76"/>
        <v>0</v>
      </c>
      <c r="R516" s="81">
        <f t="shared" si="76"/>
        <v>1</v>
      </c>
      <c r="S516" s="81">
        <f t="shared" si="76"/>
        <v>0</v>
      </c>
      <c r="T516" s="81">
        <f t="shared" si="76"/>
        <v>0</v>
      </c>
      <c r="U516" s="81">
        <f t="shared" si="76"/>
        <v>0</v>
      </c>
      <c r="V516" s="81">
        <f t="shared" si="76"/>
        <v>0</v>
      </c>
      <c r="W516" s="81">
        <f t="shared" si="76"/>
        <v>0</v>
      </c>
      <c r="X516" s="81">
        <f t="shared" si="76"/>
        <v>0</v>
      </c>
      <c r="Y516" s="81">
        <f t="shared" si="76"/>
        <v>0</v>
      </c>
      <c r="Z516" s="81">
        <f t="shared" si="76"/>
        <v>0</v>
      </c>
      <c r="AA516" s="81">
        <f t="shared" si="76"/>
        <v>0</v>
      </c>
      <c r="AB516" s="94">
        <v>3</v>
      </c>
      <c r="AC516" s="94"/>
      <c r="AD516" s="94" t="s">
        <v>28</v>
      </c>
      <c r="AE516" s="94" t="s">
        <v>17</v>
      </c>
      <c r="AF516" s="94">
        <v>4</v>
      </c>
      <c r="AG516" s="94" t="s">
        <v>3</v>
      </c>
      <c r="AH516" s="94">
        <v>1</v>
      </c>
      <c r="AI516" s="94" t="s">
        <v>2715</v>
      </c>
      <c r="AJ516" s="90">
        <f t="shared" si="77"/>
        <v>0</v>
      </c>
      <c r="AO516" s="90" t="str">
        <f>VLOOKUP($A516,'3PL_11_15'!$A$1:$D$387,2,FALSE)</f>
        <v>0.820236119917934</v>
      </c>
      <c r="AP516" s="90" t="str">
        <f>VLOOKUP($A516,'3PL_11_15'!$A$1:$D$387,3,FALSE)</f>
        <v>1.54017066753601</v>
      </c>
      <c r="AQ516" s="90" t="str">
        <f>VLOOKUP($A516,'3PL_11_15'!$A$1:$D$387,4,FALSE)</f>
        <v>0.0137260920354048</v>
      </c>
      <c r="AS516" s="90" t="e">
        <f>VLOOKUP($A516,'3PL_15_19_IRTpars'!$A$1:$D$387,2,FALSE)</f>
        <v>#N/A</v>
      </c>
      <c r="AT516" s="90" t="e">
        <f>VLOOKUP($A516,'3PL_15_19_IRTpars'!$A$1:$D$387,3,FALSE)</f>
        <v>#N/A</v>
      </c>
      <c r="AU516" s="90" t="e">
        <f>VLOOKUP($A516,'3PL_15_19_IRTpars'!$A$1:$D$387,4,FALSE)</f>
        <v>#N/A</v>
      </c>
    </row>
    <row r="517" spans="1:47" s="86" customFormat="1" hidden="1">
      <c r="A517" s="94" t="s">
        <v>2020</v>
      </c>
      <c r="B517" s="94"/>
      <c r="C517" s="92">
        <f t="shared" si="78"/>
        <v>0</v>
      </c>
      <c r="E517" s="94" t="s">
        <v>52</v>
      </c>
      <c r="F517" s="94">
        <v>8</v>
      </c>
      <c r="G517" s="94">
        <v>8</v>
      </c>
      <c r="H517" s="94" t="s">
        <v>46</v>
      </c>
      <c r="I517" s="94">
        <v>4</v>
      </c>
      <c r="J517" s="94"/>
      <c r="K517" s="94"/>
      <c r="L517" s="94" t="s">
        <v>602</v>
      </c>
      <c r="M517" s="94" t="s">
        <v>2665</v>
      </c>
      <c r="P517" s="81">
        <f t="shared" si="76"/>
        <v>0</v>
      </c>
      <c r="Q517" s="81">
        <f t="shared" si="76"/>
        <v>0</v>
      </c>
      <c r="R517" s="81">
        <f t="shared" si="76"/>
        <v>0</v>
      </c>
      <c r="S517" s="81">
        <f t="shared" si="76"/>
        <v>0</v>
      </c>
      <c r="T517" s="81">
        <f t="shared" si="76"/>
        <v>1</v>
      </c>
      <c r="U517" s="81">
        <f t="shared" si="76"/>
        <v>0</v>
      </c>
      <c r="V517" s="81">
        <f t="shared" si="76"/>
        <v>0</v>
      </c>
      <c r="W517" s="81">
        <f t="shared" si="76"/>
        <v>0</v>
      </c>
      <c r="X517" s="81">
        <f t="shared" si="76"/>
        <v>0</v>
      </c>
      <c r="Y517" s="81">
        <f t="shared" si="76"/>
        <v>0</v>
      </c>
      <c r="Z517" s="81">
        <f t="shared" si="76"/>
        <v>0</v>
      </c>
      <c r="AA517" s="81">
        <f t="shared" si="76"/>
        <v>0</v>
      </c>
      <c r="AB517" s="94">
        <v>3</v>
      </c>
      <c r="AC517" s="94"/>
      <c r="AD517" s="94" t="s">
        <v>5</v>
      </c>
      <c r="AE517" s="94" t="s">
        <v>17</v>
      </c>
      <c r="AF517" s="94">
        <v>4</v>
      </c>
      <c r="AG517" s="94" t="s">
        <v>2</v>
      </c>
      <c r="AH517" s="94">
        <v>1</v>
      </c>
      <c r="AI517" s="94" t="s">
        <v>2716</v>
      </c>
      <c r="AJ517" s="90">
        <f t="shared" si="77"/>
        <v>0</v>
      </c>
      <c r="AO517" s="90" t="str">
        <f>VLOOKUP($A517,'3PL_11_15'!$A$1:$D$387,2,FALSE)</f>
        <v>0.744816615548909</v>
      </c>
      <c r="AP517" s="90" t="str">
        <f>VLOOKUP($A517,'3PL_11_15'!$A$1:$D$387,3,FALSE)</f>
        <v>-0.970225957950495</v>
      </c>
      <c r="AQ517" s="90" t="str">
        <f>VLOOKUP($A517,'3PL_11_15'!$A$1:$D$387,4,FALSE)</f>
        <v>0.0789664805099675</v>
      </c>
      <c r="AS517" s="90" t="e">
        <f>VLOOKUP($A517,'3PL_15_19_IRTpars'!$A$1:$D$387,2,FALSE)</f>
        <v>#N/A</v>
      </c>
      <c r="AT517" s="90" t="e">
        <f>VLOOKUP($A517,'3PL_15_19_IRTpars'!$A$1:$D$387,3,FALSE)</f>
        <v>#N/A</v>
      </c>
      <c r="AU517" s="90" t="e">
        <f>VLOOKUP($A517,'3PL_15_19_IRTpars'!$A$1:$D$387,4,FALSE)</f>
        <v>#N/A</v>
      </c>
    </row>
    <row r="518" spans="1:47" s="86" customFormat="1" hidden="1">
      <c r="A518" s="94" t="s">
        <v>2038</v>
      </c>
      <c r="B518" s="94"/>
      <c r="C518" s="92">
        <f t="shared" si="78"/>
        <v>0</v>
      </c>
      <c r="E518" s="94" t="s">
        <v>52</v>
      </c>
      <c r="F518" s="94">
        <v>9</v>
      </c>
      <c r="G518" s="94">
        <v>8</v>
      </c>
      <c r="H518" s="94" t="s">
        <v>46</v>
      </c>
      <c r="I518" s="94">
        <v>4</v>
      </c>
      <c r="J518" s="94"/>
      <c r="K518" s="94"/>
      <c r="L518" s="94" t="s">
        <v>606</v>
      </c>
      <c r="M518" s="94" t="s">
        <v>2655</v>
      </c>
      <c r="P518" s="81">
        <f t="shared" si="76"/>
        <v>0</v>
      </c>
      <c r="Q518" s="81">
        <f t="shared" si="76"/>
        <v>0</v>
      </c>
      <c r="R518" s="81">
        <f t="shared" si="76"/>
        <v>0</v>
      </c>
      <c r="S518" s="81">
        <f t="shared" si="76"/>
        <v>0</v>
      </c>
      <c r="T518" s="81">
        <f t="shared" si="76"/>
        <v>0</v>
      </c>
      <c r="U518" s="81">
        <f t="shared" si="76"/>
        <v>0</v>
      </c>
      <c r="V518" s="81">
        <f t="shared" si="76"/>
        <v>0</v>
      </c>
      <c r="W518" s="81">
        <f t="shared" si="76"/>
        <v>0</v>
      </c>
      <c r="X518" s="81">
        <f t="shared" si="76"/>
        <v>0</v>
      </c>
      <c r="Y518" s="81">
        <f t="shared" si="76"/>
        <v>0</v>
      </c>
      <c r="Z518" s="81">
        <f t="shared" si="76"/>
        <v>0</v>
      </c>
      <c r="AA518" s="81">
        <f t="shared" si="76"/>
        <v>1</v>
      </c>
      <c r="AB518" s="94">
        <v>2</v>
      </c>
      <c r="AC518" s="94"/>
      <c r="AD518" s="94" t="s">
        <v>28</v>
      </c>
      <c r="AE518" s="94" t="s">
        <v>25</v>
      </c>
      <c r="AF518" s="94"/>
      <c r="AG518" s="94"/>
      <c r="AH518" s="94">
        <v>1</v>
      </c>
      <c r="AI518" s="94" t="s">
        <v>2717</v>
      </c>
      <c r="AJ518" s="90">
        <f t="shared" si="77"/>
        <v>0</v>
      </c>
      <c r="AO518" s="90" t="str">
        <f>VLOOKUP($A518,'3PL_11_15'!$A$1:$D$387,2,FALSE)</f>
        <v>0.928120821305705</v>
      </c>
      <c r="AP518" s="90" t="str">
        <f>VLOOKUP($A518,'3PL_11_15'!$A$1:$D$387,3,FALSE)</f>
        <v>-0.896128658882409</v>
      </c>
      <c r="AQ518" s="90" t="str">
        <f>VLOOKUP($A518,'3PL_11_15'!$A$1:$D$387,4,FALSE)</f>
        <v>0.00305209545298549</v>
      </c>
      <c r="AS518" s="90" t="e">
        <f>VLOOKUP($A518,'3PL_15_19_IRTpars'!$A$1:$D$387,2,FALSE)</f>
        <v>#N/A</v>
      </c>
      <c r="AT518" s="90" t="e">
        <f>VLOOKUP($A518,'3PL_15_19_IRTpars'!$A$1:$D$387,3,FALSE)</f>
        <v>#N/A</v>
      </c>
      <c r="AU518" s="90" t="e">
        <f>VLOOKUP($A518,'3PL_15_19_IRTpars'!$A$1:$D$387,4,FALSE)</f>
        <v>#N/A</v>
      </c>
    </row>
    <row r="519" spans="1:47" s="86" customFormat="1" hidden="1">
      <c r="A519" s="94" t="s">
        <v>2045</v>
      </c>
      <c r="B519" s="94"/>
      <c r="C519" s="92">
        <f t="shared" si="78"/>
        <v>0</v>
      </c>
      <c r="E519" s="94" t="s">
        <v>53</v>
      </c>
      <c r="F519" s="94">
        <v>13</v>
      </c>
      <c r="G519" s="94">
        <v>8</v>
      </c>
      <c r="H519" s="94" t="s">
        <v>46</v>
      </c>
      <c r="I519" s="94">
        <v>4</v>
      </c>
      <c r="J519" s="94"/>
      <c r="K519" s="94"/>
      <c r="L519" s="94" t="s">
        <v>606</v>
      </c>
      <c r="M519" s="94" t="s">
        <v>2637</v>
      </c>
      <c r="P519" s="81">
        <f t="shared" si="76"/>
        <v>0</v>
      </c>
      <c r="Q519" s="81">
        <f t="shared" si="76"/>
        <v>0</v>
      </c>
      <c r="R519" s="81">
        <f t="shared" si="76"/>
        <v>0</v>
      </c>
      <c r="S519" s="81">
        <f t="shared" si="76"/>
        <v>0</v>
      </c>
      <c r="T519" s="81">
        <f t="shared" si="76"/>
        <v>0</v>
      </c>
      <c r="U519" s="81">
        <f t="shared" si="76"/>
        <v>0</v>
      </c>
      <c r="V519" s="81">
        <f t="shared" si="76"/>
        <v>0</v>
      </c>
      <c r="W519" s="81">
        <f t="shared" si="76"/>
        <v>0</v>
      </c>
      <c r="X519" s="81">
        <f t="shared" si="76"/>
        <v>0</v>
      </c>
      <c r="Y519" s="81">
        <f t="shared" si="76"/>
        <v>1</v>
      </c>
      <c r="Z519" s="81">
        <f t="shared" si="76"/>
        <v>0</v>
      </c>
      <c r="AA519" s="81">
        <f t="shared" si="76"/>
        <v>0</v>
      </c>
      <c r="AB519" s="94">
        <v>2</v>
      </c>
      <c r="AC519" s="94"/>
      <c r="AD519" s="94" t="s">
        <v>4</v>
      </c>
      <c r="AE519" s="94" t="s">
        <v>25</v>
      </c>
      <c r="AF519" s="94"/>
      <c r="AG519" s="94"/>
      <c r="AH519" s="94">
        <v>1</v>
      </c>
      <c r="AI519" s="94" t="s">
        <v>2718</v>
      </c>
      <c r="AJ519" s="90">
        <f t="shared" si="77"/>
        <v>0</v>
      </c>
      <c r="AO519" s="90" t="str">
        <f>VLOOKUP($A519,'3PL_11_15'!$A$1:$D$387,2,FALSE)</f>
        <v>1.77348704817211</v>
      </c>
      <c r="AP519" s="90" t="str">
        <f>VLOOKUP($A519,'3PL_11_15'!$A$1:$D$387,3,FALSE)</f>
        <v>-2.7510328887659</v>
      </c>
      <c r="AQ519" s="90" t="str">
        <f>VLOOKUP($A519,'3PL_11_15'!$A$1:$D$387,4,FALSE)</f>
        <v>0.172501012773101</v>
      </c>
      <c r="AS519" s="90" t="e">
        <f>VLOOKUP($A519,'3PL_15_19_IRTpars'!$A$1:$D$387,2,FALSE)</f>
        <v>#N/A</v>
      </c>
      <c r="AT519" s="90" t="e">
        <f>VLOOKUP($A519,'3PL_15_19_IRTpars'!$A$1:$D$387,3,FALSE)</f>
        <v>#N/A</v>
      </c>
      <c r="AU519" s="90" t="e">
        <f>VLOOKUP($A519,'3PL_15_19_IRTpars'!$A$1:$D$387,4,FALSE)</f>
        <v>#N/A</v>
      </c>
    </row>
    <row r="520" spans="1:47" s="86" customFormat="1" hidden="1">
      <c r="A520" s="94" t="s">
        <v>2084</v>
      </c>
      <c r="B520" s="94"/>
      <c r="C520" s="92">
        <f t="shared" si="78"/>
        <v>0</v>
      </c>
      <c r="E520" s="94" t="s">
        <v>50</v>
      </c>
      <c r="F520" s="94">
        <v>3</v>
      </c>
      <c r="G520" s="94">
        <v>8</v>
      </c>
      <c r="H520" s="94" t="s">
        <v>46</v>
      </c>
      <c r="I520" s="94">
        <v>5</v>
      </c>
      <c r="J520" s="94"/>
      <c r="K520" s="94"/>
      <c r="L520" s="94" t="s">
        <v>585</v>
      </c>
      <c r="M520" s="94" t="s">
        <v>48</v>
      </c>
      <c r="P520" s="81">
        <f t="shared" si="76"/>
        <v>0</v>
      </c>
      <c r="Q520" s="81">
        <f t="shared" si="76"/>
        <v>0</v>
      </c>
      <c r="R520" s="81">
        <f t="shared" si="76"/>
        <v>1</v>
      </c>
      <c r="S520" s="81">
        <f t="shared" si="76"/>
        <v>0</v>
      </c>
      <c r="T520" s="81">
        <f t="shared" si="76"/>
        <v>0</v>
      </c>
      <c r="U520" s="81">
        <f t="shared" si="76"/>
        <v>0</v>
      </c>
      <c r="V520" s="81">
        <f t="shared" si="76"/>
        <v>0</v>
      </c>
      <c r="W520" s="81">
        <f t="shared" si="76"/>
        <v>0</v>
      </c>
      <c r="X520" s="81">
        <f t="shared" si="76"/>
        <v>0</v>
      </c>
      <c r="Y520" s="81">
        <f t="shared" si="76"/>
        <v>0</v>
      </c>
      <c r="Z520" s="81">
        <f t="shared" si="76"/>
        <v>0</v>
      </c>
      <c r="AA520" s="81">
        <f t="shared" si="76"/>
        <v>0</v>
      </c>
      <c r="AB520" s="94">
        <v>2</v>
      </c>
      <c r="AC520" s="94"/>
      <c r="AD520" s="94" t="s">
        <v>28</v>
      </c>
      <c r="AE520" s="94" t="s">
        <v>17</v>
      </c>
      <c r="AF520" s="94">
        <v>4</v>
      </c>
      <c r="AG520" s="94" t="s">
        <v>0</v>
      </c>
      <c r="AH520" s="94">
        <v>1</v>
      </c>
      <c r="AI520" s="94" t="s">
        <v>2719</v>
      </c>
      <c r="AJ520" s="90">
        <f t="shared" si="77"/>
        <v>0</v>
      </c>
      <c r="AO520" s="90" t="str">
        <f>VLOOKUP($A520,'3PL_11_15'!$A$1:$D$387,2,FALSE)</f>
        <v>0.485932918359086</v>
      </c>
      <c r="AP520" s="90" t="str">
        <f>VLOOKUP($A520,'3PL_11_15'!$A$1:$D$387,3,FALSE)</f>
        <v>-0.0135127639685799</v>
      </c>
      <c r="AQ520" s="90" t="str">
        <f>VLOOKUP($A520,'3PL_11_15'!$A$1:$D$387,4,FALSE)</f>
        <v>0.0119585505729665</v>
      </c>
      <c r="AS520" s="90" t="e">
        <f>VLOOKUP($A520,'3PL_15_19_IRTpars'!$A$1:$D$387,2,FALSE)</f>
        <v>#N/A</v>
      </c>
      <c r="AT520" s="90" t="e">
        <f>VLOOKUP($A520,'3PL_15_19_IRTpars'!$A$1:$D$387,3,FALSE)</f>
        <v>#N/A</v>
      </c>
      <c r="AU520" s="90" t="e">
        <f>VLOOKUP($A520,'3PL_15_19_IRTpars'!$A$1:$D$387,4,FALSE)</f>
        <v>#N/A</v>
      </c>
    </row>
    <row r="521" spans="1:47" s="86" customFormat="1" hidden="1">
      <c r="A521" s="94" t="s">
        <v>2088</v>
      </c>
      <c r="B521" s="94"/>
      <c r="C521" s="92">
        <f t="shared" si="78"/>
        <v>0</v>
      </c>
      <c r="E521" s="94" t="s">
        <v>50</v>
      </c>
      <c r="F521" s="94">
        <v>13</v>
      </c>
      <c r="G521" s="94">
        <v>8</v>
      </c>
      <c r="H521" s="94" t="s">
        <v>46</v>
      </c>
      <c r="I521" s="94">
        <v>5</v>
      </c>
      <c r="J521" s="94"/>
      <c r="K521" s="94"/>
      <c r="L521" s="94" t="s">
        <v>2641</v>
      </c>
      <c r="M521" s="94" t="s">
        <v>2642</v>
      </c>
      <c r="P521" s="81">
        <f t="shared" si="76"/>
        <v>0</v>
      </c>
      <c r="Q521" s="81">
        <f t="shared" si="76"/>
        <v>0</v>
      </c>
      <c r="R521" s="81">
        <f t="shared" si="76"/>
        <v>0</v>
      </c>
      <c r="S521" s="81">
        <f t="shared" si="76"/>
        <v>0</v>
      </c>
      <c r="T521" s="81">
        <f t="shared" si="76"/>
        <v>0</v>
      </c>
      <c r="U521" s="81">
        <f t="shared" si="76"/>
        <v>0</v>
      </c>
      <c r="V521" s="81">
        <f t="shared" si="76"/>
        <v>0</v>
      </c>
      <c r="W521" s="81">
        <f t="shared" si="76"/>
        <v>0</v>
      </c>
      <c r="X521" s="81">
        <f t="shared" si="76"/>
        <v>0</v>
      </c>
      <c r="Y521" s="81">
        <f t="shared" si="76"/>
        <v>0</v>
      </c>
      <c r="Z521" s="81">
        <f t="shared" si="76"/>
        <v>0</v>
      </c>
      <c r="AA521" s="81">
        <f t="shared" si="76"/>
        <v>0</v>
      </c>
      <c r="AB521" s="94">
        <v>1</v>
      </c>
      <c r="AC521" s="94"/>
      <c r="AD521" s="94" t="s">
        <v>28</v>
      </c>
      <c r="AE521" s="94" t="s">
        <v>25</v>
      </c>
      <c r="AF521" s="94"/>
      <c r="AG521" s="94"/>
      <c r="AH521" s="94">
        <v>1</v>
      </c>
      <c r="AI521" s="94" t="s">
        <v>2720</v>
      </c>
      <c r="AJ521" s="90">
        <f t="shared" si="77"/>
        <v>0</v>
      </c>
      <c r="AO521" s="90" t="str">
        <f>VLOOKUP($A521,'3PL_11_15'!$A$1:$D$387,2,FALSE)</f>
        <v>1.6225348557999</v>
      </c>
      <c r="AP521" s="90" t="str">
        <f>VLOOKUP($A521,'3PL_11_15'!$A$1:$D$387,3,FALSE)</f>
        <v>-0.218341928254058</v>
      </c>
      <c r="AQ521" s="90" t="str">
        <f>VLOOKUP($A521,'3PL_11_15'!$A$1:$D$387,4,FALSE)</f>
        <v>0.00163050204126592</v>
      </c>
      <c r="AS521" s="90" t="e">
        <f>VLOOKUP($A521,'3PL_15_19_IRTpars'!$A$1:$D$387,2,FALSE)</f>
        <v>#N/A</v>
      </c>
      <c r="AT521" s="90" t="e">
        <f>VLOOKUP($A521,'3PL_15_19_IRTpars'!$A$1:$D$387,3,FALSE)</f>
        <v>#N/A</v>
      </c>
      <c r="AU521" s="90" t="e">
        <f>VLOOKUP($A521,'3PL_15_19_IRTpars'!$A$1:$D$387,4,FALSE)</f>
        <v>#N/A</v>
      </c>
    </row>
    <row r="522" spans="1:47" s="86" customFormat="1" hidden="1">
      <c r="A522" s="94" t="s">
        <v>2106</v>
      </c>
      <c r="B522" s="94"/>
      <c r="C522" s="92">
        <f t="shared" si="78"/>
        <v>0</v>
      </c>
      <c r="E522" s="94" t="s">
        <v>50</v>
      </c>
      <c r="F522" s="94">
        <v>8</v>
      </c>
      <c r="G522" s="94">
        <v>8</v>
      </c>
      <c r="H522" s="94" t="s">
        <v>46</v>
      </c>
      <c r="I522" s="94">
        <v>5</v>
      </c>
      <c r="J522" s="94"/>
      <c r="K522" s="94"/>
      <c r="L522" s="94" t="s">
        <v>602</v>
      </c>
      <c r="M522" s="94" t="s">
        <v>2639</v>
      </c>
      <c r="P522" s="81">
        <f t="shared" si="76"/>
        <v>0</v>
      </c>
      <c r="Q522" s="81">
        <f t="shared" si="76"/>
        <v>0</v>
      </c>
      <c r="R522" s="81">
        <f t="shared" si="76"/>
        <v>0</v>
      </c>
      <c r="S522" s="81">
        <f t="shared" si="76"/>
        <v>0</v>
      </c>
      <c r="T522" s="81">
        <f t="shared" si="76"/>
        <v>1</v>
      </c>
      <c r="U522" s="81">
        <f t="shared" si="76"/>
        <v>0</v>
      </c>
      <c r="V522" s="81">
        <f t="shared" si="76"/>
        <v>0</v>
      </c>
      <c r="W522" s="81">
        <f t="shared" si="76"/>
        <v>0</v>
      </c>
      <c r="X522" s="81">
        <f t="shared" si="76"/>
        <v>0</v>
      </c>
      <c r="Y522" s="81">
        <f t="shared" si="76"/>
        <v>0</v>
      </c>
      <c r="Z522" s="81">
        <f t="shared" si="76"/>
        <v>0</v>
      </c>
      <c r="AA522" s="81">
        <f t="shared" si="76"/>
        <v>0</v>
      </c>
      <c r="AB522" s="94">
        <v>3</v>
      </c>
      <c r="AC522" s="94"/>
      <c r="AD522" s="94" t="s">
        <v>5</v>
      </c>
      <c r="AE522" s="94" t="s">
        <v>17</v>
      </c>
      <c r="AF522" s="94">
        <v>4</v>
      </c>
      <c r="AG522" s="94" t="s">
        <v>3</v>
      </c>
      <c r="AH522" s="94">
        <v>1</v>
      </c>
      <c r="AI522" s="94" t="s">
        <v>2721</v>
      </c>
      <c r="AJ522" s="90">
        <f t="shared" si="77"/>
        <v>0</v>
      </c>
      <c r="AO522" s="90" t="str">
        <f>VLOOKUP($A522,'3PL_11_15'!$A$1:$D$387,2,FALSE)</f>
        <v>1.09560825764701</v>
      </c>
      <c r="AP522" s="90" t="str">
        <f>VLOOKUP($A522,'3PL_11_15'!$A$1:$D$387,3,FALSE)</f>
        <v>2.4105102550848</v>
      </c>
      <c r="AQ522" s="90" t="str">
        <f>VLOOKUP($A522,'3PL_11_15'!$A$1:$D$387,4,FALSE)</f>
        <v>0.0481903796042727</v>
      </c>
      <c r="AS522" s="90" t="e">
        <f>VLOOKUP($A522,'3PL_15_19_IRTpars'!$A$1:$D$387,2,FALSE)</f>
        <v>#N/A</v>
      </c>
      <c r="AT522" s="90" t="e">
        <f>VLOOKUP($A522,'3PL_15_19_IRTpars'!$A$1:$D$387,3,FALSE)</f>
        <v>#N/A</v>
      </c>
      <c r="AU522" s="90" t="e">
        <f>VLOOKUP($A522,'3PL_15_19_IRTpars'!$A$1:$D$387,4,FALSE)</f>
        <v>#N/A</v>
      </c>
    </row>
    <row r="523" spans="1:47" s="86" customFormat="1" hidden="1">
      <c r="A523" s="94" t="s">
        <v>2128</v>
      </c>
      <c r="B523" s="94"/>
      <c r="C523" s="92">
        <f t="shared" si="78"/>
        <v>0</v>
      </c>
      <c r="E523" s="94" t="s">
        <v>50</v>
      </c>
      <c r="F523" s="94">
        <v>4</v>
      </c>
      <c r="G523" s="94">
        <v>8</v>
      </c>
      <c r="H523" s="94" t="s">
        <v>46</v>
      </c>
      <c r="I523" s="94">
        <v>5</v>
      </c>
      <c r="J523" s="94"/>
      <c r="K523" s="94"/>
      <c r="L523" s="94" t="s">
        <v>585</v>
      </c>
      <c r="M523" s="94" t="s">
        <v>2644</v>
      </c>
      <c r="P523" s="81">
        <f t="shared" si="76"/>
        <v>0</v>
      </c>
      <c r="Q523" s="81">
        <f t="shared" si="76"/>
        <v>1</v>
      </c>
      <c r="R523" s="81">
        <f t="shared" si="76"/>
        <v>0</v>
      </c>
      <c r="S523" s="81">
        <f t="shared" si="76"/>
        <v>0</v>
      </c>
      <c r="T523" s="81">
        <f t="shared" si="76"/>
        <v>0</v>
      </c>
      <c r="U523" s="81">
        <f t="shared" si="76"/>
        <v>0</v>
      </c>
      <c r="V523" s="81">
        <f t="shared" si="76"/>
        <v>0</v>
      </c>
      <c r="W523" s="81">
        <f t="shared" si="76"/>
        <v>0</v>
      </c>
      <c r="X523" s="81">
        <f t="shared" si="76"/>
        <v>0</v>
      </c>
      <c r="Y523" s="81">
        <f t="shared" si="76"/>
        <v>0</v>
      </c>
      <c r="Z523" s="81">
        <f t="shared" si="76"/>
        <v>0</v>
      </c>
      <c r="AA523" s="81">
        <f t="shared" si="76"/>
        <v>0</v>
      </c>
      <c r="AB523" s="94">
        <v>1</v>
      </c>
      <c r="AC523" s="94"/>
      <c r="AD523" s="94" t="s">
        <v>5</v>
      </c>
      <c r="AE523" s="94" t="s">
        <v>17</v>
      </c>
      <c r="AF523" s="94">
        <v>4</v>
      </c>
      <c r="AG523" s="94" t="s">
        <v>3</v>
      </c>
      <c r="AH523" s="94">
        <v>1</v>
      </c>
      <c r="AI523" s="94" t="s">
        <v>2722</v>
      </c>
      <c r="AJ523" s="90">
        <f t="shared" si="77"/>
        <v>0</v>
      </c>
      <c r="AO523" s="90" t="str">
        <f>VLOOKUP($A523,'3PL_11_15'!$A$1:$D$387,2,FALSE)</f>
        <v>0.43174195843813</v>
      </c>
      <c r="AP523" s="90" t="str">
        <f>VLOOKUP($A523,'3PL_11_15'!$A$1:$D$387,3,FALSE)</f>
        <v>0.30399813334148</v>
      </c>
      <c r="AQ523" s="90" t="str">
        <f>VLOOKUP($A523,'3PL_11_15'!$A$1:$D$387,4,FALSE)</f>
        <v>0.0189023861226636</v>
      </c>
      <c r="AS523" s="90" t="e">
        <f>VLOOKUP($A523,'3PL_15_19_IRTpars'!$A$1:$D$387,2,FALSE)</f>
        <v>#N/A</v>
      </c>
      <c r="AT523" s="90" t="e">
        <f>VLOOKUP($A523,'3PL_15_19_IRTpars'!$A$1:$D$387,3,FALSE)</f>
        <v>#N/A</v>
      </c>
      <c r="AU523" s="90" t="e">
        <f>VLOOKUP($A523,'3PL_15_19_IRTpars'!$A$1:$D$387,4,FALSE)</f>
        <v>#N/A</v>
      </c>
    </row>
    <row r="524" spans="1:47" s="86" customFormat="1" hidden="1">
      <c r="A524" s="94" t="s">
        <v>2138</v>
      </c>
      <c r="B524" s="94"/>
      <c r="C524" s="92">
        <f t="shared" si="78"/>
        <v>0</v>
      </c>
      <c r="E524" s="94" t="s">
        <v>50</v>
      </c>
      <c r="F524" s="94">
        <v>2</v>
      </c>
      <c r="G524" s="94">
        <v>8</v>
      </c>
      <c r="H524" s="94" t="s">
        <v>46</v>
      </c>
      <c r="I524" s="94">
        <v>5</v>
      </c>
      <c r="J524" s="94"/>
      <c r="K524" s="94"/>
      <c r="L524" s="94" t="s">
        <v>585</v>
      </c>
      <c r="M524" s="94" t="s">
        <v>2692</v>
      </c>
      <c r="P524" s="81">
        <f t="shared" si="76"/>
        <v>1</v>
      </c>
      <c r="Q524" s="81">
        <f t="shared" si="76"/>
        <v>0</v>
      </c>
      <c r="R524" s="81">
        <f t="shared" si="76"/>
        <v>0</v>
      </c>
      <c r="S524" s="81">
        <f t="shared" si="76"/>
        <v>0</v>
      </c>
      <c r="T524" s="81">
        <f t="shared" si="76"/>
        <v>0</v>
      </c>
      <c r="U524" s="81">
        <f t="shared" si="76"/>
        <v>0</v>
      </c>
      <c r="V524" s="81">
        <f t="shared" si="76"/>
        <v>0</v>
      </c>
      <c r="W524" s="81">
        <f t="shared" si="76"/>
        <v>0</v>
      </c>
      <c r="X524" s="81">
        <f t="shared" si="76"/>
        <v>0</v>
      </c>
      <c r="Y524" s="81">
        <f t="shared" si="76"/>
        <v>0</v>
      </c>
      <c r="Z524" s="81">
        <f t="shared" si="76"/>
        <v>0</v>
      </c>
      <c r="AA524" s="81">
        <f t="shared" si="76"/>
        <v>0</v>
      </c>
      <c r="AB524" s="94">
        <v>2</v>
      </c>
      <c r="AC524" s="94"/>
      <c r="AD524" s="94" t="s">
        <v>4</v>
      </c>
      <c r="AE524" s="94" t="s">
        <v>17</v>
      </c>
      <c r="AF524" s="94">
        <v>4</v>
      </c>
      <c r="AG524" s="94" t="s">
        <v>1</v>
      </c>
      <c r="AH524" s="94">
        <v>1</v>
      </c>
      <c r="AI524" s="94" t="s">
        <v>2723</v>
      </c>
      <c r="AJ524" s="90">
        <f t="shared" si="77"/>
        <v>0</v>
      </c>
      <c r="AO524" s="90" t="str">
        <f>VLOOKUP($A524,'3PL_11_15'!$A$1:$D$387,2,FALSE)</f>
        <v>0.932593402483518</v>
      </c>
      <c r="AP524" s="90" t="str">
        <f>VLOOKUP($A524,'3PL_11_15'!$A$1:$D$387,3,FALSE)</f>
        <v>1.14495938701668</v>
      </c>
      <c r="AQ524" s="90" t="str">
        <f>VLOOKUP($A524,'3PL_11_15'!$A$1:$D$387,4,FALSE)</f>
        <v>0.0462590665269992</v>
      </c>
      <c r="AS524" s="90" t="e">
        <f>VLOOKUP($A524,'3PL_15_19_IRTpars'!$A$1:$D$387,2,FALSE)</f>
        <v>#N/A</v>
      </c>
      <c r="AT524" s="90" t="e">
        <f>VLOOKUP($A524,'3PL_15_19_IRTpars'!$A$1:$D$387,3,FALSE)</f>
        <v>#N/A</v>
      </c>
      <c r="AU524" s="90" t="e">
        <f>VLOOKUP($A524,'3PL_15_19_IRTpars'!$A$1:$D$387,4,FALSE)</f>
        <v>#N/A</v>
      </c>
    </row>
    <row r="525" spans="1:47" s="86" customFormat="1" hidden="1">
      <c r="A525" s="94" t="s">
        <v>2148</v>
      </c>
      <c r="B525" s="94"/>
      <c r="C525" s="92">
        <f t="shared" si="78"/>
        <v>0</v>
      </c>
      <c r="E525" s="94" t="s">
        <v>50</v>
      </c>
      <c r="F525" s="94">
        <v>5</v>
      </c>
      <c r="G525" s="94">
        <v>8</v>
      </c>
      <c r="H525" s="94" t="s">
        <v>46</v>
      </c>
      <c r="I525" s="94">
        <v>5</v>
      </c>
      <c r="J525" s="94"/>
      <c r="K525" s="94"/>
      <c r="L525" s="94" t="s">
        <v>585</v>
      </c>
      <c r="M525" s="94" t="s">
        <v>48</v>
      </c>
      <c r="P525" s="81">
        <f t="shared" si="76"/>
        <v>0</v>
      </c>
      <c r="Q525" s="81">
        <f t="shared" si="76"/>
        <v>0</v>
      </c>
      <c r="R525" s="81">
        <f t="shared" si="76"/>
        <v>1</v>
      </c>
      <c r="S525" s="81">
        <f t="shared" si="76"/>
        <v>0</v>
      </c>
      <c r="T525" s="81">
        <f t="shared" si="76"/>
        <v>0</v>
      </c>
      <c r="U525" s="81">
        <f t="shared" si="76"/>
        <v>0</v>
      </c>
      <c r="V525" s="81">
        <f t="shared" si="76"/>
        <v>0</v>
      </c>
      <c r="W525" s="81">
        <f t="shared" si="76"/>
        <v>0</v>
      </c>
      <c r="X525" s="81">
        <f t="shared" si="76"/>
        <v>0</v>
      </c>
      <c r="Y525" s="81">
        <f t="shared" si="76"/>
        <v>0</v>
      </c>
      <c r="Z525" s="81">
        <f t="shared" si="76"/>
        <v>0</v>
      </c>
      <c r="AA525" s="81">
        <f t="shared" si="76"/>
        <v>0</v>
      </c>
      <c r="AB525" s="94">
        <v>2</v>
      </c>
      <c r="AC525" s="94"/>
      <c r="AD525" s="94" t="s">
        <v>28</v>
      </c>
      <c r="AE525" s="94" t="s">
        <v>25</v>
      </c>
      <c r="AF525" s="94"/>
      <c r="AG525" s="94"/>
      <c r="AH525" s="94">
        <v>1</v>
      </c>
      <c r="AI525" s="94" t="s">
        <v>2724</v>
      </c>
      <c r="AJ525" s="90">
        <f t="shared" si="77"/>
        <v>0</v>
      </c>
      <c r="AO525" s="90" t="str">
        <f>VLOOKUP($A525,'3PL_11_15'!$A$1:$D$387,2,FALSE)</f>
        <v>0.95915846460988</v>
      </c>
      <c r="AP525" s="90" t="str">
        <f>VLOOKUP($A525,'3PL_11_15'!$A$1:$D$387,3,FALSE)</f>
        <v>-0.430464787152158</v>
      </c>
      <c r="AQ525" s="90" t="str">
        <f>VLOOKUP($A525,'3PL_11_15'!$A$1:$D$387,4,FALSE)</f>
        <v>0.00300523706251154</v>
      </c>
      <c r="AS525" s="90" t="e">
        <f>VLOOKUP($A525,'3PL_15_19_IRTpars'!$A$1:$D$387,2,FALSE)</f>
        <v>#N/A</v>
      </c>
      <c r="AT525" s="90" t="e">
        <f>VLOOKUP($A525,'3PL_15_19_IRTpars'!$A$1:$D$387,3,FALSE)</f>
        <v>#N/A</v>
      </c>
      <c r="AU525" s="90" t="e">
        <f>VLOOKUP($A525,'3PL_15_19_IRTpars'!$A$1:$D$387,4,FALSE)</f>
        <v>#N/A</v>
      </c>
    </row>
    <row r="526" spans="1:47" s="86" customFormat="1" hidden="1">
      <c r="A526" s="94" t="s">
        <v>2164</v>
      </c>
      <c r="B526" s="94"/>
      <c r="C526" s="92">
        <f t="shared" si="78"/>
        <v>0</v>
      </c>
      <c r="E526" s="94" t="s">
        <v>50</v>
      </c>
      <c r="F526" s="94">
        <v>1</v>
      </c>
      <c r="G526" s="94">
        <v>8</v>
      </c>
      <c r="H526" s="94" t="s">
        <v>46</v>
      </c>
      <c r="I526" s="94">
        <v>5</v>
      </c>
      <c r="J526" s="94"/>
      <c r="K526" s="94"/>
      <c r="L526" s="94" t="s">
        <v>585</v>
      </c>
      <c r="M526" s="94" t="s">
        <v>2674</v>
      </c>
      <c r="P526" s="81">
        <f t="shared" si="76"/>
        <v>1</v>
      </c>
      <c r="Q526" s="81">
        <f t="shared" si="76"/>
        <v>0</v>
      </c>
      <c r="R526" s="81">
        <f t="shared" si="76"/>
        <v>0</v>
      </c>
      <c r="S526" s="81">
        <f t="shared" si="76"/>
        <v>0</v>
      </c>
      <c r="T526" s="81">
        <f t="shared" si="76"/>
        <v>0</v>
      </c>
      <c r="U526" s="81">
        <f t="shared" si="76"/>
        <v>0</v>
      </c>
      <c r="V526" s="81">
        <f t="shared" si="76"/>
        <v>0</v>
      </c>
      <c r="W526" s="81">
        <f t="shared" si="76"/>
        <v>0</v>
      </c>
      <c r="X526" s="81">
        <f t="shared" si="76"/>
        <v>0</v>
      </c>
      <c r="Y526" s="81">
        <f t="shared" si="76"/>
        <v>0</v>
      </c>
      <c r="Z526" s="81">
        <f t="shared" si="76"/>
        <v>0</v>
      </c>
      <c r="AA526" s="81">
        <f t="shared" si="76"/>
        <v>0</v>
      </c>
      <c r="AB526" s="94">
        <v>3</v>
      </c>
      <c r="AC526" s="94"/>
      <c r="AD526" s="94" t="s">
        <v>4</v>
      </c>
      <c r="AE526" s="94" t="s">
        <v>17</v>
      </c>
      <c r="AF526" s="94">
        <v>4</v>
      </c>
      <c r="AG526" s="94" t="s">
        <v>2</v>
      </c>
      <c r="AH526" s="94">
        <v>1</v>
      </c>
      <c r="AI526" s="94" t="s">
        <v>2725</v>
      </c>
      <c r="AJ526" s="90">
        <f t="shared" si="77"/>
        <v>0</v>
      </c>
      <c r="AO526" s="90" t="str">
        <f>VLOOKUP($A526,'3PL_11_15'!$A$1:$D$387,2,FALSE)</f>
        <v>0.626971255901957</v>
      </c>
      <c r="AP526" s="90" t="str">
        <f>VLOOKUP($A526,'3PL_11_15'!$A$1:$D$387,3,FALSE)</f>
        <v>2.12644031544182</v>
      </c>
      <c r="AQ526" s="90" t="str">
        <f>VLOOKUP($A526,'3PL_11_15'!$A$1:$D$387,4,FALSE)</f>
        <v>0.044031632622504</v>
      </c>
      <c r="AS526" s="90" t="e">
        <f>VLOOKUP($A526,'3PL_15_19_IRTpars'!$A$1:$D$387,2,FALSE)</f>
        <v>#N/A</v>
      </c>
      <c r="AT526" s="90" t="e">
        <f>VLOOKUP($A526,'3PL_15_19_IRTpars'!$A$1:$D$387,3,FALSE)</f>
        <v>#N/A</v>
      </c>
      <c r="AU526" s="90" t="e">
        <f>VLOOKUP($A526,'3PL_15_19_IRTpars'!$A$1:$D$387,4,FALSE)</f>
        <v>#N/A</v>
      </c>
    </row>
    <row r="527" spans="1:47" s="86" customFormat="1" hidden="1">
      <c r="A527" s="94" t="s">
        <v>2186</v>
      </c>
      <c r="B527" s="94"/>
      <c r="C527" s="92">
        <f t="shared" si="78"/>
        <v>0</v>
      </c>
      <c r="E527" s="94" t="s">
        <v>50</v>
      </c>
      <c r="F527" s="94">
        <v>14</v>
      </c>
      <c r="G527" s="94">
        <v>8</v>
      </c>
      <c r="H527" s="94" t="s">
        <v>46</v>
      </c>
      <c r="I527" s="94">
        <v>5</v>
      </c>
      <c r="J527" s="94"/>
      <c r="K527" s="94"/>
      <c r="L527" s="94" t="s">
        <v>2641</v>
      </c>
      <c r="M527" s="94" t="s">
        <v>2726</v>
      </c>
      <c r="P527" s="81">
        <f t="shared" si="76"/>
        <v>0</v>
      </c>
      <c r="Q527" s="81">
        <f t="shared" si="76"/>
        <v>0</v>
      </c>
      <c r="R527" s="81">
        <f t="shared" si="76"/>
        <v>0</v>
      </c>
      <c r="S527" s="81">
        <f t="shared" si="76"/>
        <v>0</v>
      </c>
      <c r="T527" s="81">
        <f t="shared" si="76"/>
        <v>0</v>
      </c>
      <c r="U527" s="81">
        <f t="shared" si="76"/>
        <v>0</v>
      </c>
      <c r="V527" s="81">
        <f t="shared" si="76"/>
        <v>0</v>
      </c>
      <c r="W527" s="81">
        <f t="shared" si="76"/>
        <v>0</v>
      </c>
      <c r="X527" s="81">
        <f t="shared" si="76"/>
        <v>0</v>
      </c>
      <c r="Y527" s="81">
        <f t="shared" si="76"/>
        <v>0</v>
      </c>
      <c r="Z527" s="81">
        <f t="shared" si="76"/>
        <v>0</v>
      </c>
      <c r="AA527" s="81">
        <f t="shared" si="76"/>
        <v>0</v>
      </c>
      <c r="AB527" s="94">
        <v>2</v>
      </c>
      <c r="AC527" s="94"/>
      <c r="AD527" s="94" t="s">
        <v>4</v>
      </c>
      <c r="AE527" s="94" t="s">
        <v>25</v>
      </c>
      <c r="AF527" s="94"/>
      <c r="AG527" s="94"/>
      <c r="AH527" s="94">
        <v>1</v>
      </c>
      <c r="AI527" s="94" t="s">
        <v>2727</v>
      </c>
      <c r="AJ527" s="90">
        <f t="shared" si="77"/>
        <v>0</v>
      </c>
      <c r="AO527" s="90" t="str">
        <f>VLOOKUP($A527,'3PL_11_15'!$A$1:$D$387,2,FALSE)</f>
        <v>0.707961195463404</v>
      </c>
      <c r="AP527" s="90" t="str">
        <f>VLOOKUP($A527,'3PL_11_15'!$A$1:$D$387,3,FALSE)</f>
        <v>-0.00803648366860781</v>
      </c>
      <c r="AQ527" s="90" t="str">
        <f>VLOOKUP($A527,'3PL_11_15'!$A$1:$D$387,4,FALSE)</f>
        <v>0.00817579917142351</v>
      </c>
      <c r="AS527" s="90" t="e">
        <f>VLOOKUP($A527,'3PL_15_19_IRTpars'!$A$1:$D$387,2,FALSE)</f>
        <v>#N/A</v>
      </c>
      <c r="AT527" s="90" t="e">
        <f>VLOOKUP($A527,'3PL_15_19_IRTpars'!$A$1:$D$387,3,FALSE)</f>
        <v>#N/A</v>
      </c>
      <c r="AU527" s="90" t="e">
        <f>VLOOKUP($A527,'3PL_15_19_IRTpars'!$A$1:$D$387,4,FALSE)</f>
        <v>#N/A</v>
      </c>
    </row>
    <row r="528" spans="1:47" s="86" customFormat="1" hidden="1">
      <c r="A528" s="94" t="s">
        <v>2216</v>
      </c>
      <c r="B528" s="94"/>
      <c r="C528" s="92">
        <f t="shared" si="78"/>
        <v>0</v>
      </c>
      <c r="E528" s="94" t="s">
        <v>50</v>
      </c>
      <c r="F528" s="94">
        <v>7</v>
      </c>
      <c r="G528" s="94">
        <v>8</v>
      </c>
      <c r="H528" s="94" t="s">
        <v>46</v>
      </c>
      <c r="I528" s="94">
        <v>5</v>
      </c>
      <c r="J528" s="94"/>
      <c r="K528" s="94"/>
      <c r="L528" s="94" t="s">
        <v>602</v>
      </c>
      <c r="M528" s="94" t="s">
        <v>2665</v>
      </c>
      <c r="P528" s="81">
        <f t="shared" si="76"/>
        <v>0</v>
      </c>
      <c r="Q528" s="81">
        <f t="shared" si="76"/>
        <v>0</v>
      </c>
      <c r="R528" s="81">
        <f t="shared" si="76"/>
        <v>0</v>
      </c>
      <c r="S528" s="81">
        <f t="shared" si="76"/>
        <v>0</v>
      </c>
      <c r="T528" s="81">
        <f t="shared" si="76"/>
        <v>0</v>
      </c>
      <c r="U528" s="81">
        <f t="shared" si="76"/>
        <v>1</v>
      </c>
      <c r="V528" s="81">
        <f t="shared" si="76"/>
        <v>0</v>
      </c>
      <c r="W528" s="81">
        <f t="shared" si="76"/>
        <v>0</v>
      </c>
      <c r="X528" s="81">
        <f t="shared" si="76"/>
        <v>0</v>
      </c>
      <c r="Y528" s="81">
        <f t="shared" si="76"/>
        <v>0</v>
      </c>
      <c r="Z528" s="81">
        <f t="shared" si="76"/>
        <v>0</v>
      </c>
      <c r="AA528" s="81">
        <f t="shared" si="76"/>
        <v>0</v>
      </c>
      <c r="AB528" s="94">
        <v>2</v>
      </c>
      <c r="AC528" s="94"/>
      <c r="AD528" s="94" t="s">
        <v>28</v>
      </c>
      <c r="AE528" s="94" t="s">
        <v>25</v>
      </c>
      <c r="AF528" s="94"/>
      <c r="AG528" s="94"/>
      <c r="AH528" s="94">
        <v>1</v>
      </c>
      <c r="AI528" s="94" t="s">
        <v>2728</v>
      </c>
      <c r="AJ528" s="90">
        <f t="shared" si="77"/>
        <v>0</v>
      </c>
      <c r="AO528" s="90" t="str">
        <f>VLOOKUP($A528,'3PL_11_15'!$A$1:$D$387,2,FALSE)</f>
        <v>1.07317602371875</v>
      </c>
      <c r="AP528" s="90" t="str">
        <f>VLOOKUP($A528,'3PL_11_15'!$A$1:$D$387,3,FALSE)</f>
        <v>-0.168069755299489</v>
      </c>
      <c r="AQ528" s="90" t="str">
        <f>VLOOKUP($A528,'3PL_11_15'!$A$1:$D$387,4,FALSE)</f>
        <v>0.224373486605443</v>
      </c>
      <c r="AS528" s="90" t="e">
        <f>VLOOKUP($A528,'3PL_15_19_IRTpars'!$A$1:$D$387,2,FALSE)</f>
        <v>#N/A</v>
      </c>
      <c r="AT528" s="90" t="e">
        <f>VLOOKUP($A528,'3PL_15_19_IRTpars'!$A$1:$D$387,3,FALSE)</f>
        <v>#N/A</v>
      </c>
      <c r="AU528" s="90" t="e">
        <f>VLOOKUP($A528,'3PL_15_19_IRTpars'!$A$1:$D$387,4,FALSE)</f>
        <v>#N/A</v>
      </c>
    </row>
    <row r="529" spans="1:47" s="86" customFormat="1" hidden="1">
      <c r="A529" s="94" t="s">
        <v>2235</v>
      </c>
      <c r="B529" s="94"/>
      <c r="C529" s="92">
        <f t="shared" si="78"/>
        <v>0</v>
      </c>
      <c r="E529" s="94" t="s">
        <v>50</v>
      </c>
      <c r="F529" s="94">
        <v>6</v>
      </c>
      <c r="G529" s="94">
        <v>8</v>
      </c>
      <c r="H529" s="94" t="s">
        <v>46</v>
      </c>
      <c r="I529" s="94">
        <v>5</v>
      </c>
      <c r="J529" s="94"/>
      <c r="K529" s="94"/>
      <c r="L529" s="94" t="s">
        <v>602</v>
      </c>
      <c r="M529" s="94" t="s">
        <v>2665</v>
      </c>
      <c r="P529" s="81">
        <f t="shared" si="76"/>
        <v>0</v>
      </c>
      <c r="Q529" s="81">
        <f t="shared" si="76"/>
        <v>0</v>
      </c>
      <c r="R529" s="81">
        <f t="shared" si="76"/>
        <v>0</v>
      </c>
      <c r="S529" s="81">
        <f t="shared" si="76"/>
        <v>1</v>
      </c>
      <c r="T529" s="81">
        <f t="shared" si="76"/>
        <v>0</v>
      </c>
      <c r="U529" s="81">
        <f t="shared" si="76"/>
        <v>0</v>
      </c>
      <c r="V529" s="81">
        <f t="shared" si="76"/>
        <v>0</v>
      </c>
      <c r="W529" s="81">
        <f t="shared" si="76"/>
        <v>0</v>
      </c>
      <c r="X529" s="81">
        <f t="shared" si="76"/>
        <v>0</v>
      </c>
      <c r="Y529" s="81">
        <f t="shared" si="76"/>
        <v>0</v>
      </c>
      <c r="Z529" s="81">
        <f t="shared" si="76"/>
        <v>0</v>
      </c>
      <c r="AA529" s="81">
        <f t="shared" si="76"/>
        <v>0</v>
      </c>
      <c r="AB529" s="94">
        <v>4</v>
      </c>
      <c r="AC529" s="94"/>
      <c r="AD529" s="94" t="s">
        <v>4</v>
      </c>
      <c r="AE529" s="94" t="s">
        <v>17</v>
      </c>
      <c r="AF529" s="94">
        <v>4</v>
      </c>
      <c r="AG529" s="94" t="s">
        <v>2</v>
      </c>
      <c r="AH529" s="94">
        <v>1</v>
      </c>
      <c r="AI529" s="94" t="s">
        <v>2729</v>
      </c>
      <c r="AJ529" s="90">
        <f t="shared" si="77"/>
        <v>0</v>
      </c>
      <c r="AO529" s="90" t="str">
        <f>VLOOKUP($A529,'3PL_11_15'!$A$1:$D$387,2,FALSE)</f>
        <v>0.749355953657962</v>
      </c>
      <c r="AP529" s="90" t="str">
        <f>VLOOKUP($A529,'3PL_11_15'!$A$1:$D$387,3,FALSE)</f>
        <v>-0.96258726209914</v>
      </c>
      <c r="AQ529" s="90" t="str">
        <f>VLOOKUP($A529,'3PL_11_15'!$A$1:$D$387,4,FALSE)</f>
        <v>0.00283147603009194</v>
      </c>
      <c r="AS529" s="90" t="e">
        <f>VLOOKUP($A529,'3PL_15_19_IRTpars'!$A$1:$D$387,2,FALSE)</f>
        <v>#N/A</v>
      </c>
      <c r="AT529" s="90" t="e">
        <f>VLOOKUP($A529,'3PL_15_19_IRTpars'!$A$1:$D$387,3,FALSE)</f>
        <v>#N/A</v>
      </c>
      <c r="AU529" s="90" t="e">
        <f>VLOOKUP($A529,'3PL_15_19_IRTpars'!$A$1:$D$387,4,FALSE)</f>
        <v>#N/A</v>
      </c>
    </row>
    <row r="530" spans="1:47" s="86" customFormat="1" hidden="1">
      <c r="A530" s="94" t="s">
        <v>2241</v>
      </c>
      <c r="B530" s="94" t="s">
        <v>2730</v>
      </c>
      <c r="C530" s="92">
        <f t="shared" si="78"/>
        <v>0</v>
      </c>
      <c r="E530" s="94" t="s">
        <v>50</v>
      </c>
      <c r="F530" s="94" t="s">
        <v>79</v>
      </c>
      <c r="G530" s="94">
        <v>8</v>
      </c>
      <c r="H530" s="94" t="s">
        <v>46</v>
      </c>
      <c r="I530" s="94">
        <v>5</v>
      </c>
      <c r="J530" s="94"/>
      <c r="K530" s="94"/>
      <c r="L530" s="94" t="s">
        <v>606</v>
      </c>
      <c r="M530" s="94" t="s">
        <v>2637</v>
      </c>
      <c r="P530" s="81">
        <f t="shared" ref="P530:AA535" si="79">IF(AND($L530=P$1,$AD530=P$2),1,0)</f>
        <v>0</v>
      </c>
      <c r="Q530" s="81">
        <f t="shared" si="79"/>
        <v>0</v>
      </c>
      <c r="R530" s="81">
        <f t="shared" si="79"/>
        <v>0</v>
      </c>
      <c r="S530" s="81">
        <f t="shared" si="79"/>
        <v>0</v>
      </c>
      <c r="T530" s="81">
        <f t="shared" si="79"/>
        <v>0</v>
      </c>
      <c r="U530" s="81">
        <f t="shared" si="79"/>
        <v>0</v>
      </c>
      <c r="V530" s="81">
        <f t="shared" si="79"/>
        <v>0</v>
      </c>
      <c r="W530" s="81">
        <f t="shared" si="79"/>
        <v>0</v>
      </c>
      <c r="X530" s="81">
        <f t="shared" si="79"/>
        <v>0</v>
      </c>
      <c r="Y530" s="81">
        <f t="shared" si="79"/>
        <v>0</v>
      </c>
      <c r="Z530" s="81">
        <f t="shared" si="79"/>
        <v>1</v>
      </c>
      <c r="AA530" s="81">
        <f t="shared" si="79"/>
        <v>0</v>
      </c>
      <c r="AB530" s="94">
        <v>1</v>
      </c>
      <c r="AC530" s="94"/>
      <c r="AD530" s="94" t="s">
        <v>5</v>
      </c>
      <c r="AE530" s="94" t="s">
        <v>25</v>
      </c>
      <c r="AF530" s="94"/>
      <c r="AG530" s="94"/>
      <c r="AH530" s="94">
        <v>1</v>
      </c>
      <c r="AI530" s="94" t="s">
        <v>2731</v>
      </c>
      <c r="AJ530" s="90">
        <f t="shared" si="77"/>
        <v>0</v>
      </c>
      <c r="AO530" s="90" t="str">
        <f>VLOOKUP($A530,'3PL_11_15'!$A$1:$D$387,2,FALSE)</f>
        <v>1.13995078679329</v>
      </c>
      <c r="AP530" s="90" t="str">
        <f>VLOOKUP($A530,'3PL_11_15'!$A$1:$D$387,3,FALSE)</f>
        <v>-1.27354297489882</v>
      </c>
      <c r="AQ530" s="90" t="str">
        <f>VLOOKUP($A530,'3PL_11_15'!$A$1:$D$387,4,FALSE)</f>
        <v>0.0130618357696904</v>
      </c>
      <c r="AS530" s="90" t="e">
        <f>VLOOKUP($A530,'3PL_15_19_IRTpars'!$A$1:$D$387,2,FALSE)</f>
        <v>#N/A</v>
      </c>
      <c r="AT530" s="90" t="e">
        <f>VLOOKUP($A530,'3PL_15_19_IRTpars'!$A$1:$D$387,3,FALSE)</f>
        <v>#N/A</v>
      </c>
      <c r="AU530" s="90" t="e">
        <f>VLOOKUP($A530,'3PL_15_19_IRTpars'!$A$1:$D$387,4,FALSE)</f>
        <v>#N/A</v>
      </c>
    </row>
    <row r="531" spans="1:47" s="86" customFormat="1" hidden="1">
      <c r="A531" s="94" t="s">
        <v>2245</v>
      </c>
      <c r="B531" s="94" t="s">
        <v>2730</v>
      </c>
      <c r="C531" s="92">
        <f t="shared" si="78"/>
        <v>0</v>
      </c>
      <c r="E531" s="94" t="s">
        <v>50</v>
      </c>
      <c r="F531" s="94" t="s">
        <v>80</v>
      </c>
      <c r="G531" s="94">
        <v>8</v>
      </c>
      <c r="H531" s="94" t="s">
        <v>46</v>
      </c>
      <c r="I531" s="94">
        <v>5</v>
      </c>
      <c r="J531" s="94"/>
      <c r="K531" s="94"/>
      <c r="L531" s="94" t="s">
        <v>606</v>
      </c>
      <c r="M531" s="94" t="s">
        <v>2637</v>
      </c>
      <c r="P531" s="81">
        <f t="shared" si="79"/>
        <v>0</v>
      </c>
      <c r="Q531" s="81">
        <f t="shared" si="79"/>
        <v>0</v>
      </c>
      <c r="R531" s="81">
        <f t="shared" si="79"/>
        <v>0</v>
      </c>
      <c r="S531" s="81">
        <f t="shared" si="79"/>
        <v>0</v>
      </c>
      <c r="T531" s="81">
        <f t="shared" si="79"/>
        <v>0</v>
      </c>
      <c r="U531" s="81">
        <f t="shared" si="79"/>
        <v>0</v>
      </c>
      <c r="V531" s="81">
        <f t="shared" si="79"/>
        <v>0</v>
      </c>
      <c r="W531" s="81">
        <f t="shared" si="79"/>
        <v>0</v>
      </c>
      <c r="X531" s="81">
        <f t="shared" si="79"/>
        <v>0</v>
      </c>
      <c r="Y531" s="81">
        <f t="shared" si="79"/>
        <v>0</v>
      </c>
      <c r="Z531" s="81">
        <f t="shared" si="79"/>
        <v>1</v>
      </c>
      <c r="AA531" s="81">
        <f t="shared" si="79"/>
        <v>0</v>
      </c>
      <c r="AB531" s="94">
        <v>1</v>
      </c>
      <c r="AC531" s="94"/>
      <c r="AD531" s="94" t="s">
        <v>5</v>
      </c>
      <c r="AE531" s="94" t="s">
        <v>25</v>
      </c>
      <c r="AF531" s="94"/>
      <c r="AG531" s="94"/>
      <c r="AH531" s="94">
        <v>1</v>
      </c>
      <c r="AI531" s="94" t="s">
        <v>2732</v>
      </c>
      <c r="AJ531" s="90">
        <f t="shared" si="77"/>
        <v>0</v>
      </c>
      <c r="AO531" s="90" t="str">
        <f>VLOOKUP($A531,'3PL_11_15'!$A$1:$D$387,2,FALSE)</f>
        <v>1.07600716978279</v>
      </c>
      <c r="AP531" s="90" t="str">
        <f>VLOOKUP($A531,'3PL_11_15'!$A$1:$D$387,3,FALSE)</f>
        <v>-0.0945012311650398</v>
      </c>
      <c r="AQ531" s="90" t="str">
        <f>VLOOKUP($A531,'3PL_11_15'!$A$1:$D$387,4,FALSE)</f>
        <v>0.0138402549839756</v>
      </c>
      <c r="AS531" s="90" t="e">
        <f>VLOOKUP($A531,'3PL_15_19_IRTpars'!$A$1:$D$387,2,FALSE)</f>
        <v>#N/A</v>
      </c>
      <c r="AT531" s="90" t="e">
        <f>VLOOKUP($A531,'3PL_15_19_IRTpars'!$A$1:$D$387,3,FALSE)</f>
        <v>#N/A</v>
      </c>
      <c r="AU531" s="90" t="e">
        <f>VLOOKUP($A531,'3PL_15_19_IRTpars'!$A$1:$D$387,4,FALSE)</f>
        <v>#N/A</v>
      </c>
    </row>
    <row r="532" spans="1:47" s="86" customFormat="1" hidden="1">
      <c r="A532" s="94" t="s">
        <v>2249</v>
      </c>
      <c r="B532" s="94" t="s">
        <v>2730</v>
      </c>
      <c r="C532" s="92">
        <f t="shared" si="78"/>
        <v>0</v>
      </c>
      <c r="E532" s="94" t="s">
        <v>50</v>
      </c>
      <c r="F532" s="94" t="s">
        <v>1164</v>
      </c>
      <c r="G532" s="94">
        <v>8</v>
      </c>
      <c r="H532" s="94" t="s">
        <v>46</v>
      </c>
      <c r="I532" s="94">
        <v>5</v>
      </c>
      <c r="J532" s="94"/>
      <c r="K532" s="94"/>
      <c r="L532" s="94" t="s">
        <v>606</v>
      </c>
      <c r="M532" s="94" t="s">
        <v>2637</v>
      </c>
      <c r="P532" s="81">
        <f t="shared" si="79"/>
        <v>0</v>
      </c>
      <c r="Q532" s="81">
        <f t="shared" si="79"/>
        <v>0</v>
      </c>
      <c r="R532" s="81">
        <f t="shared" si="79"/>
        <v>0</v>
      </c>
      <c r="S532" s="81">
        <f t="shared" si="79"/>
        <v>0</v>
      </c>
      <c r="T532" s="81">
        <f t="shared" si="79"/>
        <v>0</v>
      </c>
      <c r="U532" s="81">
        <f t="shared" si="79"/>
        <v>0</v>
      </c>
      <c r="V532" s="81">
        <f t="shared" si="79"/>
        <v>0</v>
      </c>
      <c r="W532" s="81">
        <f t="shared" si="79"/>
        <v>0</v>
      </c>
      <c r="X532" s="81">
        <f t="shared" si="79"/>
        <v>0</v>
      </c>
      <c r="Y532" s="81">
        <f t="shared" si="79"/>
        <v>0</v>
      </c>
      <c r="Z532" s="81">
        <f t="shared" si="79"/>
        <v>0</v>
      </c>
      <c r="AA532" s="81">
        <f t="shared" si="79"/>
        <v>1</v>
      </c>
      <c r="AB532" s="94">
        <v>1</v>
      </c>
      <c r="AC532" s="94"/>
      <c r="AD532" s="94" t="s">
        <v>28</v>
      </c>
      <c r="AE532" s="94" t="s">
        <v>25</v>
      </c>
      <c r="AF532" s="94"/>
      <c r="AG532" s="94"/>
      <c r="AH532" s="94">
        <v>1</v>
      </c>
      <c r="AI532" s="94" t="s">
        <v>2733</v>
      </c>
      <c r="AJ532" s="90">
        <f t="shared" si="77"/>
        <v>0</v>
      </c>
      <c r="AO532" s="90" t="str">
        <f>VLOOKUP($A532,'3PL_11_15'!$A$1:$D$387,2,FALSE)</f>
        <v>0.783712801200446</v>
      </c>
      <c r="AP532" s="90" t="str">
        <f>VLOOKUP($A532,'3PL_11_15'!$A$1:$D$387,3,FALSE)</f>
        <v>-0.698226876206321</v>
      </c>
      <c r="AQ532" s="90" t="str">
        <f>VLOOKUP($A532,'3PL_11_15'!$A$1:$D$387,4,FALSE)</f>
        <v>0.00531792968542085</v>
      </c>
      <c r="AS532" s="90" t="e">
        <f>VLOOKUP($A532,'3PL_15_19_IRTpars'!$A$1:$D$387,2,FALSE)</f>
        <v>#N/A</v>
      </c>
      <c r="AT532" s="90" t="e">
        <f>VLOOKUP($A532,'3PL_15_19_IRTpars'!$A$1:$D$387,3,FALSE)</f>
        <v>#N/A</v>
      </c>
      <c r="AU532" s="90" t="e">
        <f>VLOOKUP($A532,'3PL_15_19_IRTpars'!$A$1:$D$387,4,FALSE)</f>
        <v>#N/A</v>
      </c>
    </row>
    <row r="533" spans="1:47" s="86" customFormat="1" hidden="1">
      <c r="A533" s="94" t="s">
        <v>2268</v>
      </c>
      <c r="B533" s="94"/>
      <c r="C533" s="92">
        <f t="shared" si="78"/>
        <v>0</v>
      </c>
      <c r="E533" s="94" t="s">
        <v>50</v>
      </c>
      <c r="F533" s="94">
        <v>10</v>
      </c>
      <c r="G533" s="94">
        <v>8</v>
      </c>
      <c r="H533" s="94" t="s">
        <v>46</v>
      </c>
      <c r="I533" s="94">
        <v>5</v>
      </c>
      <c r="J533" s="94"/>
      <c r="K533" s="94"/>
      <c r="L533" s="94" t="s">
        <v>606</v>
      </c>
      <c r="M533" s="94" t="s">
        <v>2647</v>
      </c>
      <c r="P533" s="81">
        <f t="shared" si="79"/>
        <v>0</v>
      </c>
      <c r="Q533" s="81">
        <f t="shared" si="79"/>
        <v>0</v>
      </c>
      <c r="R533" s="81">
        <f t="shared" si="79"/>
        <v>0</v>
      </c>
      <c r="S533" s="81">
        <f t="shared" si="79"/>
        <v>0</v>
      </c>
      <c r="T533" s="81">
        <f t="shared" si="79"/>
        <v>0</v>
      </c>
      <c r="U533" s="81">
        <f t="shared" si="79"/>
        <v>0</v>
      </c>
      <c r="V533" s="81">
        <f t="shared" si="79"/>
        <v>0</v>
      </c>
      <c r="W533" s="81">
        <f t="shared" si="79"/>
        <v>0</v>
      </c>
      <c r="X533" s="81">
        <f t="shared" si="79"/>
        <v>0</v>
      </c>
      <c r="Y533" s="81">
        <f t="shared" si="79"/>
        <v>0</v>
      </c>
      <c r="Z533" s="81">
        <f t="shared" si="79"/>
        <v>1</v>
      </c>
      <c r="AA533" s="81">
        <f t="shared" si="79"/>
        <v>0</v>
      </c>
      <c r="AB533" s="94">
        <v>2</v>
      </c>
      <c r="AC533" s="94"/>
      <c r="AD533" s="94" t="s">
        <v>5</v>
      </c>
      <c r="AE533" s="94" t="s">
        <v>25</v>
      </c>
      <c r="AF533" s="94"/>
      <c r="AG533" s="94"/>
      <c r="AH533" s="94">
        <v>1</v>
      </c>
      <c r="AI533" s="94" t="s">
        <v>2734</v>
      </c>
      <c r="AJ533" s="90">
        <f t="shared" si="77"/>
        <v>0</v>
      </c>
      <c r="AO533" s="90" t="str">
        <f>VLOOKUP($A533,'3PL_11_15'!$A$1:$D$387,2,FALSE)</f>
        <v>1.00605460341716</v>
      </c>
      <c r="AP533" s="90" t="str">
        <f>VLOOKUP($A533,'3PL_11_15'!$A$1:$D$387,3,FALSE)</f>
        <v>-1.08295381765389</v>
      </c>
      <c r="AQ533" s="90" t="str">
        <f>VLOOKUP($A533,'3PL_11_15'!$A$1:$D$387,4,FALSE)</f>
        <v>0.00445665409271988</v>
      </c>
      <c r="AS533" s="90" t="e">
        <f>VLOOKUP($A533,'3PL_15_19_IRTpars'!$A$1:$D$387,2,FALSE)</f>
        <v>#N/A</v>
      </c>
      <c r="AT533" s="90" t="e">
        <f>VLOOKUP($A533,'3PL_15_19_IRTpars'!$A$1:$D$387,3,FALSE)</f>
        <v>#N/A</v>
      </c>
      <c r="AU533" s="90" t="e">
        <f>VLOOKUP($A533,'3PL_15_19_IRTpars'!$A$1:$D$387,4,FALSE)</f>
        <v>#N/A</v>
      </c>
    </row>
    <row r="534" spans="1:47" s="86" customFormat="1" hidden="1">
      <c r="A534" s="94" t="s">
        <v>2299</v>
      </c>
      <c r="B534" s="94"/>
      <c r="C534" s="92">
        <f t="shared" si="78"/>
        <v>0</v>
      </c>
      <c r="E534" s="94" t="s">
        <v>50</v>
      </c>
      <c r="F534" s="94">
        <v>9</v>
      </c>
      <c r="G534" s="94">
        <v>8</v>
      </c>
      <c r="H534" s="94" t="s">
        <v>46</v>
      </c>
      <c r="I534" s="94">
        <v>5</v>
      </c>
      <c r="J534" s="94"/>
      <c r="K534" s="94"/>
      <c r="L534" s="94" t="s">
        <v>602</v>
      </c>
      <c r="M534" s="94" t="s">
        <v>2651</v>
      </c>
      <c r="P534" s="81">
        <f t="shared" si="79"/>
        <v>0</v>
      </c>
      <c r="Q534" s="81">
        <f t="shared" si="79"/>
        <v>0</v>
      </c>
      <c r="R534" s="81">
        <f t="shared" si="79"/>
        <v>0</v>
      </c>
      <c r="S534" s="81">
        <f t="shared" si="79"/>
        <v>0</v>
      </c>
      <c r="T534" s="81">
        <f t="shared" si="79"/>
        <v>0</v>
      </c>
      <c r="U534" s="81">
        <f t="shared" si="79"/>
        <v>1</v>
      </c>
      <c r="V534" s="81">
        <f t="shared" si="79"/>
        <v>0</v>
      </c>
      <c r="W534" s="81">
        <f t="shared" si="79"/>
        <v>0</v>
      </c>
      <c r="X534" s="81">
        <f t="shared" si="79"/>
        <v>0</v>
      </c>
      <c r="Y534" s="81">
        <f t="shared" si="79"/>
        <v>0</v>
      </c>
      <c r="Z534" s="81">
        <f t="shared" si="79"/>
        <v>0</v>
      </c>
      <c r="AA534" s="81">
        <f t="shared" si="79"/>
        <v>0</v>
      </c>
      <c r="AB534" s="94">
        <v>2</v>
      </c>
      <c r="AC534" s="94"/>
      <c r="AD534" s="94" t="s">
        <v>28</v>
      </c>
      <c r="AE534" s="94" t="s">
        <v>17</v>
      </c>
      <c r="AF534" s="94">
        <v>4</v>
      </c>
      <c r="AG534" s="94" t="s">
        <v>1</v>
      </c>
      <c r="AH534" s="94">
        <v>1</v>
      </c>
      <c r="AI534" s="94" t="s">
        <v>2735</v>
      </c>
      <c r="AJ534" s="90">
        <f t="shared" si="77"/>
        <v>0</v>
      </c>
      <c r="AO534" s="90" t="str">
        <f>VLOOKUP($A534,'3PL_11_15'!$A$1:$D$387,2,FALSE)</f>
        <v>0.709724411637416</v>
      </c>
      <c r="AP534" s="90" t="str">
        <f>VLOOKUP($A534,'3PL_11_15'!$A$1:$D$387,3,FALSE)</f>
        <v>-0.0605748683361466</v>
      </c>
      <c r="AQ534" s="90" t="str">
        <f>VLOOKUP($A534,'3PL_11_15'!$A$1:$D$387,4,FALSE)</f>
        <v>0.0125021520340846</v>
      </c>
      <c r="AS534" s="90" t="e">
        <f>VLOOKUP($A534,'3PL_15_19_IRTpars'!$A$1:$D$387,2,FALSE)</f>
        <v>#N/A</v>
      </c>
      <c r="AT534" s="90" t="e">
        <f>VLOOKUP($A534,'3PL_15_19_IRTpars'!$A$1:$D$387,3,FALSE)</f>
        <v>#N/A</v>
      </c>
      <c r="AU534" s="90" t="e">
        <f>VLOOKUP($A534,'3PL_15_19_IRTpars'!$A$1:$D$387,4,FALSE)</f>
        <v>#N/A</v>
      </c>
    </row>
    <row r="535" spans="1:47" hidden="1">
      <c r="A535" s="94" t="s">
        <v>2348</v>
      </c>
      <c r="B535" s="94"/>
      <c r="C535" s="92">
        <f t="shared" si="78"/>
        <v>0</v>
      </c>
      <c r="E535" s="94" t="s">
        <v>50</v>
      </c>
      <c r="F535" s="94">
        <v>12</v>
      </c>
      <c r="G535" s="94">
        <v>8</v>
      </c>
      <c r="H535" s="94" t="s">
        <v>46</v>
      </c>
      <c r="I535" s="94">
        <v>5</v>
      </c>
      <c r="J535" s="94"/>
      <c r="K535" s="94"/>
      <c r="L535" s="94" t="s">
        <v>2641</v>
      </c>
      <c r="M535" s="94" t="s">
        <v>2642</v>
      </c>
      <c r="P535" s="81">
        <f t="shared" si="79"/>
        <v>0</v>
      </c>
      <c r="Q535" s="81">
        <f t="shared" si="79"/>
        <v>0</v>
      </c>
      <c r="R535" s="81">
        <f t="shared" si="79"/>
        <v>0</v>
      </c>
      <c r="S535" s="81">
        <f t="shared" si="79"/>
        <v>0</v>
      </c>
      <c r="T535" s="81">
        <f t="shared" si="79"/>
        <v>0</v>
      </c>
      <c r="U535" s="81">
        <f t="shared" si="79"/>
        <v>0</v>
      </c>
      <c r="V535" s="81">
        <f t="shared" si="79"/>
        <v>0</v>
      </c>
      <c r="W535" s="81">
        <f t="shared" si="79"/>
        <v>0</v>
      </c>
      <c r="X535" s="81">
        <f t="shared" si="79"/>
        <v>0</v>
      </c>
      <c r="Y535" s="81">
        <f t="shared" si="79"/>
        <v>0</v>
      </c>
      <c r="Z535" s="81">
        <f t="shared" si="79"/>
        <v>0</v>
      </c>
      <c r="AA535" s="81">
        <f t="shared" si="79"/>
        <v>0</v>
      </c>
      <c r="AB535" s="94">
        <v>1</v>
      </c>
      <c r="AC535" s="94"/>
      <c r="AD535" s="94" t="s">
        <v>5</v>
      </c>
      <c r="AE535" s="94" t="s">
        <v>17</v>
      </c>
      <c r="AF535" s="94">
        <v>4</v>
      </c>
      <c r="AG535" s="94" t="s">
        <v>0</v>
      </c>
      <c r="AH535" s="94">
        <v>1</v>
      </c>
      <c r="AI535" s="94" t="s">
        <v>2736</v>
      </c>
      <c r="AO535" s="90" t="str">
        <f>VLOOKUP($A535,'3PL_11_15'!$A$1:$D$387,2,FALSE)</f>
        <v>1.26280682677227</v>
      </c>
      <c r="AP535" s="90" t="str">
        <f>VLOOKUP($A535,'3PL_11_15'!$A$1:$D$387,3,FALSE)</f>
        <v>-0.633736327785128</v>
      </c>
      <c r="AQ535" s="90" t="str">
        <f>VLOOKUP($A535,'3PL_11_15'!$A$1:$D$387,4,FALSE)</f>
        <v>0.5</v>
      </c>
      <c r="AS535" s="90" t="e">
        <f>VLOOKUP($A535,'3PL_15_19_IRTpars'!$A$1:$D$387,2,FALSE)</f>
        <v>#N/A</v>
      </c>
      <c r="AT535" s="90" t="e">
        <f>VLOOKUP($A535,'3PL_15_19_IRTpars'!$A$1:$D$387,3,FALSE)</f>
        <v>#N/A</v>
      </c>
      <c r="AU535" s="90" t="e">
        <f>VLOOKUP($A535,'3PL_15_19_IRTpars'!$A$1:$D$387,4,FALSE)</f>
        <v>#N/A</v>
      </c>
    </row>
  </sheetData>
  <autoFilter ref="A3:AU535" xr:uid="{375F15B6-394E-4F04-8A13-CD0889B76227}">
    <filterColumn colId="44">
      <filters>
        <filter val="0.259436613"/>
        <filter val="0.265944912"/>
        <filter val="0.270460663"/>
        <filter val="0.293220572"/>
        <filter val="0.301350489"/>
        <filter val="0.359156872"/>
        <filter val="0.366741717"/>
        <filter val="0.368962267"/>
        <filter val="0.370329573"/>
        <filter val="0.381062899"/>
        <filter val="0.382932887"/>
        <filter val="0.390899501"/>
        <filter val="0.407338946"/>
        <filter val="0.431190191"/>
        <filter val="0.44898084"/>
        <filter val="0.4627192"/>
        <filter val="0.483589341"/>
        <filter val="0.525204121"/>
        <filter val="0.542513884"/>
        <filter val="0.552292987"/>
        <filter val="0.554017341"/>
        <filter val="0.5546257"/>
        <filter val="0.572137348"/>
        <filter val="0.578560613"/>
        <filter val="0.585435552"/>
        <filter val="0.596142924"/>
        <filter val="0.601169822"/>
        <filter val="0.60444511"/>
        <filter val="0.608379327"/>
        <filter val="0.613761093"/>
        <filter val="0.614096906"/>
        <filter val="0.61736914"/>
        <filter val="0.625427784"/>
        <filter val="0.626462161"/>
        <filter val="0.637827043"/>
        <filter val="0.642106104"/>
        <filter val="0.653300276"/>
        <filter val="0.654522108"/>
        <filter val="0.66670337"/>
        <filter val="0.668603967"/>
        <filter val="0.671047748"/>
        <filter val="0.671535878"/>
        <filter val="0.683615468"/>
        <filter val="0.690289252"/>
        <filter val="0.703464286"/>
        <filter val="0.703530818"/>
        <filter val="0.709060878"/>
        <filter val="0.7133902"/>
        <filter val="0.714948279"/>
        <filter val="0.719380622"/>
        <filter val="0.71952755"/>
        <filter val="0.720529566"/>
        <filter val="0.724267377"/>
        <filter val="0.725411436"/>
        <filter val="0.731876347"/>
        <filter val="0.736447535"/>
        <filter val="0.755302904"/>
        <filter val="0.759795553"/>
        <filter val="0.764438636"/>
        <filter val="0.764678816"/>
        <filter val="0.768998101"/>
        <filter val="0.780734518"/>
        <filter val="0.782037789"/>
        <filter val="0.78533949"/>
        <filter val="0.792466461"/>
        <filter val="0.797806002"/>
        <filter val="0.799834478"/>
        <filter val="0.800440711"/>
        <filter val="0.803681579"/>
        <filter val="0.806271891"/>
        <filter val="0.809925328"/>
        <filter val="0.809967424"/>
        <filter val="0.810149877"/>
        <filter val="0.81105487"/>
        <filter val="0.811094556"/>
        <filter val="0.813574813"/>
        <filter val="0.819326206"/>
        <filter val="0.824017096"/>
        <filter val="0.830419246"/>
        <filter val="0.830783753"/>
        <filter val="0.834167747"/>
        <filter val="0.841702755"/>
        <filter val="0.850180075"/>
        <filter val="0.852037801"/>
        <filter val="0.856188811"/>
        <filter val="0.856946486"/>
        <filter val="0.860294965"/>
        <filter val="0.860391034"/>
        <filter val="0.862485273"/>
        <filter val="0.87180349"/>
        <filter val="0.87270548"/>
        <filter val="0.879914783"/>
        <filter val="0.880792398"/>
        <filter val="0.885289051"/>
        <filter val="0.886781954"/>
        <filter val="0.889663678"/>
        <filter val="0.889930358"/>
        <filter val="0.893987712"/>
        <filter val="0.90506943"/>
        <filter val="0.908435027"/>
        <filter val="0.913748215"/>
        <filter val="0.926446329"/>
        <filter val="0.927203644"/>
        <filter val="0.927789198"/>
        <filter val="0.929116687"/>
        <filter val="0.931760948"/>
        <filter val="0.940267958"/>
        <filter val="0.941449472"/>
        <filter val="0.944998346"/>
        <filter val="0.947123603"/>
        <filter val="0.947926311"/>
        <filter val="0.949199633"/>
        <filter val="0.95134685"/>
        <filter val="0.951719845"/>
        <filter val="0.956345378"/>
        <filter val="0.96096275"/>
        <filter val="0.963705125"/>
        <filter val="0.964196556"/>
        <filter val="0.966950344"/>
        <filter val="0.982833926"/>
        <filter val="0.986568272"/>
        <filter val="0.988315309"/>
        <filter val="0.990724353"/>
        <filter val="0.998264506"/>
        <filter val="1.004527889"/>
        <filter val="1.006667883"/>
        <filter val="1.011113505"/>
        <filter val="1.018509254"/>
        <filter val="1.018672118"/>
        <filter val="1.021100685"/>
        <filter val="1.024337746"/>
        <filter val="1.025278898"/>
        <filter val="1.027766354"/>
        <filter val="1.030261993"/>
        <filter val="1.030840182"/>
        <filter val="1.031091038"/>
        <filter val="1.031574143"/>
        <filter val="1.034143262"/>
        <filter val="1.04562951"/>
        <filter val="1.047777949"/>
        <filter val="1.053978027"/>
        <filter val="1.056661286"/>
        <filter val="1.065741328"/>
        <filter val="1.066103966"/>
        <filter val="1.066615647"/>
        <filter val="1.073904251"/>
        <filter val="1.078272648"/>
        <filter val="1.081623413"/>
        <filter val="1.084756035"/>
        <filter val="1.087714453"/>
        <filter val="1.093099479"/>
        <filter val="1.094139087"/>
        <filter val="1.097278368"/>
        <filter val="1.101140347"/>
        <filter val="1.104785113"/>
        <filter val="1.105870914"/>
        <filter val="1.107388773"/>
        <filter val="1.116872893"/>
        <filter val="1.122543584"/>
        <filter val="1.125187188"/>
        <filter val="1.129231642"/>
        <filter val="1.130902644"/>
        <filter val="1.134831947"/>
        <filter val="1.136017892"/>
        <filter val="1.136403731"/>
        <filter val="1.137155159"/>
        <filter val="1.140076578"/>
        <filter val="1.141646001"/>
        <filter val="1.141721957"/>
        <filter val="1.145919574"/>
        <filter val="1.151877852"/>
        <filter val="1.163578433"/>
        <filter val="1.167378587"/>
        <filter val="1.182803647"/>
        <filter val="1.195933441"/>
        <filter val="1.197031201"/>
        <filter val="1.199235724"/>
        <filter val="1.200791479"/>
        <filter val="1.201786297"/>
        <filter val="1.203776434"/>
        <filter val="1.210279426"/>
        <filter val="1.216787921"/>
        <filter val="1.220099565"/>
        <filter val="1.22122111"/>
        <filter val="1.225464018"/>
        <filter val="1.231303377"/>
        <filter val="1.23878619"/>
        <filter val="1.242124922"/>
        <filter val="1.246154213"/>
        <filter val="1.250002192"/>
        <filter val="1.255673224"/>
        <filter val="1.269052899"/>
        <filter val="1.28349316"/>
        <filter val="1.284588196"/>
        <filter val="1.294464252"/>
        <filter val="1.295205418"/>
        <filter val="1.296250957"/>
        <filter val="1.29658152"/>
        <filter val="1.302571168"/>
        <filter val="1.315626742"/>
        <filter val="1.320080469"/>
        <filter val="1.32452043"/>
        <filter val="1.325138206"/>
        <filter val="1.330133564"/>
        <filter val="1.332928582"/>
        <filter val="1.335990668"/>
        <filter val="1.346435179"/>
        <filter val="1.352257749"/>
        <filter val="1.366458762"/>
        <filter val="1.36647076"/>
        <filter val="1.369590762"/>
        <filter val="1.370933324"/>
        <filter val="1.374455765"/>
        <filter val="1.379907309"/>
        <filter val="1.381443086"/>
        <filter val="1.38943356"/>
        <filter val="1.390882005"/>
        <filter val="1.395549157"/>
        <filter val="1.39661667"/>
        <filter val="1.405082342"/>
        <filter val="1.40669588"/>
        <filter val="1.413488962"/>
        <filter val="1.428454851"/>
        <filter val="1.436186811"/>
        <filter val="1.452415485"/>
        <filter val="1.453848103"/>
        <filter val="1.457188307"/>
        <filter val="1.460697792"/>
        <filter val="1.465573638"/>
        <filter val="1.466938954"/>
        <filter val="1.47477055"/>
        <filter val="1.476692074"/>
        <filter val="1.482763293"/>
        <filter val="1.493943475"/>
        <filter val="1.512354592"/>
        <filter val="1.512410144"/>
        <filter val="1.518086828"/>
        <filter val="1.522076605"/>
        <filter val="1.522952694"/>
        <filter val="1.528491064"/>
        <filter val="1.535787421"/>
        <filter val="1.538905382"/>
        <filter val="1.542135998"/>
        <filter val="1.546967445"/>
        <filter val="1.549898226"/>
        <filter val="1.550569368"/>
        <filter val="1.553134492"/>
        <filter val="1.572699938"/>
        <filter val="1.581239836"/>
        <filter val="1.582001909"/>
        <filter val="1.58310434"/>
        <filter val="1.584804786"/>
        <filter val="1.587268106"/>
        <filter val="1.601879731"/>
        <filter val="1.602984372"/>
        <filter val="1.61934563"/>
        <filter val="1.625623173"/>
        <filter val="1.632423136"/>
        <filter val="1.638369808"/>
        <filter val="1.64197534"/>
        <filter val="1.642052799"/>
        <filter val="1.648402737"/>
        <filter val="1.653669814"/>
        <filter val="1.662704049"/>
        <filter val="1.664726645"/>
        <filter val="1.667804222"/>
        <filter val="1.66842504"/>
        <filter val="1.674300997"/>
        <filter val="1.684221446"/>
        <filter val="1.687681297"/>
        <filter val="1.69709606"/>
        <filter val="1.704971231"/>
        <filter val="1.710188839"/>
        <filter val="1.716961644"/>
        <filter val="1.718224629"/>
        <filter val="1.73438245"/>
        <filter val="1.734695722"/>
        <filter val="1.738515225"/>
        <filter val="1.770493835"/>
        <filter val="1.779574113"/>
        <filter val="1.784230483"/>
        <filter val="1.796067264"/>
        <filter val="1.80105518"/>
        <filter val="1.810792899"/>
        <filter val="1.832012762"/>
        <filter val="1.834840513"/>
        <filter val="1.843487029"/>
        <filter val="1.848281765"/>
        <filter val="1.898063862"/>
        <filter val="1.900701666"/>
        <filter val="1.905945812"/>
        <filter val="1.925618567"/>
        <filter val="1.945968257"/>
        <filter val="1.958910207"/>
        <filter val="1.974943401"/>
        <filter val="1.982553875"/>
        <filter val="1.985608078"/>
        <filter val="1.995027917"/>
        <filter val="2.008740048"/>
        <filter val="2.013439119"/>
        <filter val="2.025763736"/>
        <filter val="2.028112935"/>
        <filter val="2.044993431"/>
        <filter val="2.079149365"/>
        <filter val="2.09194126"/>
        <filter val="2.094705145"/>
        <filter val="2.105383495"/>
        <filter val="2.111871607"/>
        <filter val="2.117374387"/>
        <filter val="2.123295886"/>
        <filter val="2.162805483"/>
        <filter val="2.164294596"/>
        <filter val="2.174641451"/>
        <filter val="2.183757792"/>
        <filter val="2.205009815"/>
        <filter val="2.210677512"/>
        <filter val="2.230808151"/>
        <filter val="2.268987007"/>
        <filter val="2.280214927"/>
        <filter val="2.391073674"/>
        <filter val="2.488913195"/>
        <filter val="2.52759824"/>
        <filter val="2.616222269"/>
        <filter val="2.708056037"/>
        <filter val="2.845828829"/>
      </filters>
    </filterColumn>
  </autoFilter>
  <pageMargins left="0.75" right="0.75" top="0.51" bottom="0.52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CABB-CFF7-4E2D-BF4F-883965C92F55}">
  <dimension ref="A1:AL326"/>
  <sheetViews>
    <sheetView tabSelected="1" workbookViewId="0">
      <selection sqref="A1:XFD1048576"/>
    </sheetView>
  </sheetViews>
  <sheetFormatPr defaultRowHeight="13.2"/>
  <sheetData>
    <row r="1" spans="1:38">
      <c r="A1" t="s">
        <v>65</v>
      </c>
      <c r="B1" t="s">
        <v>1587</v>
      </c>
      <c r="C1" t="s">
        <v>1588</v>
      </c>
      <c r="D1" t="s">
        <v>1589</v>
      </c>
      <c r="E1" t="s">
        <v>104</v>
      </c>
      <c r="F1" t="s">
        <v>105</v>
      </c>
      <c r="G1" t="s">
        <v>9</v>
      </c>
      <c r="H1" t="s">
        <v>10</v>
      </c>
      <c r="I1" t="s">
        <v>67</v>
      </c>
      <c r="J1" t="s">
        <v>2739</v>
      </c>
      <c r="K1" t="s">
        <v>2740</v>
      </c>
      <c r="L1" t="s">
        <v>89</v>
      </c>
      <c r="M1" t="s">
        <v>90</v>
      </c>
      <c r="O1" t="s">
        <v>1609</v>
      </c>
      <c r="P1" t="s">
        <v>1610</v>
      </c>
      <c r="Q1" t="s">
        <v>1611</v>
      </c>
      <c r="R1" t="s">
        <v>1612</v>
      </c>
      <c r="S1" t="s">
        <v>1613</v>
      </c>
      <c r="T1" t="s">
        <v>1614</v>
      </c>
      <c r="U1" t="s">
        <v>1615</v>
      </c>
      <c r="V1" t="s">
        <v>1616</v>
      </c>
      <c r="W1" t="s">
        <v>1617</v>
      </c>
      <c r="X1" t="s">
        <v>1618</v>
      </c>
      <c r="Y1" t="s">
        <v>1619</v>
      </c>
      <c r="Z1" t="s">
        <v>1620</v>
      </c>
      <c r="AA1" t="s">
        <v>1158</v>
      </c>
      <c r="AB1" t="s">
        <v>1159</v>
      </c>
      <c r="AC1" t="s">
        <v>87</v>
      </c>
      <c r="AD1" t="s">
        <v>60</v>
      </c>
      <c r="AE1" t="s">
        <v>61</v>
      </c>
      <c r="AF1" t="s">
        <v>45</v>
      </c>
      <c r="AG1" t="s">
        <v>88</v>
      </c>
      <c r="AH1" t="s">
        <v>43</v>
      </c>
      <c r="AI1" t="s">
        <v>1161</v>
      </c>
      <c r="AJ1" t="s">
        <v>1580</v>
      </c>
      <c r="AK1" t="s">
        <v>1581</v>
      </c>
      <c r="AL1" t="s">
        <v>1582</v>
      </c>
    </row>
    <row r="2" spans="1:38">
      <c r="A2" t="s">
        <v>846</v>
      </c>
      <c r="B2" t="s">
        <v>1590</v>
      </c>
      <c r="C2">
        <v>0</v>
      </c>
      <c r="D2">
        <v>0</v>
      </c>
      <c r="E2" t="s">
        <v>51</v>
      </c>
      <c r="F2" t="s">
        <v>14</v>
      </c>
      <c r="G2">
        <v>8</v>
      </c>
      <c r="H2" t="s">
        <v>46</v>
      </c>
      <c r="I2">
        <v>4</v>
      </c>
      <c r="J2" t="s">
        <v>1156</v>
      </c>
      <c r="K2" t="s">
        <v>85</v>
      </c>
      <c r="L2" t="s">
        <v>585</v>
      </c>
      <c r="M2" t="s">
        <v>107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 t="s">
        <v>2</v>
      </c>
      <c r="AC2" t="s">
        <v>4</v>
      </c>
      <c r="AD2" t="s">
        <v>17</v>
      </c>
      <c r="AE2">
        <v>4</v>
      </c>
      <c r="AF2" t="s">
        <v>0</v>
      </c>
      <c r="AG2">
        <v>1</v>
      </c>
      <c r="AH2" t="s">
        <v>847</v>
      </c>
      <c r="AI2">
        <v>0</v>
      </c>
      <c r="AJ2">
        <v>0.35915687159942</v>
      </c>
      <c r="AK2">
        <v>0.69557030367633499</v>
      </c>
      <c r="AL2">
        <v>6.1288710718975299E-2</v>
      </c>
    </row>
    <row r="3" spans="1:38">
      <c r="A3" t="s">
        <v>780</v>
      </c>
      <c r="B3" t="s">
        <v>1590</v>
      </c>
      <c r="C3">
        <v>0</v>
      </c>
      <c r="D3">
        <v>0</v>
      </c>
      <c r="E3" t="s">
        <v>55</v>
      </c>
      <c r="F3" t="s">
        <v>14</v>
      </c>
      <c r="G3">
        <v>8</v>
      </c>
      <c r="H3" t="s">
        <v>46</v>
      </c>
      <c r="I3">
        <v>4</v>
      </c>
      <c r="J3" t="s">
        <v>1156</v>
      </c>
      <c r="K3" t="s">
        <v>85</v>
      </c>
      <c r="L3" t="s">
        <v>585</v>
      </c>
      <c r="M3" t="s">
        <v>590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 t="s">
        <v>2</v>
      </c>
      <c r="AC3" t="s">
        <v>5</v>
      </c>
      <c r="AD3" t="s">
        <v>17</v>
      </c>
      <c r="AE3">
        <v>4</v>
      </c>
      <c r="AF3" t="s">
        <v>3</v>
      </c>
      <c r="AG3">
        <v>1</v>
      </c>
      <c r="AH3" t="s">
        <v>781</v>
      </c>
      <c r="AI3">
        <v>0</v>
      </c>
      <c r="AJ3">
        <v>1.6018797308874599</v>
      </c>
      <c r="AK3">
        <v>1.14697886353585</v>
      </c>
      <c r="AL3">
        <v>0.27730095609147798</v>
      </c>
    </row>
    <row r="4" spans="1:38">
      <c r="A4" t="s">
        <v>589</v>
      </c>
      <c r="B4" t="s">
        <v>1590</v>
      </c>
      <c r="C4">
        <v>0</v>
      </c>
      <c r="D4">
        <v>0</v>
      </c>
      <c r="E4" t="s">
        <v>47</v>
      </c>
      <c r="F4" t="s">
        <v>14</v>
      </c>
      <c r="G4">
        <v>8</v>
      </c>
      <c r="H4" t="s">
        <v>46</v>
      </c>
      <c r="I4">
        <v>4</v>
      </c>
      <c r="J4" t="s">
        <v>1156</v>
      </c>
      <c r="K4" t="s">
        <v>85</v>
      </c>
      <c r="L4" t="s">
        <v>585</v>
      </c>
      <c r="M4" t="s">
        <v>590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 t="s">
        <v>2</v>
      </c>
      <c r="AC4" t="s">
        <v>5</v>
      </c>
      <c r="AD4" t="s">
        <v>17</v>
      </c>
      <c r="AE4">
        <v>4</v>
      </c>
      <c r="AF4" t="s">
        <v>1</v>
      </c>
      <c r="AG4">
        <v>1</v>
      </c>
      <c r="AH4" t="s">
        <v>591</v>
      </c>
      <c r="AI4">
        <v>0</v>
      </c>
      <c r="AJ4">
        <v>1.5421359979795799</v>
      </c>
      <c r="AK4">
        <v>1.2342138610767801</v>
      </c>
      <c r="AL4">
        <v>0.13957262593294301</v>
      </c>
    </row>
    <row r="5" spans="1:38">
      <c r="A5" t="s">
        <v>844</v>
      </c>
      <c r="B5" t="s">
        <v>1590</v>
      </c>
      <c r="C5">
        <v>0</v>
      </c>
      <c r="D5">
        <v>0</v>
      </c>
      <c r="E5" t="s">
        <v>51</v>
      </c>
      <c r="F5" t="s">
        <v>27</v>
      </c>
      <c r="G5">
        <v>8</v>
      </c>
      <c r="H5" t="s">
        <v>46</v>
      </c>
      <c r="I5">
        <v>4</v>
      </c>
      <c r="J5" t="s">
        <v>1156</v>
      </c>
      <c r="K5" t="s">
        <v>85</v>
      </c>
      <c r="L5" t="s">
        <v>585</v>
      </c>
      <c r="M5" t="s">
        <v>64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 t="s">
        <v>1</v>
      </c>
      <c r="AC5" t="s">
        <v>4</v>
      </c>
      <c r="AD5" t="s">
        <v>25</v>
      </c>
      <c r="AE5" t="s">
        <v>66</v>
      </c>
      <c r="AF5" t="s">
        <v>66</v>
      </c>
      <c r="AG5">
        <v>1</v>
      </c>
      <c r="AH5" t="s">
        <v>845</v>
      </c>
      <c r="AI5">
        <v>0</v>
      </c>
      <c r="AJ5">
        <v>0.87270547987246505</v>
      </c>
      <c r="AK5">
        <v>0.75505202353845602</v>
      </c>
      <c r="AL5">
        <v>1.8409769695408699E-3</v>
      </c>
    </row>
    <row r="6" spans="1:38">
      <c r="A6" t="s">
        <v>786</v>
      </c>
      <c r="B6" t="s">
        <v>1591</v>
      </c>
      <c r="C6">
        <v>0</v>
      </c>
      <c r="D6">
        <v>0</v>
      </c>
      <c r="E6" t="s">
        <v>55</v>
      </c>
      <c r="F6" t="s">
        <v>97</v>
      </c>
      <c r="G6">
        <v>8</v>
      </c>
      <c r="H6" t="s">
        <v>46</v>
      </c>
      <c r="I6">
        <v>4</v>
      </c>
      <c r="J6" t="s">
        <v>1156</v>
      </c>
      <c r="K6" t="s">
        <v>85</v>
      </c>
      <c r="L6" t="s">
        <v>585</v>
      </c>
      <c r="M6" t="s">
        <v>48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</v>
      </c>
      <c r="AB6" t="s">
        <v>0</v>
      </c>
      <c r="AC6" t="s">
        <v>28</v>
      </c>
      <c r="AD6" t="s">
        <v>25</v>
      </c>
      <c r="AE6" t="s">
        <v>66</v>
      </c>
      <c r="AF6" t="s">
        <v>66</v>
      </c>
      <c r="AG6">
        <v>1</v>
      </c>
      <c r="AH6" t="s">
        <v>787</v>
      </c>
      <c r="AI6">
        <v>0</v>
      </c>
      <c r="AJ6">
        <v>1.1073887732118499</v>
      </c>
      <c r="AK6">
        <v>-0.21019480445754499</v>
      </c>
      <c r="AL6">
        <v>0.34230498606095799</v>
      </c>
    </row>
    <row r="7" spans="1:38">
      <c r="A7" t="s">
        <v>866</v>
      </c>
      <c r="C7">
        <v>0</v>
      </c>
      <c r="E7" t="s">
        <v>51</v>
      </c>
      <c r="F7" t="s">
        <v>16</v>
      </c>
      <c r="G7">
        <v>8</v>
      </c>
      <c r="H7" t="s">
        <v>46</v>
      </c>
      <c r="I7">
        <v>4</v>
      </c>
      <c r="J7" t="s">
        <v>1156</v>
      </c>
      <c r="K7" t="s">
        <v>85</v>
      </c>
      <c r="L7" t="s">
        <v>602</v>
      </c>
      <c r="M7" t="s">
        <v>654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 t="s">
        <v>1</v>
      </c>
      <c r="AC7" t="s">
        <v>4</v>
      </c>
      <c r="AD7" t="s">
        <v>25</v>
      </c>
      <c r="AE7" t="s">
        <v>66</v>
      </c>
      <c r="AF7" t="s">
        <v>66</v>
      </c>
      <c r="AG7">
        <v>1</v>
      </c>
      <c r="AH7" t="s">
        <v>867</v>
      </c>
      <c r="AI7">
        <v>0</v>
      </c>
      <c r="AJ7">
        <v>1.6383698084395</v>
      </c>
      <c r="AK7">
        <v>1.90287621503147</v>
      </c>
      <c r="AL7">
        <v>4.7551635445020501E-2</v>
      </c>
    </row>
    <row r="8" spans="1:38">
      <c r="A8" t="s">
        <v>856</v>
      </c>
      <c r="B8" t="s">
        <v>1590</v>
      </c>
      <c r="C8">
        <v>0</v>
      </c>
      <c r="D8">
        <v>0</v>
      </c>
      <c r="E8" t="s">
        <v>51</v>
      </c>
      <c r="F8" t="s">
        <v>26</v>
      </c>
      <c r="G8">
        <v>8</v>
      </c>
      <c r="H8" t="s">
        <v>46</v>
      </c>
      <c r="I8">
        <v>4</v>
      </c>
      <c r="J8" t="s">
        <v>1156</v>
      </c>
      <c r="K8" t="s">
        <v>85</v>
      </c>
      <c r="L8" t="s">
        <v>602</v>
      </c>
      <c r="M8" t="s">
        <v>654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 t="s">
        <v>1</v>
      </c>
      <c r="AC8" t="s">
        <v>5</v>
      </c>
      <c r="AD8" t="s">
        <v>17</v>
      </c>
      <c r="AE8">
        <v>4</v>
      </c>
      <c r="AF8" t="s">
        <v>2</v>
      </c>
      <c r="AG8">
        <v>1</v>
      </c>
      <c r="AH8" t="s">
        <v>857</v>
      </c>
      <c r="AI8">
        <v>0</v>
      </c>
      <c r="AJ8">
        <v>1.2167879212075201</v>
      </c>
      <c r="AK8">
        <v>-0.81573411738764301</v>
      </c>
      <c r="AL8">
        <v>0.28973215763169202</v>
      </c>
    </row>
    <row r="9" spans="1:38">
      <c r="A9" t="s">
        <v>601</v>
      </c>
      <c r="B9" t="s">
        <v>1590</v>
      </c>
      <c r="C9">
        <v>0</v>
      </c>
      <c r="D9">
        <v>0</v>
      </c>
      <c r="E9" t="s">
        <v>47</v>
      </c>
      <c r="F9" t="s">
        <v>26</v>
      </c>
      <c r="G9">
        <v>8</v>
      </c>
      <c r="H9" t="s">
        <v>46</v>
      </c>
      <c r="I9">
        <v>4</v>
      </c>
      <c r="J9" t="s">
        <v>1156</v>
      </c>
      <c r="K9" t="s">
        <v>85</v>
      </c>
      <c r="L9" t="s">
        <v>602</v>
      </c>
      <c r="M9" t="s">
        <v>603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 t="s">
        <v>0</v>
      </c>
      <c r="AC9" t="s">
        <v>5</v>
      </c>
      <c r="AD9" t="s">
        <v>17</v>
      </c>
      <c r="AE9">
        <v>4</v>
      </c>
      <c r="AF9" t="s">
        <v>1</v>
      </c>
      <c r="AG9">
        <v>1</v>
      </c>
      <c r="AH9" t="s">
        <v>604</v>
      </c>
      <c r="AI9">
        <v>0</v>
      </c>
      <c r="AJ9">
        <v>0.76467881616586397</v>
      </c>
      <c r="AK9">
        <v>1.6923363628400501</v>
      </c>
      <c r="AL9">
        <v>1.5552014414899701E-2</v>
      </c>
    </row>
    <row r="10" spans="1:38">
      <c r="A10" t="s">
        <v>860</v>
      </c>
      <c r="B10" t="s">
        <v>1590</v>
      </c>
      <c r="C10">
        <v>0</v>
      </c>
      <c r="D10">
        <v>0</v>
      </c>
      <c r="E10" t="s">
        <v>51</v>
      </c>
      <c r="F10" t="s">
        <v>19</v>
      </c>
      <c r="G10">
        <v>8</v>
      </c>
      <c r="H10" t="s">
        <v>46</v>
      </c>
      <c r="I10">
        <v>4</v>
      </c>
      <c r="J10" t="s">
        <v>1156</v>
      </c>
      <c r="K10" t="s">
        <v>85</v>
      </c>
      <c r="L10" t="s">
        <v>602</v>
      </c>
      <c r="M10" t="s">
        <v>654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 t="s">
        <v>2</v>
      </c>
      <c r="AC10" t="s">
        <v>4</v>
      </c>
      <c r="AD10" t="s">
        <v>25</v>
      </c>
      <c r="AE10" t="s">
        <v>66</v>
      </c>
      <c r="AF10" t="s">
        <v>66</v>
      </c>
      <c r="AG10">
        <v>1</v>
      </c>
      <c r="AH10" t="s">
        <v>861</v>
      </c>
      <c r="AI10">
        <v>0</v>
      </c>
      <c r="AJ10">
        <v>0.80996742426158896</v>
      </c>
      <c r="AK10">
        <v>-0.42318485832890201</v>
      </c>
      <c r="AL10">
        <v>8.0998224928739704E-3</v>
      </c>
    </row>
    <row r="11" spans="1:38">
      <c r="A11" t="s">
        <v>611</v>
      </c>
      <c r="B11" t="s">
        <v>1590</v>
      </c>
      <c r="C11">
        <v>0</v>
      </c>
      <c r="D11">
        <v>0</v>
      </c>
      <c r="E11" t="s">
        <v>47</v>
      </c>
      <c r="F11" t="s">
        <v>6</v>
      </c>
      <c r="G11">
        <v>8</v>
      </c>
      <c r="H11" t="s">
        <v>46</v>
      </c>
      <c r="I11">
        <v>4</v>
      </c>
      <c r="J11" t="s">
        <v>1156</v>
      </c>
      <c r="K11" t="s">
        <v>85</v>
      </c>
      <c r="L11" t="s">
        <v>606</v>
      </c>
      <c r="M11" t="s">
        <v>612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 t="s">
        <v>0</v>
      </c>
      <c r="AC11" t="s">
        <v>4</v>
      </c>
      <c r="AD11" t="s">
        <v>25</v>
      </c>
      <c r="AE11" t="s">
        <v>66</v>
      </c>
      <c r="AF11" t="s">
        <v>66</v>
      </c>
      <c r="AG11">
        <v>1</v>
      </c>
      <c r="AH11" t="s">
        <v>613</v>
      </c>
      <c r="AI11">
        <v>0</v>
      </c>
      <c r="AJ11">
        <v>1.01111350529</v>
      </c>
      <c r="AK11">
        <v>0.33366232807070001</v>
      </c>
      <c r="AL11">
        <v>1.51249343790227E-3</v>
      </c>
    </row>
    <row r="12" spans="1:38">
      <c r="A12" t="s">
        <v>864</v>
      </c>
      <c r="B12" t="s">
        <v>1590</v>
      </c>
      <c r="C12">
        <v>0</v>
      </c>
      <c r="D12">
        <v>0</v>
      </c>
      <c r="E12" t="s">
        <v>51</v>
      </c>
      <c r="F12" t="s">
        <v>30</v>
      </c>
      <c r="G12">
        <v>8</v>
      </c>
      <c r="H12" t="s">
        <v>46</v>
      </c>
      <c r="I12">
        <v>4</v>
      </c>
      <c r="J12" t="s">
        <v>1156</v>
      </c>
      <c r="K12" t="s">
        <v>85</v>
      </c>
      <c r="L12" t="s">
        <v>602</v>
      </c>
      <c r="M12" t="s">
        <v>625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 t="s">
        <v>1</v>
      </c>
      <c r="AC12" t="s">
        <v>28</v>
      </c>
      <c r="AD12" t="s">
        <v>25</v>
      </c>
      <c r="AE12" t="s">
        <v>66</v>
      </c>
      <c r="AF12" t="s">
        <v>66</v>
      </c>
      <c r="AG12">
        <v>1</v>
      </c>
      <c r="AH12" t="s">
        <v>865</v>
      </c>
      <c r="AI12">
        <v>0</v>
      </c>
      <c r="AJ12">
        <v>0.71339020044085399</v>
      </c>
      <c r="AK12">
        <v>2.5823992228485602</v>
      </c>
      <c r="AL12">
        <v>8.3972684170901797E-4</v>
      </c>
    </row>
    <row r="13" spans="1:38">
      <c r="A13" t="s">
        <v>848</v>
      </c>
      <c r="B13" t="s">
        <v>1590</v>
      </c>
      <c r="C13">
        <v>0</v>
      </c>
      <c r="D13">
        <v>0</v>
      </c>
      <c r="E13" t="s">
        <v>51</v>
      </c>
      <c r="F13" t="s">
        <v>22</v>
      </c>
      <c r="G13">
        <v>8</v>
      </c>
      <c r="H13" t="s">
        <v>46</v>
      </c>
      <c r="I13">
        <v>4</v>
      </c>
      <c r="J13" t="s">
        <v>1156</v>
      </c>
      <c r="K13" t="s">
        <v>85</v>
      </c>
      <c r="L13" t="s">
        <v>602</v>
      </c>
      <c r="M13" t="s">
        <v>625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 t="s">
        <v>2</v>
      </c>
      <c r="AC13" t="s">
        <v>4</v>
      </c>
      <c r="AD13" t="s">
        <v>17</v>
      </c>
      <c r="AE13">
        <v>4</v>
      </c>
      <c r="AF13" t="s">
        <v>3</v>
      </c>
      <c r="AG13">
        <v>1</v>
      </c>
      <c r="AH13" t="s">
        <v>849</v>
      </c>
      <c r="AI13">
        <v>0</v>
      </c>
      <c r="AJ13">
        <v>0.40733894620299299</v>
      </c>
      <c r="AK13">
        <v>-2.2690301816799598</v>
      </c>
      <c r="AL13">
        <v>4.8258955196984601E-2</v>
      </c>
    </row>
    <row r="14" spans="1:38">
      <c r="A14" t="s">
        <v>798</v>
      </c>
      <c r="B14" t="s">
        <v>1590</v>
      </c>
      <c r="C14">
        <v>0</v>
      </c>
      <c r="D14">
        <v>0</v>
      </c>
      <c r="E14" t="s">
        <v>55</v>
      </c>
      <c r="F14" t="s">
        <v>6</v>
      </c>
      <c r="G14">
        <v>8</v>
      </c>
      <c r="H14" t="s">
        <v>46</v>
      </c>
      <c r="I14">
        <v>4</v>
      </c>
      <c r="J14" t="s">
        <v>1156</v>
      </c>
      <c r="K14" t="s">
        <v>85</v>
      </c>
      <c r="L14" t="s">
        <v>49</v>
      </c>
      <c r="M14" t="s">
        <v>677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3</v>
      </c>
      <c r="AB14" t="s">
        <v>3</v>
      </c>
      <c r="AC14" t="s">
        <v>5</v>
      </c>
      <c r="AD14" t="s">
        <v>17</v>
      </c>
      <c r="AE14">
        <v>4</v>
      </c>
      <c r="AF14" t="s">
        <v>1</v>
      </c>
      <c r="AG14">
        <v>1</v>
      </c>
      <c r="AH14" t="s">
        <v>799</v>
      </c>
      <c r="AI14">
        <v>0</v>
      </c>
      <c r="AJ14">
        <v>1.2102794256287199</v>
      </c>
      <c r="AK14">
        <v>-0.57677362438045698</v>
      </c>
      <c r="AL14">
        <v>0.30576087658941598</v>
      </c>
    </row>
    <row r="15" spans="1:38">
      <c r="A15" t="s">
        <v>806</v>
      </c>
      <c r="B15" t="s">
        <v>1590</v>
      </c>
      <c r="C15">
        <v>0</v>
      </c>
      <c r="D15">
        <v>0</v>
      </c>
      <c r="E15" t="s">
        <v>55</v>
      </c>
      <c r="F15" t="s">
        <v>36</v>
      </c>
      <c r="G15">
        <v>8</v>
      </c>
      <c r="H15" t="s">
        <v>46</v>
      </c>
      <c r="I15">
        <v>4</v>
      </c>
      <c r="J15" t="s">
        <v>1156</v>
      </c>
      <c r="K15" t="s">
        <v>85</v>
      </c>
      <c r="L15" t="s">
        <v>49</v>
      </c>
      <c r="M15" t="s">
        <v>677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2</v>
      </c>
      <c r="AB15" t="s">
        <v>1</v>
      </c>
      <c r="AC15" t="s">
        <v>5</v>
      </c>
      <c r="AD15" t="s">
        <v>25</v>
      </c>
      <c r="AE15" t="s">
        <v>66</v>
      </c>
      <c r="AF15" t="s">
        <v>66</v>
      </c>
      <c r="AG15">
        <v>1</v>
      </c>
      <c r="AH15" t="s">
        <v>807</v>
      </c>
      <c r="AI15">
        <v>0</v>
      </c>
      <c r="AJ15">
        <v>1.8980638617983101</v>
      </c>
      <c r="AK15">
        <v>-0.64266230537537605</v>
      </c>
      <c r="AL15">
        <v>0.27900328155806597</v>
      </c>
    </row>
    <row r="16" spans="1:38">
      <c r="A16" t="s">
        <v>627</v>
      </c>
      <c r="B16" t="s">
        <v>1590</v>
      </c>
      <c r="C16">
        <v>0</v>
      </c>
      <c r="D16">
        <v>0</v>
      </c>
      <c r="E16" t="s">
        <v>47</v>
      </c>
      <c r="F16" t="s">
        <v>37</v>
      </c>
      <c r="G16">
        <v>8</v>
      </c>
      <c r="H16" t="s">
        <v>46</v>
      </c>
      <c r="I16">
        <v>4</v>
      </c>
      <c r="J16" t="s">
        <v>1156</v>
      </c>
      <c r="K16" t="s">
        <v>85</v>
      </c>
      <c r="L16" t="s">
        <v>49</v>
      </c>
      <c r="M16" t="s">
        <v>628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 t="s">
        <v>2</v>
      </c>
      <c r="AC16" t="s">
        <v>5</v>
      </c>
      <c r="AD16" t="s">
        <v>17</v>
      </c>
      <c r="AE16">
        <v>4</v>
      </c>
      <c r="AF16" t="s">
        <v>0</v>
      </c>
      <c r="AG16">
        <v>1</v>
      </c>
      <c r="AH16" t="s">
        <v>629</v>
      </c>
      <c r="AI16">
        <v>0</v>
      </c>
      <c r="AJ16">
        <v>1.8010551797694601</v>
      </c>
      <c r="AK16">
        <v>0.20513074314823501</v>
      </c>
      <c r="AL16">
        <v>0.210073335784979</v>
      </c>
    </row>
    <row r="17" spans="1:38">
      <c r="A17" t="s">
        <v>802</v>
      </c>
      <c r="B17" t="s">
        <v>1590</v>
      </c>
      <c r="C17">
        <v>0</v>
      </c>
      <c r="D17">
        <v>0</v>
      </c>
      <c r="E17" t="s">
        <v>55</v>
      </c>
      <c r="F17" t="s">
        <v>16</v>
      </c>
      <c r="G17">
        <v>8</v>
      </c>
      <c r="H17" t="s">
        <v>46</v>
      </c>
      <c r="I17">
        <v>4</v>
      </c>
      <c r="J17" t="s">
        <v>1156</v>
      </c>
      <c r="K17" t="s">
        <v>85</v>
      </c>
      <c r="L17" t="s">
        <v>606</v>
      </c>
      <c r="M17" t="s">
        <v>612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2</v>
      </c>
      <c r="AB17" t="s">
        <v>0</v>
      </c>
      <c r="AC17" t="s">
        <v>28</v>
      </c>
      <c r="AD17" t="s">
        <v>25</v>
      </c>
      <c r="AE17" t="s">
        <v>66</v>
      </c>
      <c r="AF17" t="s">
        <v>66</v>
      </c>
      <c r="AG17">
        <v>1</v>
      </c>
      <c r="AH17" t="s">
        <v>803</v>
      </c>
      <c r="AI17">
        <v>0</v>
      </c>
      <c r="AJ17">
        <v>1.58726810610499</v>
      </c>
      <c r="AK17">
        <v>0.57923579841203199</v>
      </c>
      <c r="AL17">
        <v>7.6086054904745196E-2</v>
      </c>
    </row>
    <row r="18" spans="1:38">
      <c r="A18" t="s">
        <v>788</v>
      </c>
      <c r="B18" t="s">
        <v>1590</v>
      </c>
      <c r="C18">
        <v>0</v>
      </c>
      <c r="D18">
        <v>0</v>
      </c>
      <c r="E18" t="s">
        <v>55</v>
      </c>
      <c r="F18" t="s">
        <v>26</v>
      </c>
      <c r="G18">
        <v>8</v>
      </c>
      <c r="H18" t="s">
        <v>46</v>
      </c>
      <c r="I18">
        <v>4</v>
      </c>
      <c r="J18" t="s">
        <v>1156</v>
      </c>
      <c r="K18" t="s">
        <v>85</v>
      </c>
      <c r="L18" t="s">
        <v>606</v>
      </c>
      <c r="M18" t="s">
        <v>622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 t="s">
        <v>1</v>
      </c>
      <c r="AC18" t="s">
        <v>5</v>
      </c>
      <c r="AD18" t="s">
        <v>17</v>
      </c>
      <c r="AE18">
        <v>4</v>
      </c>
      <c r="AF18" t="s">
        <v>2</v>
      </c>
      <c r="AG18">
        <v>1</v>
      </c>
      <c r="AH18" t="s">
        <v>789</v>
      </c>
      <c r="AI18">
        <v>0</v>
      </c>
      <c r="AJ18">
        <v>1.0186721178820899</v>
      </c>
      <c r="AK18">
        <v>-2.1993415712564799</v>
      </c>
      <c r="AL18">
        <v>0.14973880394248101</v>
      </c>
    </row>
    <row r="19" spans="1:38">
      <c r="A19" t="s">
        <v>618</v>
      </c>
      <c r="B19" t="s">
        <v>1590</v>
      </c>
      <c r="C19">
        <v>0</v>
      </c>
      <c r="D19">
        <v>0</v>
      </c>
      <c r="E19" t="s">
        <v>47</v>
      </c>
      <c r="F19" t="s">
        <v>16</v>
      </c>
      <c r="G19">
        <v>8</v>
      </c>
      <c r="H19" t="s">
        <v>46</v>
      </c>
      <c r="I19">
        <v>4</v>
      </c>
      <c r="J19" t="s">
        <v>1156</v>
      </c>
      <c r="K19" t="s">
        <v>85</v>
      </c>
      <c r="L19" t="s">
        <v>606</v>
      </c>
      <c r="M19" t="s">
        <v>619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 t="s">
        <v>2</v>
      </c>
      <c r="AC19" t="s">
        <v>4</v>
      </c>
      <c r="AD19" t="s">
        <v>25</v>
      </c>
      <c r="AE19" t="s">
        <v>66</v>
      </c>
      <c r="AF19" t="s">
        <v>66</v>
      </c>
      <c r="AG19">
        <v>1</v>
      </c>
      <c r="AH19" t="s">
        <v>620</v>
      </c>
      <c r="AI19">
        <v>0</v>
      </c>
      <c r="AJ19">
        <v>0.36896226657672998</v>
      </c>
      <c r="AK19">
        <v>2.4662344969634802</v>
      </c>
      <c r="AL19">
        <v>8.7053987346271504E-3</v>
      </c>
    </row>
    <row r="20" spans="1:38">
      <c r="A20" t="s">
        <v>800</v>
      </c>
      <c r="C20">
        <v>0</v>
      </c>
      <c r="E20" t="s">
        <v>55</v>
      </c>
      <c r="F20" t="s">
        <v>30</v>
      </c>
      <c r="G20">
        <v>8</v>
      </c>
      <c r="H20" t="s">
        <v>46</v>
      </c>
      <c r="I20">
        <v>4</v>
      </c>
      <c r="J20" t="s">
        <v>1156</v>
      </c>
      <c r="K20" t="s">
        <v>85</v>
      </c>
      <c r="L20" t="s">
        <v>606</v>
      </c>
      <c r="M20" t="s">
        <v>612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2</v>
      </c>
      <c r="AB20" t="s">
        <v>3</v>
      </c>
      <c r="AC20" t="s">
        <v>5</v>
      </c>
      <c r="AD20" t="s">
        <v>17</v>
      </c>
      <c r="AE20">
        <v>4</v>
      </c>
      <c r="AF20" t="s">
        <v>2</v>
      </c>
      <c r="AG20">
        <v>1</v>
      </c>
      <c r="AH20" t="s">
        <v>801</v>
      </c>
      <c r="AI20">
        <v>0</v>
      </c>
      <c r="AJ20">
        <v>2.2308081514518099</v>
      </c>
      <c r="AK20">
        <v>1.77657146427014</v>
      </c>
      <c r="AL20">
        <v>0.32926513118839901</v>
      </c>
    </row>
    <row r="21" spans="1:38">
      <c r="A21" t="s">
        <v>804</v>
      </c>
      <c r="B21" t="s">
        <v>1590</v>
      </c>
      <c r="C21">
        <v>0</v>
      </c>
      <c r="D21">
        <v>0</v>
      </c>
      <c r="E21" t="s">
        <v>55</v>
      </c>
      <c r="F21" t="s">
        <v>20</v>
      </c>
      <c r="G21">
        <v>8</v>
      </c>
      <c r="H21" t="s">
        <v>46</v>
      </c>
      <c r="I21">
        <v>4</v>
      </c>
      <c r="J21" t="s">
        <v>1156</v>
      </c>
      <c r="K21" t="s">
        <v>85</v>
      </c>
      <c r="L21" t="s">
        <v>606</v>
      </c>
      <c r="M21" t="s">
        <v>63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 t="s">
        <v>1</v>
      </c>
      <c r="AC21" t="s">
        <v>4</v>
      </c>
      <c r="AD21" t="s">
        <v>25</v>
      </c>
      <c r="AE21" t="s">
        <v>66</v>
      </c>
      <c r="AF21" t="s">
        <v>66</v>
      </c>
      <c r="AG21">
        <v>1</v>
      </c>
      <c r="AH21" t="s">
        <v>805</v>
      </c>
      <c r="AI21">
        <v>0</v>
      </c>
      <c r="AJ21">
        <v>1.68768129748889</v>
      </c>
      <c r="AK21">
        <v>0.22427064428025401</v>
      </c>
      <c r="AL21">
        <v>0.26029747223508398</v>
      </c>
    </row>
    <row r="22" spans="1:38">
      <c r="A22" t="s">
        <v>605</v>
      </c>
      <c r="B22" t="s">
        <v>1590</v>
      </c>
      <c r="C22">
        <v>0</v>
      </c>
      <c r="D22">
        <v>0</v>
      </c>
      <c r="E22" t="s">
        <v>47</v>
      </c>
      <c r="F22" t="s">
        <v>13</v>
      </c>
      <c r="G22">
        <v>8</v>
      </c>
      <c r="H22" t="s">
        <v>46</v>
      </c>
      <c r="I22">
        <v>4</v>
      </c>
      <c r="J22" t="s">
        <v>1156</v>
      </c>
      <c r="K22" t="s">
        <v>85</v>
      </c>
      <c r="L22" t="s">
        <v>606</v>
      </c>
      <c r="M22" t="s">
        <v>607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 t="s">
        <v>3</v>
      </c>
      <c r="AC22" t="s">
        <v>4</v>
      </c>
      <c r="AD22" t="s">
        <v>17</v>
      </c>
      <c r="AE22">
        <v>4</v>
      </c>
      <c r="AF22" t="s">
        <v>3</v>
      </c>
      <c r="AG22">
        <v>1</v>
      </c>
      <c r="AH22" t="s">
        <v>608</v>
      </c>
      <c r="AI22">
        <v>0</v>
      </c>
      <c r="AJ22">
        <v>0.61376109285576097</v>
      </c>
      <c r="AK22">
        <v>1.68222802468094</v>
      </c>
      <c r="AL22">
        <v>0.216521691485523</v>
      </c>
    </row>
    <row r="23" spans="1:38">
      <c r="A23" t="s">
        <v>874</v>
      </c>
      <c r="B23" t="s">
        <v>1590</v>
      </c>
      <c r="C23">
        <v>0</v>
      </c>
      <c r="D23">
        <v>0</v>
      </c>
      <c r="E23" t="s">
        <v>51</v>
      </c>
      <c r="F23" t="s">
        <v>153</v>
      </c>
      <c r="G23">
        <v>8</v>
      </c>
      <c r="H23" t="s">
        <v>46</v>
      </c>
      <c r="I23">
        <v>4</v>
      </c>
      <c r="J23" t="s">
        <v>1156</v>
      </c>
      <c r="K23" t="s">
        <v>85</v>
      </c>
      <c r="L23" t="s">
        <v>49</v>
      </c>
      <c r="M23" t="s">
        <v>628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 t="s">
        <v>1</v>
      </c>
      <c r="AC23" t="s">
        <v>5</v>
      </c>
      <c r="AD23" t="s">
        <v>17</v>
      </c>
      <c r="AE23">
        <v>4</v>
      </c>
      <c r="AF23" t="s">
        <v>0</v>
      </c>
      <c r="AG23">
        <v>1</v>
      </c>
      <c r="AH23" t="s">
        <v>875</v>
      </c>
      <c r="AI23">
        <v>0</v>
      </c>
      <c r="AJ23">
        <v>1.40669588032946</v>
      </c>
      <c r="AK23">
        <v>0.26371220212178098</v>
      </c>
      <c r="AL23">
        <v>8.8174481010496894E-2</v>
      </c>
    </row>
    <row r="24" spans="1:38">
      <c r="A24" t="s">
        <v>862</v>
      </c>
      <c r="B24" t="s">
        <v>1590</v>
      </c>
      <c r="C24">
        <v>0</v>
      </c>
      <c r="D24">
        <v>0</v>
      </c>
      <c r="E24" t="s">
        <v>51</v>
      </c>
      <c r="F24" t="s">
        <v>6</v>
      </c>
      <c r="G24">
        <v>8</v>
      </c>
      <c r="H24" t="s">
        <v>46</v>
      </c>
      <c r="I24">
        <v>4</v>
      </c>
      <c r="J24" t="s">
        <v>1156</v>
      </c>
      <c r="K24" t="s">
        <v>85</v>
      </c>
      <c r="L24" t="s">
        <v>606</v>
      </c>
      <c r="M24" t="s">
        <v>63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  <c r="AB24" t="s">
        <v>1</v>
      </c>
      <c r="AC24" t="s">
        <v>4</v>
      </c>
      <c r="AD24" t="s">
        <v>17</v>
      </c>
      <c r="AE24">
        <v>4</v>
      </c>
      <c r="AF24" t="s">
        <v>0</v>
      </c>
      <c r="AG24">
        <v>1</v>
      </c>
      <c r="AH24" t="s">
        <v>863</v>
      </c>
      <c r="AI24">
        <v>0</v>
      </c>
      <c r="AJ24">
        <v>1.1251871883204101</v>
      </c>
      <c r="AK24">
        <v>6.4765392954972203E-2</v>
      </c>
      <c r="AL24">
        <v>0.119054953395242</v>
      </c>
    </row>
    <row r="25" spans="1:38">
      <c r="A25" t="s">
        <v>850</v>
      </c>
      <c r="B25" t="s">
        <v>1592</v>
      </c>
      <c r="C25">
        <v>0</v>
      </c>
      <c r="D25">
        <v>0</v>
      </c>
      <c r="E25" t="s">
        <v>51</v>
      </c>
      <c r="F25" t="s">
        <v>96</v>
      </c>
      <c r="G25">
        <v>8</v>
      </c>
      <c r="H25" t="s">
        <v>46</v>
      </c>
      <c r="I25">
        <v>4</v>
      </c>
      <c r="J25" t="s">
        <v>1156</v>
      </c>
      <c r="K25" t="s">
        <v>85</v>
      </c>
      <c r="L25" t="s">
        <v>585</v>
      </c>
      <c r="M25" t="s">
        <v>64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 t="s">
        <v>1</v>
      </c>
      <c r="AC25" t="s">
        <v>4</v>
      </c>
      <c r="AD25" t="s">
        <v>25</v>
      </c>
      <c r="AE25" t="s">
        <v>66</v>
      </c>
      <c r="AF25" t="s">
        <v>66</v>
      </c>
      <c r="AG25">
        <v>1</v>
      </c>
      <c r="AH25" t="s">
        <v>851</v>
      </c>
      <c r="AI25">
        <v>0</v>
      </c>
      <c r="AJ25">
        <v>1.3464351785397399</v>
      </c>
      <c r="AK25">
        <v>2.1697610411999699</v>
      </c>
      <c r="AL25">
        <v>9.4214470874223605E-3</v>
      </c>
    </row>
    <row r="26" spans="1:38">
      <c r="A26" t="s">
        <v>852</v>
      </c>
      <c r="B26" t="s">
        <v>1592</v>
      </c>
      <c r="C26">
        <v>0</v>
      </c>
      <c r="D26">
        <v>0</v>
      </c>
      <c r="E26" t="s">
        <v>51</v>
      </c>
      <c r="F26" t="s">
        <v>97</v>
      </c>
      <c r="G26">
        <v>8</v>
      </c>
      <c r="H26" t="s">
        <v>46</v>
      </c>
      <c r="I26">
        <v>4</v>
      </c>
      <c r="J26" t="s">
        <v>1156</v>
      </c>
      <c r="K26" t="s">
        <v>85</v>
      </c>
      <c r="L26" t="s">
        <v>585</v>
      </c>
      <c r="M26" t="s">
        <v>64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 t="s">
        <v>1</v>
      </c>
      <c r="AC26" t="s">
        <v>4</v>
      </c>
      <c r="AD26" t="s">
        <v>25</v>
      </c>
      <c r="AE26" t="s">
        <v>66</v>
      </c>
      <c r="AF26" t="s">
        <v>66</v>
      </c>
      <c r="AG26">
        <v>1</v>
      </c>
      <c r="AH26" t="s">
        <v>853</v>
      </c>
      <c r="AI26">
        <v>0</v>
      </c>
      <c r="AJ26">
        <v>0.80992532793564698</v>
      </c>
      <c r="AK26">
        <v>1.2116036551224301</v>
      </c>
      <c r="AL26">
        <v>2.3267077226183E-2</v>
      </c>
    </row>
    <row r="27" spans="1:38">
      <c r="A27" t="s">
        <v>854</v>
      </c>
      <c r="B27" t="s">
        <v>1592</v>
      </c>
      <c r="C27">
        <v>0</v>
      </c>
      <c r="D27">
        <v>0</v>
      </c>
      <c r="E27" t="s">
        <v>51</v>
      </c>
      <c r="F27" t="s">
        <v>98</v>
      </c>
      <c r="G27">
        <v>8</v>
      </c>
      <c r="H27" t="s">
        <v>46</v>
      </c>
      <c r="I27">
        <v>4</v>
      </c>
      <c r="J27" t="s">
        <v>1156</v>
      </c>
      <c r="K27" t="s">
        <v>85</v>
      </c>
      <c r="L27" t="s">
        <v>585</v>
      </c>
      <c r="M27" t="s">
        <v>647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 t="s">
        <v>1</v>
      </c>
      <c r="AC27" t="s">
        <v>4</v>
      </c>
      <c r="AD27" t="s">
        <v>17</v>
      </c>
      <c r="AE27">
        <v>4</v>
      </c>
      <c r="AF27" t="s">
        <v>0</v>
      </c>
      <c r="AG27">
        <v>1</v>
      </c>
      <c r="AH27" t="s">
        <v>855</v>
      </c>
      <c r="AI27">
        <v>0</v>
      </c>
      <c r="AJ27">
        <v>1.5124101436398101</v>
      </c>
      <c r="AK27">
        <v>-0.43359933175899901</v>
      </c>
      <c r="AL27">
        <v>0.46583362196179201</v>
      </c>
    </row>
    <row r="28" spans="1:38">
      <c r="A28" t="s">
        <v>792</v>
      </c>
      <c r="B28" t="s">
        <v>1593</v>
      </c>
      <c r="C28">
        <v>0</v>
      </c>
      <c r="D28">
        <v>0</v>
      </c>
      <c r="E28" t="s">
        <v>55</v>
      </c>
      <c r="F28" t="s">
        <v>76</v>
      </c>
      <c r="G28">
        <v>8</v>
      </c>
      <c r="H28" t="s">
        <v>46</v>
      </c>
      <c r="I28">
        <v>4</v>
      </c>
      <c r="J28" t="s">
        <v>1156</v>
      </c>
      <c r="K28" t="s">
        <v>85</v>
      </c>
      <c r="L28" t="s">
        <v>602</v>
      </c>
      <c r="M28" t="s">
        <v>654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 t="s">
        <v>1</v>
      </c>
      <c r="AC28" t="s">
        <v>28</v>
      </c>
      <c r="AD28" t="s">
        <v>25</v>
      </c>
      <c r="AE28" t="s">
        <v>66</v>
      </c>
      <c r="AF28" t="s">
        <v>66</v>
      </c>
      <c r="AG28">
        <v>1</v>
      </c>
      <c r="AH28" t="s">
        <v>793</v>
      </c>
      <c r="AI28">
        <v>0</v>
      </c>
      <c r="AJ28">
        <v>2.09470514545366</v>
      </c>
      <c r="AK28">
        <v>1.11632210142856</v>
      </c>
      <c r="AL28">
        <v>3.0303802108285701E-2</v>
      </c>
    </row>
    <row r="29" spans="1:38">
      <c r="A29" t="s">
        <v>794</v>
      </c>
      <c r="B29" t="s">
        <v>1593</v>
      </c>
      <c r="C29">
        <v>0</v>
      </c>
      <c r="D29">
        <v>0</v>
      </c>
      <c r="E29" t="s">
        <v>55</v>
      </c>
      <c r="F29" t="s">
        <v>77</v>
      </c>
      <c r="G29">
        <v>8</v>
      </c>
      <c r="H29" t="s">
        <v>46</v>
      </c>
      <c r="I29">
        <v>4</v>
      </c>
      <c r="J29" t="s">
        <v>1156</v>
      </c>
      <c r="K29" t="s">
        <v>85</v>
      </c>
      <c r="L29" t="s">
        <v>602</v>
      </c>
      <c r="M29" t="s">
        <v>654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 t="s">
        <v>1</v>
      </c>
      <c r="AC29" t="s">
        <v>28</v>
      </c>
      <c r="AD29" t="s">
        <v>25</v>
      </c>
      <c r="AE29" t="s">
        <v>66</v>
      </c>
      <c r="AF29" t="s">
        <v>66</v>
      </c>
      <c r="AG29">
        <v>1</v>
      </c>
      <c r="AH29" t="s">
        <v>795</v>
      </c>
      <c r="AI29">
        <v>0</v>
      </c>
      <c r="AJ29">
        <v>0.90843502678031496</v>
      </c>
      <c r="AK29">
        <v>-1.92731950787725</v>
      </c>
      <c r="AL29">
        <v>1.8928350161609299E-2</v>
      </c>
    </row>
    <row r="30" spans="1:38">
      <c r="A30" t="s">
        <v>796</v>
      </c>
      <c r="B30" t="s">
        <v>1593</v>
      </c>
      <c r="C30">
        <v>0</v>
      </c>
      <c r="D30">
        <v>0</v>
      </c>
      <c r="E30" t="s">
        <v>55</v>
      </c>
      <c r="F30" t="s">
        <v>78</v>
      </c>
      <c r="G30">
        <v>8</v>
      </c>
      <c r="H30" t="s">
        <v>46</v>
      </c>
      <c r="I30">
        <v>4</v>
      </c>
      <c r="J30" t="s">
        <v>1156</v>
      </c>
      <c r="K30" t="s">
        <v>85</v>
      </c>
      <c r="L30" t="s">
        <v>602</v>
      </c>
      <c r="M30" t="s">
        <v>654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</v>
      </c>
      <c r="AB30" t="s">
        <v>1</v>
      </c>
      <c r="AC30" t="s">
        <v>4</v>
      </c>
      <c r="AD30" t="s">
        <v>25</v>
      </c>
      <c r="AE30" t="s">
        <v>66</v>
      </c>
      <c r="AF30" t="s">
        <v>66</v>
      </c>
      <c r="AG30">
        <v>1</v>
      </c>
      <c r="AH30" t="s">
        <v>797</v>
      </c>
      <c r="AI30">
        <v>0</v>
      </c>
      <c r="AJ30">
        <v>0.69028925160832699</v>
      </c>
      <c r="AK30">
        <v>0.26040674493578397</v>
      </c>
      <c r="AL30">
        <v>3.2079889982123098E-3</v>
      </c>
    </row>
    <row r="31" spans="1:38">
      <c r="A31" t="s">
        <v>808</v>
      </c>
      <c r="B31" t="s">
        <v>1590</v>
      </c>
      <c r="C31">
        <v>0</v>
      </c>
      <c r="D31">
        <v>0</v>
      </c>
      <c r="E31" t="s">
        <v>55</v>
      </c>
      <c r="F31" t="s">
        <v>37</v>
      </c>
      <c r="G31">
        <v>8</v>
      </c>
      <c r="H31" t="s">
        <v>46</v>
      </c>
      <c r="I31">
        <v>4</v>
      </c>
      <c r="J31" t="s">
        <v>1156</v>
      </c>
      <c r="K31" t="s">
        <v>85</v>
      </c>
      <c r="L31" t="s">
        <v>49</v>
      </c>
      <c r="M31" t="s">
        <v>628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1</v>
      </c>
      <c r="AB31" t="s">
        <v>2</v>
      </c>
      <c r="AC31" t="s">
        <v>5</v>
      </c>
      <c r="AD31" t="s">
        <v>17</v>
      </c>
      <c r="AE31">
        <v>4</v>
      </c>
      <c r="AF31" t="s">
        <v>0</v>
      </c>
      <c r="AG31">
        <v>1</v>
      </c>
      <c r="AH31" t="s">
        <v>809</v>
      </c>
      <c r="AI31">
        <v>0</v>
      </c>
      <c r="AJ31">
        <v>0.80044071140040696</v>
      </c>
      <c r="AK31">
        <v>2.0684151653623699</v>
      </c>
      <c r="AL31">
        <v>0.32117145056806301</v>
      </c>
    </row>
    <row r="32" spans="1:38">
      <c r="A32" t="s">
        <v>584</v>
      </c>
      <c r="B32" t="s">
        <v>1590</v>
      </c>
      <c r="C32">
        <v>0</v>
      </c>
      <c r="D32">
        <v>0</v>
      </c>
      <c r="E32" t="s">
        <v>47</v>
      </c>
      <c r="F32" t="s">
        <v>24</v>
      </c>
      <c r="G32">
        <v>8</v>
      </c>
      <c r="H32" t="s">
        <v>46</v>
      </c>
      <c r="I32">
        <v>4</v>
      </c>
      <c r="J32" t="s">
        <v>1156</v>
      </c>
      <c r="K32" t="s">
        <v>85</v>
      </c>
      <c r="L32" t="s">
        <v>585</v>
      </c>
      <c r="M32" t="s">
        <v>107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 t="s">
        <v>2</v>
      </c>
      <c r="AC32" t="s">
        <v>4</v>
      </c>
      <c r="AD32" t="s">
        <v>17</v>
      </c>
      <c r="AE32">
        <v>4</v>
      </c>
      <c r="AF32" t="s">
        <v>2</v>
      </c>
      <c r="AG32">
        <v>1</v>
      </c>
      <c r="AH32" t="s">
        <v>586</v>
      </c>
      <c r="AI32">
        <v>0</v>
      </c>
      <c r="AJ32">
        <v>1.45384810313461</v>
      </c>
      <c r="AK32">
        <v>-7.3586092118855598E-3</v>
      </c>
      <c r="AL32">
        <v>0.29301915316883997</v>
      </c>
    </row>
    <row r="33" spans="1:38">
      <c r="A33" t="s">
        <v>868</v>
      </c>
      <c r="B33" t="s">
        <v>1590</v>
      </c>
      <c r="C33">
        <v>0</v>
      </c>
      <c r="D33">
        <v>0</v>
      </c>
      <c r="E33" t="s">
        <v>51</v>
      </c>
      <c r="F33" t="s">
        <v>20</v>
      </c>
      <c r="G33">
        <v>8</v>
      </c>
      <c r="H33" t="s">
        <v>46</v>
      </c>
      <c r="I33">
        <v>4</v>
      </c>
      <c r="J33" t="s">
        <v>1156</v>
      </c>
      <c r="K33" t="s">
        <v>85</v>
      </c>
      <c r="L33" t="s">
        <v>606</v>
      </c>
      <c r="M33" t="s">
        <v>607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 t="s">
        <v>1</v>
      </c>
      <c r="AC33" t="s">
        <v>4</v>
      </c>
      <c r="AD33" t="s">
        <v>25</v>
      </c>
      <c r="AE33" t="s">
        <v>66</v>
      </c>
      <c r="AF33" t="s">
        <v>66</v>
      </c>
      <c r="AG33">
        <v>1</v>
      </c>
      <c r="AH33" t="s">
        <v>869</v>
      </c>
      <c r="AI33">
        <v>0</v>
      </c>
      <c r="AJ33">
        <v>1.23130337674707</v>
      </c>
      <c r="AK33">
        <v>0.23105998207981801</v>
      </c>
      <c r="AL33">
        <v>8.3909114986398595E-3</v>
      </c>
    </row>
    <row r="34" spans="1:38">
      <c r="A34" t="s">
        <v>858</v>
      </c>
      <c r="B34" t="s">
        <v>1590</v>
      </c>
      <c r="C34">
        <v>0</v>
      </c>
      <c r="D34">
        <v>0</v>
      </c>
      <c r="E34" t="s">
        <v>51</v>
      </c>
      <c r="F34" t="s">
        <v>13</v>
      </c>
      <c r="G34">
        <v>8</v>
      </c>
      <c r="H34" t="s">
        <v>46</v>
      </c>
      <c r="I34">
        <v>4</v>
      </c>
      <c r="J34" t="s">
        <v>1156</v>
      </c>
      <c r="K34" t="s">
        <v>85</v>
      </c>
      <c r="L34" t="s">
        <v>606</v>
      </c>
      <c r="M34" t="s">
        <v>607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2</v>
      </c>
      <c r="AB34" t="s">
        <v>0</v>
      </c>
      <c r="AC34" t="s">
        <v>28</v>
      </c>
      <c r="AD34" t="s">
        <v>17</v>
      </c>
      <c r="AE34">
        <v>4</v>
      </c>
      <c r="AF34" t="s">
        <v>3</v>
      </c>
      <c r="AG34">
        <v>1</v>
      </c>
      <c r="AH34" t="s">
        <v>859</v>
      </c>
      <c r="AI34">
        <v>0</v>
      </c>
      <c r="AJ34">
        <v>1.0739042507887</v>
      </c>
      <c r="AK34">
        <v>-0.58973912475568802</v>
      </c>
      <c r="AL34">
        <v>8.2295400075993903E-3</v>
      </c>
    </row>
    <row r="35" spans="1:38">
      <c r="A35" t="s">
        <v>616</v>
      </c>
      <c r="C35">
        <v>0</v>
      </c>
      <c r="D35">
        <v>0</v>
      </c>
      <c r="E35" t="s">
        <v>47</v>
      </c>
      <c r="F35" t="s">
        <v>94</v>
      </c>
      <c r="G35">
        <v>8</v>
      </c>
      <c r="H35" t="s">
        <v>46</v>
      </c>
      <c r="I35">
        <v>4</v>
      </c>
      <c r="J35" t="s">
        <v>1156</v>
      </c>
      <c r="K35" t="s">
        <v>85</v>
      </c>
      <c r="L35" t="s">
        <v>606</v>
      </c>
      <c r="M35" t="s">
        <v>63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3</v>
      </c>
      <c r="AB35" t="s">
        <v>2</v>
      </c>
      <c r="AC35" t="s">
        <v>28</v>
      </c>
      <c r="AD35" t="s">
        <v>25</v>
      </c>
      <c r="AE35" t="s">
        <v>66</v>
      </c>
      <c r="AF35" t="s">
        <v>66</v>
      </c>
      <c r="AG35">
        <v>1</v>
      </c>
      <c r="AH35" t="s">
        <v>617</v>
      </c>
      <c r="AI35">
        <v>0</v>
      </c>
      <c r="AJ35">
        <v>1.06661564699543</v>
      </c>
      <c r="AK35">
        <v>2.4755077108632801</v>
      </c>
      <c r="AL35">
        <v>5.5480917970605398E-3</v>
      </c>
    </row>
    <row r="36" spans="1:38">
      <c r="A36" t="s">
        <v>592</v>
      </c>
      <c r="B36" t="s">
        <v>1594</v>
      </c>
      <c r="C36">
        <v>0</v>
      </c>
      <c r="D36">
        <v>0</v>
      </c>
      <c r="E36" t="s">
        <v>47</v>
      </c>
      <c r="F36" t="s">
        <v>74</v>
      </c>
      <c r="G36">
        <v>8</v>
      </c>
      <c r="H36" t="s">
        <v>46</v>
      </c>
      <c r="I36">
        <v>4</v>
      </c>
      <c r="J36" t="s">
        <v>1156</v>
      </c>
      <c r="K36" t="s">
        <v>85</v>
      </c>
      <c r="L36" t="s">
        <v>585</v>
      </c>
      <c r="M36" t="s">
        <v>48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 t="s">
        <v>1</v>
      </c>
      <c r="AC36" t="s">
        <v>4</v>
      </c>
      <c r="AD36" t="s">
        <v>25</v>
      </c>
      <c r="AE36" t="s">
        <v>66</v>
      </c>
      <c r="AF36" t="s">
        <v>66</v>
      </c>
      <c r="AG36">
        <v>1</v>
      </c>
      <c r="AH36" t="s">
        <v>593</v>
      </c>
      <c r="AI36">
        <v>0</v>
      </c>
      <c r="AJ36">
        <v>2.6162222688924501</v>
      </c>
      <c r="AK36">
        <v>0.114165759988038</v>
      </c>
      <c r="AL36">
        <v>6.3176238733901602E-2</v>
      </c>
    </row>
    <row r="37" spans="1:38">
      <c r="A37" t="s">
        <v>594</v>
      </c>
      <c r="C37">
        <v>0</v>
      </c>
      <c r="E37" t="s">
        <v>47</v>
      </c>
      <c r="F37" t="s">
        <v>75</v>
      </c>
      <c r="G37">
        <v>8</v>
      </c>
      <c r="H37" t="s">
        <v>46</v>
      </c>
      <c r="I37">
        <v>4</v>
      </c>
      <c r="J37" t="s">
        <v>1156</v>
      </c>
      <c r="K37" t="s">
        <v>85</v>
      </c>
      <c r="L37" t="s">
        <v>585</v>
      </c>
      <c r="M37" t="s">
        <v>48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 t="s">
        <v>1</v>
      </c>
      <c r="AC37" t="s">
        <v>4</v>
      </c>
      <c r="AD37" t="s">
        <v>25</v>
      </c>
      <c r="AE37" t="s">
        <v>66</v>
      </c>
      <c r="AF37" t="s">
        <v>66</v>
      </c>
      <c r="AG37">
        <v>1</v>
      </c>
      <c r="AH37" t="s">
        <v>595</v>
      </c>
      <c r="AI37">
        <v>0</v>
      </c>
      <c r="AJ37">
        <v>1.6484027373924399</v>
      </c>
      <c r="AK37">
        <v>2.4265914568471798</v>
      </c>
      <c r="AL37">
        <v>0.125454984304287</v>
      </c>
    </row>
    <row r="38" spans="1:38">
      <c r="A38" t="s">
        <v>596</v>
      </c>
      <c r="B38" t="s">
        <v>1594</v>
      </c>
      <c r="C38">
        <v>0</v>
      </c>
      <c r="D38">
        <v>0</v>
      </c>
      <c r="E38" t="s">
        <v>47</v>
      </c>
      <c r="F38" t="s">
        <v>597</v>
      </c>
      <c r="G38">
        <v>8</v>
      </c>
      <c r="H38" t="s">
        <v>46</v>
      </c>
      <c r="I38">
        <v>4</v>
      </c>
      <c r="J38" t="s">
        <v>1156</v>
      </c>
      <c r="K38" t="s">
        <v>85</v>
      </c>
      <c r="L38" t="s">
        <v>585</v>
      </c>
      <c r="M38" t="s">
        <v>48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</v>
      </c>
      <c r="AB38" t="s">
        <v>1</v>
      </c>
      <c r="AC38" t="s">
        <v>4</v>
      </c>
      <c r="AD38" t="s">
        <v>25</v>
      </c>
      <c r="AE38" t="s">
        <v>66</v>
      </c>
      <c r="AF38" t="s">
        <v>66</v>
      </c>
      <c r="AG38">
        <v>1</v>
      </c>
      <c r="AH38" t="s">
        <v>598</v>
      </c>
      <c r="AI38">
        <v>0</v>
      </c>
      <c r="AJ38">
        <v>1.83201276159437</v>
      </c>
      <c r="AK38">
        <v>0.39822172573256798</v>
      </c>
      <c r="AL38">
        <v>0.14877496007560201</v>
      </c>
    </row>
    <row r="39" spans="1:38">
      <c r="A39" t="s">
        <v>870</v>
      </c>
      <c r="B39" t="s">
        <v>1590</v>
      </c>
      <c r="C39">
        <v>0</v>
      </c>
      <c r="D39">
        <v>0</v>
      </c>
      <c r="E39" t="s">
        <v>51</v>
      </c>
      <c r="F39" t="s">
        <v>36</v>
      </c>
      <c r="G39">
        <v>8</v>
      </c>
      <c r="H39" t="s">
        <v>46</v>
      </c>
      <c r="I39">
        <v>4</v>
      </c>
      <c r="J39" t="s">
        <v>1156</v>
      </c>
      <c r="K39" t="s">
        <v>85</v>
      </c>
      <c r="L39" t="s">
        <v>49</v>
      </c>
      <c r="M39" t="s">
        <v>677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 t="s">
        <v>0</v>
      </c>
      <c r="AC39" t="s">
        <v>5</v>
      </c>
      <c r="AD39" t="s">
        <v>25</v>
      </c>
      <c r="AE39" t="s">
        <v>66</v>
      </c>
      <c r="AF39" t="s">
        <v>66</v>
      </c>
      <c r="AG39">
        <v>1</v>
      </c>
      <c r="AH39" t="s">
        <v>871</v>
      </c>
      <c r="AI39">
        <v>0</v>
      </c>
      <c r="AJ39">
        <v>0.88966367772348698</v>
      </c>
      <c r="AK39">
        <v>1.9928780246130699E-2</v>
      </c>
      <c r="AL39">
        <v>7.7948378923369602E-3</v>
      </c>
    </row>
    <row r="40" spans="1:38">
      <c r="A40" t="s">
        <v>872</v>
      </c>
      <c r="B40" t="s">
        <v>1590</v>
      </c>
      <c r="C40">
        <v>0</v>
      </c>
      <c r="D40">
        <v>0</v>
      </c>
      <c r="E40" t="s">
        <v>51</v>
      </c>
      <c r="F40" t="s">
        <v>37</v>
      </c>
      <c r="G40">
        <v>8</v>
      </c>
      <c r="H40" t="s">
        <v>46</v>
      </c>
      <c r="I40">
        <v>4</v>
      </c>
      <c r="J40" t="s">
        <v>1156</v>
      </c>
      <c r="K40" t="s">
        <v>85</v>
      </c>
      <c r="L40" t="s">
        <v>49</v>
      </c>
      <c r="M40" t="s">
        <v>628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 t="s">
        <v>1</v>
      </c>
      <c r="AC40" t="s">
        <v>5</v>
      </c>
      <c r="AD40" t="s">
        <v>17</v>
      </c>
      <c r="AE40">
        <v>4</v>
      </c>
      <c r="AF40" t="s">
        <v>2</v>
      </c>
      <c r="AG40">
        <v>1</v>
      </c>
      <c r="AH40" t="s">
        <v>873</v>
      </c>
      <c r="AI40">
        <v>0</v>
      </c>
      <c r="AJ40">
        <v>0.736447535350646</v>
      </c>
      <c r="AK40">
        <v>9.7284166331933902E-2</v>
      </c>
      <c r="AL40">
        <v>0.444721845273928</v>
      </c>
    </row>
    <row r="41" spans="1:38">
      <c r="A41" t="s">
        <v>599</v>
      </c>
      <c r="B41" t="s">
        <v>1590</v>
      </c>
      <c r="C41">
        <v>0</v>
      </c>
      <c r="D41">
        <v>0</v>
      </c>
      <c r="E41" t="s">
        <v>47</v>
      </c>
      <c r="F41" t="s">
        <v>7</v>
      </c>
      <c r="G41">
        <v>8</v>
      </c>
      <c r="H41" t="s">
        <v>46</v>
      </c>
      <c r="I41">
        <v>4</v>
      </c>
      <c r="J41" t="s">
        <v>1156</v>
      </c>
      <c r="K41" t="s">
        <v>85</v>
      </c>
      <c r="L41" t="s">
        <v>585</v>
      </c>
      <c r="M41" t="s">
        <v>64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 t="s">
        <v>0</v>
      </c>
      <c r="AC41" t="s">
        <v>28</v>
      </c>
      <c r="AD41" t="s">
        <v>25</v>
      </c>
      <c r="AE41" t="s">
        <v>66</v>
      </c>
      <c r="AF41" t="s">
        <v>66</v>
      </c>
      <c r="AG41">
        <v>1</v>
      </c>
      <c r="AH41" t="s">
        <v>600</v>
      </c>
      <c r="AI41">
        <v>0</v>
      </c>
      <c r="AJ41">
        <v>1.54989822629284</v>
      </c>
      <c r="AK41">
        <v>1.1794236670317999</v>
      </c>
      <c r="AL41">
        <v>9.1059593854956504E-4</v>
      </c>
    </row>
    <row r="42" spans="1:38">
      <c r="A42" t="s">
        <v>621</v>
      </c>
      <c r="B42" t="s">
        <v>1590</v>
      </c>
      <c r="C42">
        <v>0</v>
      </c>
      <c r="D42">
        <v>0</v>
      </c>
      <c r="E42" t="s">
        <v>47</v>
      </c>
      <c r="F42" t="s">
        <v>20</v>
      </c>
      <c r="G42">
        <v>8</v>
      </c>
      <c r="H42" t="s">
        <v>46</v>
      </c>
      <c r="I42">
        <v>4</v>
      </c>
      <c r="J42" t="s">
        <v>1156</v>
      </c>
      <c r="K42" t="s">
        <v>85</v>
      </c>
      <c r="L42" t="s">
        <v>606</v>
      </c>
      <c r="M42" t="s">
        <v>622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2</v>
      </c>
      <c r="AB42" t="s">
        <v>2</v>
      </c>
      <c r="AC42" t="s">
        <v>4</v>
      </c>
      <c r="AD42" t="s">
        <v>25</v>
      </c>
      <c r="AE42" t="s">
        <v>66</v>
      </c>
      <c r="AF42" t="s">
        <v>66</v>
      </c>
      <c r="AG42">
        <v>1</v>
      </c>
      <c r="AH42" t="s">
        <v>623</v>
      </c>
      <c r="AI42">
        <v>0</v>
      </c>
      <c r="AJ42">
        <v>1.00452788915421</v>
      </c>
      <c r="AK42">
        <v>1.0192426010808699</v>
      </c>
      <c r="AL42">
        <v>1.2855160320961699E-3</v>
      </c>
    </row>
    <row r="43" spans="1:38">
      <c r="A43" t="s">
        <v>790</v>
      </c>
      <c r="B43" t="s">
        <v>1590</v>
      </c>
      <c r="C43">
        <v>0</v>
      </c>
      <c r="D43">
        <v>0</v>
      </c>
      <c r="E43" t="s">
        <v>55</v>
      </c>
      <c r="F43" t="s">
        <v>13</v>
      </c>
      <c r="G43">
        <v>8</v>
      </c>
      <c r="H43" t="s">
        <v>46</v>
      </c>
      <c r="I43">
        <v>4</v>
      </c>
      <c r="J43" t="s">
        <v>1156</v>
      </c>
      <c r="K43" t="s">
        <v>85</v>
      </c>
      <c r="L43" t="s">
        <v>606</v>
      </c>
      <c r="M43" t="s">
        <v>622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2</v>
      </c>
      <c r="AB43" t="s">
        <v>1</v>
      </c>
      <c r="AC43" t="s">
        <v>4</v>
      </c>
      <c r="AD43" t="s">
        <v>25</v>
      </c>
      <c r="AE43" t="s">
        <v>66</v>
      </c>
      <c r="AF43" t="s">
        <v>66</v>
      </c>
      <c r="AG43">
        <v>1</v>
      </c>
      <c r="AH43" t="s">
        <v>791</v>
      </c>
      <c r="AI43">
        <v>0</v>
      </c>
      <c r="AJ43">
        <v>1.02527889776867</v>
      </c>
      <c r="AK43">
        <v>1.93031092708171</v>
      </c>
      <c r="AL43">
        <v>2.3176736468063602E-2</v>
      </c>
    </row>
    <row r="44" spans="1:38">
      <c r="A44" t="s">
        <v>876</v>
      </c>
      <c r="B44" t="s">
        <v>1590</v>
      </c>
      <c r="C44">
        <v>0</v>
      </c>
      <c r="D44">
        <v>0</v>
      </c>
      <c r="E44" t="s">
        <v>51</v>
      </c>
      <c r="F44" t="s">
        <v>302</v>
      </c>
      <c r="G44">
        <v>8</v>
      </c>
      <c r="H44" t="s">
        <v>46</v>
      </c>
      <c r="I44">
        <v>4</v>
      </c>
      <c r="J44" t="s">
        <v>1156</v>
      </c>
      <c r="K44" t="s">
        <v>85</v>
      </c>
      <c r="L44" t="s">
        <v>49</v>
      </c>
      <c r="M44" t="s">
        <v>730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 t="s">
        <v>3</v>
      </c>
      <c r="AC44" t="s">
        <v>4</v>
      </c>
      <c r="AD44" t="s">
        <v>25</v>
      </c>
      <c r="AE44" t="s">
        <v>66</v>
      </c>
      <c r="AF44" t="s">
        <v>66</v>
      </c>
      <c r="AG44">
        <v>1</v>
      </c>
      <c r="AH44" t="s">
        <v>877</v>
      </c>
      <c r="AI44">
        <v>0</v>
      </c>
      <c r="AJ44">
        <v>0.98656827220408405</v>
      </c>
      <c r="AK44">
        <v>0.95942768244319598</v>
      </c>
      <c r="AL44">
        <v>2.5936974408859E-2</v>
      </c>
    </row>
    <row r="45" spans="1:38">
      <c r="A45" t="s">
        <v>778</v>
      </c>
      <c r="B45" t="s">
        <v>1590</v>
      </c>
      <c r="C45">
        <v>0</v>
      </c>
      <c r="D45">
        <v>0</v>
      </c>
      <c r="E45" t="s">
        <v>55</v>
      </c>
      <c r="F45" t="s">
        <v>27</v>
      </c>
      <c r="G45">
        <v>8</v>
      </c>
      <c r="H45" t="s">
        <v>46</v>
      </c>
      <c r="I45">
        <v>4</v>
      </c>
      <c r="J45" t="s">
        <v>1156</v>
      </c>
      <c r="K45" t="s">
        <v>85</v>
      </c>
      <c r="L45" t="s">
        <v>585</v>
      </c>
      <c r="M45" t="s">
        <v>48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 t="s">
        <v>0</v>
      </c>
      <c r="AC45" t="s">
        <v>4</v>
      </c>
      <c r="AD45" t="s">
        <v>25</v>
      </c>
      <c r="AE45" t="s">
        <v>66</v>
      </c>
      <c r="AF45" t="s">
        <v>66</v>
      </c>
      <c r="AG45">
        <v>1</v>
      </c>
      <c r="AH45" t="s">
        <v>779</v>
      </c>
      <c r="AI45">
        <v>0</v>
      </c>
      <c r="AJ45">
        <v>0.82401709599908102</v>
      </c>
      <c r="AK45">
        <v>2.04323774728811</v>
      </c>
      <c r="AL45">
        <v>9.6723313560147697E-2</v>
      </c>
    </row>
    <row r="46" spans="1:38">
      <c r="A46" t="s">
        <v>1075</v>
      </c>
      <c r="B46" t="s">
        <v>1590</v>
      </c>
      <c r="C46">
        <v>0</v>
      </c>
      <c r="D46">
        <v>1</v>
      </c>
      <c r="E46" t="s">
        <v>47</v>
      </c>
      <c r="F46" t="s">
        <v>14</v>
      </c>
      <c r="G46">
        <v>8</v>
      </c>
      <c r="H46" t="s">
        <v>46</v>
      </c>
      <c r="I46" t="s">
        <v>1162</v>
      </c>
      <c r="J46" t="s">
        <v>1156</v>
      </c>
      <c r="K46" t="s">
        <v>85</v>
      </c>
      <c r="L46" t="s">
        <v>585</v>
      </c>
      <c r="M46" t="s">
        <v>48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1183</v>
      </c>
      <c r="AC46" t="s">
        <v>5</v>
      </c>
      <c r="AD46" t="s">
        <v>17</v>
      </c>
      <c r="AE46">
        <v>4</v>
      </c>
      <c r="AF46" t="s">
        <v>0</v>
      </c>
      <c r="AG46">
        <v>1</v>
      </c>
      <c r="AH46" t="s">
        <v>1076</v>
      </c>
      <c r="AI46">
        <v>0</v>
      </c>
      <c r="AJ46">
        <v>1.71018883942164</v>
      </c>
      <c r="AK46">
        <v>0.103805911123974</v>
      </c>
      <c r="AL46">
        <v>0.249061468766824</v>
      </c>
    </row>
    <row r="47" spans="1:38">
      <c r="A47" t="s">
        <v>991</v>
      </c>
      <c r="C47">
        <v>0</v>
      </c>
      <c r="E47" t="s">
        <v>51</v>
      </c>
      <c r="F47" t="s">
        <v>96</v>
      </c>
      <c r="G47">
        <v>8</v>
      </c>
      <c r="H47" t="s">
        <v>46</v>
      </c>
      <c r="I47" t="s">
        <v>1162</v>
      </c>
      <c r="J47" t="s">
        <v>1156</v>
      </c>
      <c r="K47" t="s">
        <v>86</v>
      </c>
      <c r="L47" t="s">
        <v>602</v>
      </c>
      <c r="M47" t="s">
        <v>603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1188</v>
      </c>
      <c r="AC47" t="s">
        <v>4</v>
      </c>
      <c r="AD47" t="s">
        <v>17</v>
      </c>
      <c r="AE47">
        <v>2</v>
      </c>
      <c r="AF47" t="s">
        <v>1</v>
      </c>
      <c r="AG47">
        <v>1</v>
      </c>
      <c r="AH47" t="s">
        <v>992</v>
      </c>
      <c r="AI47">
        <v>0</v>
      </c>
      <c r="AJ47">
        <v>2.3910736739759701</v>
      </c>
      <c r="AK47">
        <v>-1.6728886456052401</v>
      </c>
      <c r="AL47">
        <v>0.19345871064542999</v>
      </c>
    </row>
    <row r="48" spans="1:38">
      <c r="A48" t="s">
        <v>997</v>
      </c>
      <c r="B48" t="s">
        <v>1595</v>
      </c>
      <c r="C48">
        <v>0</v>
      </c>
      <c r="D48">
        <v>1</v>
      </c>
      <c r="E48" t="s">
        <v>51</v>
      </c>
      <c r="F48" t="s">
        <v>99</v>
      </c>
      <c r="G48">
        <v>8</v>
      </c>
      <c r="H48" t="s">
        <v>46</v>
      </c>
      <c r="I48" t="s">
        <v>1162</v>
      </c>
      <c r="J48" t="s">
        <v>1156</v>
      </c>
      <c r="K48" t="s">
        <v>86</v>
      </c>
      <c r="L48" t="s">
        <v>602</v>
      </c>
      <c r="M48" t="s">
        <v>603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1188</v>
      </c>
      <c r="AC48" t="s">
        <v>4</v>
      </c>
      <c r="AD48" t="s">
        <v>17</v>
      </c>
      <c r="AE48">
        <v>2</v>
      </c>
      <c r="AF48" t="s">
        <v>0</v>
      </c>
      <c r="AG48">
        <v>1</v>
      </c>
      <c r="AH48" t="s">
        <v>998</v>
      </c>
      <c r="AI48">
        <v>0</v>
      </c>
      <c r="AJ48">
        <v>1.71696164375961</v>
      </c>
      <c r="AK48">
        <v>-1.2383845701584499</v>
      </c>
      <c r="AL48">
        <v>6.3517998179766999E-2</v>
      </c>
    </row>
    <row r="49" spans="1:38">
      <c r="A49" t="s">
        <v>999</v>
      </c>
      <c r="B49" t="s">
        <v>1595</v>
      </c>
      <c r="C49">
        <v>0</v>
      </c>
      <c r="D49">
        <v>1</v>
      </c>
      <c r="E49" t="s">
        <v>51</v>
      </c>
      <c r="F49" t="s">
        <v>1000</v>
      </c>
      <c r="G49">
        <v>8</v>
      </c>
      <c r="H49" t="s">
        <v>46</v>
      </c>
      <c r="I49" t="s">
        <v>1162</v>
      </c>
      <c r="J49" t="s">
        <v>1156</v>
      </c>
      <c r="K49" t="s">
        <v>86</v>
      </c>
      <c r="L49" t="s">
        <v>602</v>
      </c>
      <c r="M49" t="s">
        <v>603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1188</v>
      </c>
      <c r="AC49" t="s">
        <v>4</v>
      </c>
      <c r="AD49" t="s">
        <v>17</v>
      </c>
      <c r="AE49">
        <v>2</v>
      </c>
      <c r="AF49" t="s">
        <v>0</v>
      </c>
      <c r="AG49">
        <v>1</v>
      </c>
      <c r="AH49" t="s">
        <v>1001</v>
      </c>
      <c r="AI49">
        <v>0</v>
      </c>
      <c r="AJ49">
        <v>1.79606726377012</v>
      </c>
      <c r="AK49">
        <v>-1.3446283911277599</v>
      </c>
      <c r="AL49">
        <v>2.0373715330211099E-3</v>
      </c>
    </row>
    <row r="50" spans="1:38">
      <c r="A50" t="s">
        <v>1002</v>
      </c>
      <c r="B50" t="s">
        <v>1595</v>
      </c>
      <c r="C50">
        <v>0</v>
      </c>
      <c r="D50">
        <v>1</v>
      </c>
      <c r="E50" t="s">
        <v>51</v>
      </c>
      <c r="F50" t="s">
        <v>1003</v>
      </c>
      <c r="G50">
        <v>8</v>
      </c>
      <c r="H50" t="s">
        <v>46</v>
      </c>
      <c r="I50" t="s">
        <v>1162</v>
      </c>
      <c r="J50" t="s">
        <v>1156</v>
      </c>
      <c r="K50" t="s">
        <v>86</v>
      </c>
      <c r="L50" t="s">
        <v>602</v>
      </c>
      <c r="M50" t="s">
        <v>603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1188</v>
      </c>
      <c r="AC50" t="s">
        <v>4</v>
      </c>
      <c r="AD50" t="s">
        <v>17</v>
      </c>
      <c r="AE50">
        <v>2</v>
      </c>
      <c r="AF50" t="s">
        <v>1</v>
      </c>
      <c r="AG50">
        <v>1</v>
      </c>
      <c r="AH50" t="s">
        <v>1004</v>
      </c>
      <c r="AI50">
        <v>0</v>
      </c>
      <c r="AJ50">
        <v>1.6842214464376499</v>
      </c>
      <c r="AK50">
        <v>-1.20783406841517</v>
      </c>
      <c r="AL50">
        <v>1.9939784597007102E-3</v>
      </c>
    </row>
    <row r="51" spans="1:38">
      <c r="A51" t="s">
        <v>1077</v>
      </c>
      <c r="B51" t="s">
        <v>1590</v>
      </c>
      <c r="C51">
        <v>0</v>
      </c>
      <c r="D51">
        <v>1</v>
      </c>
      <c r="E51" t="s">
        <v>47</v>
      </c>
      <c r="F51" t="s">
        <v>22</v>
      </c>
      <c r="G51">
        <v>8</v>
      </c>
      <c r="H51" t="s">
        <v>46</v>
      </c>
      <c r="I51" t="s">
        <v>1162</v>
      </c>
      <c r="J51" t="s">
        <v>1156</v>
      </c>
      <c r="K51" t="s">
        <v>85</v>
      </c>
      <c r="L51" t="s">
        <v>585</v>
      </c>
      <c r="M51" t="s">
        <v>48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1186</v>
      </c>
      <c r="AC51" t="s">
        <v>28</v>
      </c>
      <c r="AD51" t="s">
        <v>25</v>
      </c>
      <c r="AE51" t="s">
        <v>1184</v>
      </c>
      <c r="AF51" t="s">
        <v>1184</v>
      </c>
      <c r="AG51">
        <v>1</v>
      </c>
      <c r="AH51" t="s">
        <v>1078</v>
      </c>
      <c r="AI51">
        <v>0</v>
      </c>
      <c r="AJ51">
        <v>1.5229526935964599</v>
      </c>
      <c r="AK51">
        <v>1.17646535994208</v>
      </c>
      <c r="AL51">
        <v>1.36074136694763E-2</v>
      </c>
    </row>
    <row r="52" spans="1:38">
      <c r="A52" t="s">
        <v>1013</v>
      </c>
      <c r="B52" t="s">
        <v>1590</v>
      </c>
      <c r="C52">
        <v>0</v>
      </c>
      <c r="D52">
        <v>1</v>
      </c>
      <c r="E52" t="s">
        <v>51</v>
      </c>
      <c r="F52" t="s">
        <v>6</v>
      </c>
      <c r="G52">
        <v>8</v>
      </c>
      <c r="H52" t="s">
        <v>46</v>
      </c>
      <c r="I52" t="s">
        <v>1162</v>
      </c>
      <c r="J52" t="s">
        <v>1156</v>
      </c>
      <c r="K52" t="s">
        <v>85</v>
      </c>
      <c r="L52" t="s">
        <v>606</v>
      </c>
      <c r="M52" t="s">
        <v>619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 t="s">
        <v>1189</v>
      </c>
      <c r="AC52" t="s">
        <v>4</v>
      </c>
      <c r="AD52" t="s">
        <v>17</v>
      </c>
      <c r="AE52">
        <v>4</v>
      </c>
      <c r="AF52" t="s">
        <v>1</v>
      </c>
      <c r="AG52">
        <v>1</v>
      </c>
      <c r="AH52" t="s">
        <v>1014</v>
      </c>
      <c r="AI52">
        <v>0</v>
      </c>
      <c r="AJ52">
        <v>1.33599066828164</v>
      </c>
      <c r="AK52">
        <v>1.5665569397608801</v>
      </c>
      <c r="AL52">
        <v>0.312867059741473</v>
      </c>
    </row>
    <row r="53" spans="1:38">
      <c r="A53" t="s">
        <v>1019</v>
      </c>
      <c r="B53" t="s">
        <v>1590</v>
      </c>
      <c r="C53">
        <v>0</v>
      </c>
      <c r="D53">
        <v>1</v>
      </c>
      <c r="E53" t="s">
        <v>51</v>
      </c>
      <c r="F53" t="s">
        <v>20</v>
      </c>
      <c r="G53">
        <v>8</v>
      </c>
      <c r="H53" t="s">
        <v>46</v>
      </c>
      <c r="I53" t="s">
        <v>1162</v>
      </c>
      <c r="J53" t="s">
        <v>1156</v>
      </c>
      <c r="K53" t="s">
        <v>85</v>
      </c>
      <c r="L53" t="s">
        <v>49</v>
      </c>
      <c r="M53" t="s">
        <v>677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 t="s">
        <v>1188</v>
      </c>
      <c r="AC53" t="s">
        <v>5</v>
      </c>
      <c r="AD53" t="s">
        <v>17</v>
      </c>
      <c r="AE53">
        <v>4</v>
      </c>
      <c r="AF53" t="s">
        <v>2</v>
      </c>
      <c r="AG53">
        <v>1</v>
      </c>
      <c r="AH53" t="s">
        <v>1020</v>
      </c>
      <c r="AI53">
        <v>0</v>
      </c>
      <c r="AJ53">
        <v>1.4606977916202599</v>
      </c>
      <c r="AK53">
        <v>0.78074515100701103</v>
      </c>
      <c r="AL53">
        <v>0.39647989955137097</v>
      </c>
    </row>
    <row r="54" spans="1:38">
      <c r="A54" t="s">
        <v>708</v>
      </c>
      <c r="B54" t="s">
        <v>1596</v>
      </c>
      <c r="C54">
        <v>0</v>
      </c>
      <c r="D54">
        <v>0</v>
      </c>
      <c r="E54" t="s">
        <v>52</v>
      </c>
      <c r="F54" t="s">
        <v>531</v>
      </c>
      <c r="G54">
        <v>8</v>
      </c>
      <c r="H54" t="s">
        <v>46</v>
      </c>
      <c r="I54">
        <v>5</v>
      </c>
      <c r="J54" t="s">
        <v>1156</v>
      </c>
      <c r="K54" t="s">
        <v>86</v>
      </c>
      <c r="L54" t="s">
        <v>602</v>
      </c>
      <c r="M54" t="s">
        <v>654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</v>
      </c>
      <c r="AB54" t="s">
        <v>2</v>
      </c>
      <c r="AC54" t="s">
        <v>4</v>
      </c>
      <c r="AD54" t="s">
        <v>17</v>
      </c>
      <c r="AE54">
        <v>2</v>
      </c>
      <c r="AF54" t="s">
        <v>0</v>
      </c>
      <c r="AG54">
        <v>1</v>
      </c>
      <c r="AH54" t="s">
        <v>709</v>
      </c>
      <c r="AI54">
        <v>0</v>
      </c>
      <c r="AJ54">
        <v>1.2007914790387699</v>
      </c>
      <c r="AK54">
        <v>-1.9424214574515499</v>
      </c>
      <c r="AL54">
        <v>6.6225171381379304E-3</v>
      </c>
    </row>
    <row r="55" spans="1:38">
      <c r="A55" t="s">
        <v>710</v>
      </c>
      <c r="B55" t="s">
        <v>1596</v>
      </c>
      <c r="C55">
        <v>0</v>
      </c>
      <c r="D55">
        <v>0</v>
      </c>
      <c r="E55" t="s">
        <v>52</v>
      </c>
      <c r="F55" t="s">
        <v>534</v>
      </c>
      <c r="G55">
        <v>8</v>
      </c>
      <c r="H55" t="s">
        <v>46</v>
      </c>
      <c r="I55">
        <v>5</v>
      </c>
      <c r="J55" t="s">
        <v>1156</v>
      </c>
      <c r="K55" t="s">
        <v>86</v>
      </c>
      <c r="L55" t="s">
        <v>602</v>
      </c>
      <c r="M55" t="s">
        <v>654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4</v>
      </c>
      <c r="AB55" t="s">
        <v>2</v>
      </c>
      <c r="AC55" t="s">
        <v>4</v>
      </c>
      <c r="AD55" t="s">
        <v>17</v>
      </c>
      <c r="AE55">
        <v>2</v>
      </c>
      <c r="AF55" t="s">
        <v>1</v>
      </c>
      <c r="AG55">
        <v>1</v>
      </c>
      <c r="AH55" t="s">
        <v>711</v>
      </c>
      <c r="AI55">
        <v>0</v>
      </c>
      <c r="AJ55">
        <v>0.61736913975374996</v>
      </c>
      <c r="AK55">
        <v>-1.59462968945362</v>
      </c>
      <c r="AL55">
        <v>1.85981234677873E-2</v>
      </c>
    </row>
    <row r="56" spans="1:38">
      <c r="A56" t="s">
        <v>712</v>
      </c>
      <c r="B56" t="s">
        <v>1596</v>
      </c>
      <c r="C56">
        <v>0</v>
      </c>
      <c r="D56">
        <v>0</v>
      </c>
      <c r="E56" t="s">
        <v>52</v>
      </c>
      <c r="F56" t="s">
        <v>713</v>
      </c>
      <c r="G56">
        <v>8</v>
      </c>
      <c r="H56" t="s">
        <v>46</v>
      </c>
      <c r="I56">
        <v>5</v>
      </c>
      <c r="J56" t="s">
        <v>1156</v>
      </c>
      <c r="K56" t="s">
        <v>86</v>
      </c>
      <c r="L56" t="s">
        <v>602</v>
      </c>
      <c r="M56" t="s">
        <v>654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</v>
      </c>
      <c r="AB56" t="s">
        <v>2</v>
      </c>
      <c r="AC56" t="s">
        <v>4</v>
      </c>
      <c r="AD56" t="s">
        <v>17</v>
      </c>
      <c r="AE56">
        <v>2</v>
      </c>
      <c r="AF56" t="s">
        <v>1</v>
      </c>
      <c r="AG56">
        <v>1</v>
      </c>
      <c r="AH56" t="s">
        <v>714</v>
      </c>
      <c r="AI56">
        <v>0</v>
      </c>
      <c r="AJ56">
        <v>0.27046066304482302</v>
      </c>
      <c r="AK56">
        <v>-1.5222919060250899</v>
      </c>
      <c r="AL56">
        <v>0.13465116383394099</v>
      </c>
    </row>
    <row r="57" spans="1:38">
      <c r="A57" t="s">
        <v>715</v>
      </c>
      <c r="C57">
        <v>0</v>
      </c>
      <c r="E57" t="s">
        <v>52</v>
      </c>
      <c r="F57" t="s">
        <v>716</v>
      </c>
      <c r="G57">
        <v>8</v>
      </c>
      <c r="H57" t="s">
        <v>46</v>
      </c>
      <c r="I57">
        <v>5</v>
      </c>
      <c r="J57" t="s">
        <v>1156</v>
      </c>
      <c r="K57" t="s">
        <v>86</v>
      </c>
      <c r="L57" t="s">
        <v>602</v>
      </c>
      <c r="M57" t="s">
        <v>654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4</v>
      </c>
      <c r="AB57" t="s">
        <v>2</v>
      </c>
      <c r="AC57" t="s">
        <v>4</v>
      </c>
      <c r="AD57" t="s">
        <v>17</v>
      </c>
      <c r="AE57">
        <v>2</v>
      </c>
      <c r="AF57" t="s">
        <v>0</v>
      </c>
      <c r="AG57">
        <v>1</v>
      </c>
      <c r="AH57" t="s">
        <v>717</v>
      </c>
      <c r="AI57">
        <v>0</v>
      </c>
      <c r="AJ57">
        <v>1.66780422231637</v>
      </c>
      <c r="AK57">
        <v>1.8044507356741299</v>
      </c>
      <c r="AL57">
        <v>0.40521264130151402</v>
      </c>
    </row>
    <row r="58" spans="1:38">
      <c r="A58" t="s">
        <v>1007</v>
      </c>
      <c r="B58" t="s">
        <v>1590</v>
      </c>
      <c r="C58">
        <v>0</v>
      </c>
      <c r="D58">
        <v>1</v>
      </c>
      <c r="E58" t="s">
        <v>51</v>
      </c>
      <c r="F58" t="s">
        <v>26</v>
      </c>
      <c r="G58">
        <v>8</v>
      </c>
      <c r="H58" t="s">
        <v>46</v>
      </c>
      <c r="I58" t="s">
        <v>1162</v>
      </c>
      <c r="J58" t="s">
        <v>1156</v>
      </c>
      <c r="K58" t="s">
        <v>85</v>
      </c>
      <c r="L58" t="s">
        <v>602</v>
      </c>
      <c r="M58" t="s">
        <v>654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1188</v>
      </c>
      <c r="AC58" t="s">
        <v>28</v>
      </c>
      <c r="AD58" t="s">
        <v>25</v>
      </c>
      <c r="AE58" t="s">
        <v>1184</v>
      </c>
      <c r="AF58" t="s">
        <v>1184</v>
      </c>
      <c r="AG58">
        <v>1</v>
      </c>
      <c r="AH58" t="s">
        <v>1008</v>
      </c>
      <c r="AI58">
        <v>0</v>
      </c>
      <c r="AJ58">
        <v>0.95634537770637895</v>
      </c>
      <c r="AK58">
        <v>1.5184388118674399</v>
      </c>
      <c r="AL58">
        <v>3.9711185983252899E-2</v>
      </c>
    </row>
    <row r="59" spans="1:38">
      <c r="A59" t="s">
        <v>1091</v>
      </c>
      <c r="B59" t="s">
        <v>1590</v>
      </c>
      <c r="C59">
        <v>0</v>
      </c>
      <c r="D59">
        <v>1</v>
      </c>
      <c r="E59" t="s">
        <v>47</v>
      </c>
      <c r="F59" t="s">
        <v>13</v>
      </c>
      <c r="G59">
        <v>8</v>
      </c>
      <c r="H59" t="s">
        <v>46</v>
      </c>
      <c r="I59" t="s">
        <v>1162</v>
      </c>
      <c r="J59" t="s">
        <v>1156</v>
      </c>
      <c r="K59" t="s">
        <v>85</v>
      </c>
      <c r="L59" t="s">
        <v>602</v>
      </c>
      <c r="M59" t="s">
        <v>654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1187</v>
      </c>
      <c r="AC59" t="s">
        <v>4</v>
      </c>
      <c r="AD59" t="s">
        <v>25</v>
      </c>
      <c r="AE59" t="s">
        <v>1184</v>
      </c>
      <c r="AF59" t="s">
        <v>1184</v>
      </c>
      <c r="AG59">
        <v>1</v>
      </c>
      <c r="AH59" t="s">
        <v>1092</v>
      </c>
      <c r="AI59">
        <v>0</v>
      </c>
      <c r="AJ59">
        <v>1.0277663537727</v>
      </c>
      <c r="AK59">
        <v>-1.13069425161398</v>
      </c>
      <c r="AL59">
        <v>4.9945372910933797E-3</v>
      </c>
    </row>
    <row r="60" spans="1:38">
      <c r="A60" t="s">
        <v>828</v>
      </c>
      <c r="B60" t="s">
        <v>1590</v>
      </c>
      <c r="C60">
        <v>0</v>
      </c>
      <c r="D60">
        <v>0</v>
      </c>
      <c r="E60" t="s">
        <v>53</v>
      </c>
      <c r="F60" t="s">
        <v>6</v>
      </c>
      <c r="G60">
        <v>8</v>
      </c>
      <c r="H60" t="s">
        <v>46</v>
      </c>
      <c r="I60">
        <v>5</v>
      </c>
      <c r="J60" t="s">
        <v>1156</v>
      </c>
      <c r="K60" t="s">
        <v>85</v>
      </c>
      <c r="L60" t="s">
        <v>602</v>
      </c>
      <c r="M60" t="s">
        <v>625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2</v>
      </c>
      <c r="AB60" t="s">
        <v>0</v>
      </c>
      <c r="AC60" t="s">
        <v>5</v>
      </c>
      <c r="AD60" t="s">
        <v>17</v>
      </c>
      <c r="AE60">
        <v>4</v>
      </c>
      <c r="AF60" t="s">
        <v>2</v>
      </c>
      <c r="AG60">
        <v>1</v>
      </c>
      <c r="AH60" t="s">
        <v>829</v>
      </c>
      <c r="AI60">
        <v>0</v>
      </c>
      <c r="AJ60">
        <v>1.40508234239926</v>
      </c>
      <c r="AK60">
        <v>1.19534104360809</v>
      </c>
      <c r="AL60">
        <v>0.48744999438780001</v>
      </c>
    </row>
    <row r="61" spans="1:38">
      <c r="A61" t="s">
        <v>1073</v>
      </c>
      <c r="C61">
        <v>0</v>
      </c>
      <c r="E61" t="s">
        <v>47</v>
      </c>
      <c r="F61" t="s">
        <v>27</v>
      </c>
      <c r="G61">
        <v>8</v>
      </c>
      <c r="H61" t="s">
        <v>46</v>
      </c>
      <c r="I61" t="s">
        <v>1162</v>
      </c>
      <c r="J61" t="s">
        <v>1156</v>
      </c>
      <c r="K61" t="s">
        <v>85</v>
      </c>
      <c r="L61" t="s">
        <v>585</v>
      </c>
      <c r="M61" t="s">
        <v>590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1185</v>
      </c>
      <c r="AC61" t="s">
        <v>5</v>
      </c>
      <c r="AD61" t="s">
        <v>17</v>
      </c>
      <c r="AE61">
        <v>4</v>
      </c>
      <c r="AF61" t="s">
        <v>2</v>
      </c>
      <c r="AG61">
        <v>1</v>
      </c>
      <c r="AH61" t="s">
        <v>1074</v>
      </c>
      <c r="AI61">
        <v>0</v>
      </c>
      <c r="AJ61">
        <v>2.1118716070922798</v>
      </c>
      <c r="AK61">
        <v>1.89405453748553</v>
      </c>
      <c r="AL61">
        <v>0.23810109099996801</v>
      </c>
    </row>
    <row r="62" spans="1:38">
      <c r="A62" t="s">
        <v>812</v>
      </c>
      <c r="B62" t="s">
        <v>1590</v>
      </c>
      <c r="C62">
        <v>0</v>
      </c>
      <c r="D62">
        <v>0</v>
      </c>
      <c r="E62" t="s">
        <v>53</v>
      </c>
      <c r="F62" t="s">
        <v>27</v>
      </c>
      <c r="G62">
        <v>8</v>
      </c>
      <c r="H62" t="s">
        <v>46</v>
      </c>
      <c r="I62">
        <v>5</v>
      </c>
      <c r="J62" t="s">
        <v>1156</v>
      </c>
      <c r="K62" t="s">
        <v>85</v>
      </c>
      <c r="L62" t="s">
        <v>585</v>
      </c>
      <c r="M62" t="s">
        <v>107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 t="s">
        <v>1</v>
      </c>
      <c r="AC62" t="s">
        <v>4</v>
      </c>
      <c r="AD62" t="s">
        <v>17</v>
      </c>
      <c r="AE62">
        <v>4</v>
      </c>
      <c r="AF62" t="s">
        <v>2</v>
      </c>
      <c r="AG62">
        <v>1</v>
      </c>
      <c r="AH62" t="s">
        <v>813</v>
      </c>
      <c r="AI62">
        <v>0</v>
      </c>
      <c r="AJ62">
        <v>1.1992357241373099</v>
      </c>
      <c r="AK62">
        <v>0.50532096577770003</v>
      </c>
      <c r="AL62">
        <v>0.10827466243786101</v>
      </c>
    </row>
    <row r="63" spans="1:38">
      <c r="A63" t="s">
        <v>908</v>
      </c>
      <c r="B63" t="s">
        <v>1590</v>
      </c>
      <c r="C63">
        <v>0</v>
      </c>
      <c r="D63">
        <v>1</v>
      </c>
      <c r="E63" t="s">
        <v>55</v>
      </c>
      <c r="F63" t="s">
        <v>24</v>
      </c>
      <c r="G63">
        <v>8</v>
      </c>
      <c r="H63" t="s">
        <v>46</v>
      </c>
      <c r="I63" t="s">
        <v>1162</v>
      </c>
      <c r="J63" t="s">
        <v>1156</v>
      </c>
      <c r="K63" t="s">
        <v>85</v>
      </c>
      <c r="L63" t="s">
        <v>585</v>
      </c>
      <c r="M63" t="s">
        <v>62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1189</v>
      </c>
      <c r="AC63" t="s">
        <v>5</v>
      </c>
      <c r="AD63" t="s">
        <v>17</v>
      </c>
      <c r="AE63">
        <v>4</v>
      </c>
      <c r="AF63" t="s">
        <v>1</v>
      </c>
      <c r="AG63">
        <v>1</v>
      </c>
      <c r="AH63" t="s">
        <v>909</v>
      </c>
      <c r="AI63">
        <v>0</v>
      </c>
      <c r="AJ63">
        <v>0.55462569997572897</v>
      </c>
      <c r="AK63">
        <v>-0.59248922822710404</v>
      </c>
      <c r="AL63">
        <v>1.29904514227265E-2</v>
      </c>
    </row>
    <row r="64" spans="1:38">
      <c r="A64" t="s">
        <v>912</v>
      </c>
      <c r="B64" t="s">
        <v>1597</v>
      </c>
      <c r="C64">
        <v>0</v>
      </c>
      <c r="D64">
        <v>1</v>
      </c>
      <c r="E64" t="s">
        <v>55</v>
      </c>
      <c r="F64" t="s">
        <v>91</v>
      </c>
      <c r="G64">
        <v>8</v>
      </c>
      <c r="H64" t="s">
        <v>46</v>
      </c>
      <c r="I64" t="s">
        <v>1162</v>
      </c>
      <c r="J64" t="s">
        <v>1156</v>
      </c>
      <c r="K64" t="s">
        <v>85</v>
      </c>
      <c r="L64" t="s">
        <v>585</v>
      </c>
      <c r="M64" t="s">
        <v>647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1183</v>
      </c>
      <c r="AC64" t="s">
        <v>28</v>
      </c>
      <c r="AD64" t="s">
        <v>25</v>
      </c>
      <c r="AE64" t="s">
        <v>1184</v>
      </c>
      <c r="AF64" t="s">
        <v>1184</v>
      </c>
      <c r="AG64">
        <v>1</v>
      </c>
      <c r="AH64" t="s">
        <v>913</v>
      </c>
      <c r="AI64">
        <v>0</v>
      </c>
      <c r="AJ64">
        <v>1.0972783684546901</v>
      </c>
      <c r="AK64">
        <v>1.3015286988788901</v>
      </c>
      <c r="AL64">
        <v>4.3681446368165801E-4</v>
      </c>
    </row>
    <row r="65" spans="1:38">
      <c r="A65" t="s">
        <v>914</v>
      </c>
      <c r="B65" t="s">
        <v>1597</v>
      </c>
      <c r="C65">
        <v>0</v>
      </c>
      <c r="D65">
        <v>1</v>
      </c>
      <c r="E65" t="s">
        <v>55</v>
      </c>
      <c r="F65" t="s">
        <v>92</v>
      </c>
      <c r="G65">
        <v>8</v>
      </c>
      <c r="H65" t="s">
        <v>46</v>
      </c>
      <c r="I65" t="s">
        <v>1162</v>
      </c>
      <c r="J65" t="s">
        <v>1156</v>
      </c>
      <c r="K65" t="s">
        <v>85</v>
      </c>
      <c r="L65" t="s">
        <v>585</v>
      </c>
      <c r="M65" t="s">
        <v>647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1197</v>
      </c>
      <c r="AC65" t="s">
        <v>28</v>
      </c>
      <c r="AD65" t="s">
        <v>25</v>
      </c>
      <c r="AE65" t="s">
        <v>1184</v>
      </c>
      <c r="AF65" t="s">
        <v>1184</v>
      </c>
      <c r="AG65">
        <v>1</v>
      </c>
      <c r="AH65" t="s">
        <v>915</v>
      </c>
      <c r="AI65">
        <v>0</v>
      </c>
      <c r="AJ65">
        <v>0.92720364374611197</v>
      </c>
      <c r="AK65">
        <v>-1.40050425495578</v>
      </c>
      <c r="AL65">
        <v>9.4566810043092194E-3</v>
      </c>
    </row>
    <row r="66" spans="1:38">
      <c r="A66" t="s">
        <v>983</v>
      </c>
      <c r="C66">
        <v>0</v>
      </c>
      <c r="E66" t="s">
        <v>51</v>
      </c>
      <c r="F66" t="s">
        <v>69</v>
      </c>
      <c r="G66">
        <v>8</v>
      </c>
      <c r="H66" t="s">
        <v>46</v>
      </c>
      <c r="I66" t="s">
        <v>1162</v>
      </c>
      <c r="J66" t="s">
        <v>1156</v>
      </c>
      <c r="K66" t="s">
        <v>85</v>
      </c>
      <c r="L66" t="s">
        <v>585</v>
      </c>
      <c r="M66" t="s">
        <v>62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1197</v>
      </c>
      <c r="AC66" t="s">
        <v>4</v>
      </c>
      <c r="AD66" t="s">
        <v>25</v>
      </c>
      <c r="AE66" t="s">
        <v>1184</v>
      </c>
      <c r="AF66" t="s">
        <v>1184</v>
      </c>
      <c r="AG66">
        <v>1</v>
      </c>
      <c r="AH66" t="s">
        <v>984</v>
      </c>
      <c r="AI66">
        <v>0</v>
      </c>
      <c r="AJ66">
        <v>1.78423048294889</v>
      </c>
      <c r="AK66">
        <v>2.2418628300694698</v>
      </c>
      <c r="AL66">
        <v>8.3656171542596594E-2</v>
      </c>
    </row>
    <row r="67" spans="1:38">
      <c r="A67" t="s">
        <v>685</v>
      </c>
      <c r="B67" t="s">
        <v>1598</v>
      </c>
      <c r="C67">
        <v>0</v>
      </c>
      <c r="D67">
        <v>0</v>
      </c>
      <c r="E67" t="s">
        <v>52</v>
      </c>
      <c r="F67" t="s">
        <v>518</v>
      </c>
      <c r="G67">
        <v>8</v>
      </c>
      <c r="H67" t="s">
        <v>46</v>
      </c>
      <c r="I67">
        <v>5</v>
      </c>
      <c r="J67" t="s">
        <v>1156</v>
      </c>
      <c r="K67" t="s">
        <v>86</v>
      </c>
      <c r="L67" t="s">
        <v>585</v>
      </c>
      <c r="M67" t="s">
        <v>107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 t="s">
        <v>1</v>
      </c>
      <c r="AC67" t="s">
        <v>5</v>
      </c>
      <c r="AD67" t="s">
        <v>25</v>
      </c>
      <c r="AE67" t="s">
        <v>66</v>
      </c>
      <c r="AF67" t="s">
        <v>66</v>
      </c>
      <c r="AG67">
        <v>1</v>
      </c>
      <c r="AH67" t="s">
        <v>686</v>
      </c>
      <c r="AI67">
        <v>0</v>
      </c>
      <c r="AJ67">
        <v>0.76899810067806096</v>
      </c>
      <c r="AK67">
        <v>-1.73257284842286</v>
      </c>
      <c r="AL67">
        <v>7.2022294576449403E-3</v>
      </c>
    </row>
    <row r="68" spans="1:38">
      <c r="A68" t="s">
        <v>687</v>
      </c>
      <c r="B68" t="s">
        <v>1598</v>
      </c>
      <c r="C68">
        <v>0</v>
      </c>
      <c r="D68">
        <v>0</v>
      </c>
      <c r="E68" t="s">
        <v>52</v>
      </c>
      <c r="F68" t="s">
        <v>521</v>
      </c>
      <c r="G68">
        <v>8</v>
      </c>
      <c r="H68" t="s">
        <v>46</v>
      </c>
      <c r="I68">
        <v>5</v>
      </c>
      <c r="J68" t="s">
        <v>1156</v>
      </c>
      <c r="K68" t="s">
        <v>86</v>
      </c>
      <c r="L68" t="s">
        <v>585</v>
      </c>
      <c r="M68" t="s">
        <v>107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 t="s">
        <v>1</v>
      </c>
      <c r="AC68" t="s">
        <v>5</v>
      </c>
      <c r="AD68" t="s">
        <v>25</v>
      </c>
      <c r="AE68" t="s">
        <v>66</v>
      </c>
      <c r="AF68" t="s">
        <v>66</v>
      </c>
      <c r="AG68">
        <v>1</v>
      </c>
      <c r="AH68" t="s">
        <v>688</v>
      </c>
      <c r="AI68">
        <v>0</v>
      </c>
      <c r="AJ68">
        <v>0.39089950082776198</v>
      </c>
      <c r="AK68">
        <v>2.6173864804045199</v>
      </c>
      <c r="AL68">
        <v>8.2681253254332204E-2</v>
      </c>
    </row>
    <row r="69" spans="1:38">
      <c r="A69" t="s">
        <v>689</v>
      </c>
      <c r="B69" t="s">
        <v>1598</v>
      </c>
      <c r="C69">
        <v>0</v>
      </c>
      <c r="D69">
        <v>0</v>
      </c>
      <c r="E69" t="s">
        <v>52</v>
      </c>
      <c r="F69" t="s">
        <v>690</v>
      </c>
      <c r="G69">
        <v>8</v>
      </c>
      <c r="H69" t="s">
        <v>46</v>
      </c>
      <c r="I69">
        <v>5</v>
      </c>
      <c r="J69" t="s">
        <v>1156</v>
      </c>
      <c r="K69" t="s">
        <v>86</v>
      </c>
      <c r="L69" t="s">
        <v>585</v>
      </c>
      <c r="M69" t="s">
        <v>107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 t="s">
        <v>1</v>
      </c>
      <c r="AC69" t="s">
        <v>5</v>
      </c>
      <c r="AD69" t="s">
        <v>25</v>
      </c>
      <c r="AE69" t="s">
        <v>66</v>
      </c>
      <c r="AF69" t="s">
        <v>66</v>
      </c>
      <c r="AG69">
        <v>1</v>
      </c>
      <c r="AH69" t="s">
        <v>691</v>
      </c>
      <c r="AI69">
        <v>0</v>
      </c>
      <c r="AJ69">
        <v>0.55229298666373905</v>
      </c>
      <c r="AK69">
        <v>0.31669024403128898</v>
      </c>
      <c r="AL69">
        <v>4.2938787407636597E-3</v>
      </c>
    </row>
    <row r="70" spans="1:38">
      <c r="A70" t="s">
        <v>692</v>
      </c>
      <c r="B70" t="s">
        <v>1598</v>
      </c>
      <c r="C70">
        <v>0</v>
      </c>
      <c r="D70">
        <v>0</v>
      </c>
      <c r="E70" t="s">
        <v>52</v>
      </c>
      <c r="F70" t="s">
        <v>693</v>
      </c>
      <c r="G70">
        <v>8</v>
      </c>
      <c r="H70" t="s">
        <v>46</v>
      </c>
      <c r="I70">
        <v>5</v>
      </c>
      <c r="J70" t="s">
        <v>1156</v>
      </c>
      <c r="K70" t="s">
        <v>86</v>
      </c>
      <c r="L70" t="s">
        <v>585</v>
      </c>
      <c r="M70" t="s">
        <v>107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 t="s">
        <v>1</v>
      </c>
      <c r="AC70" t="s">
        <v>5</v>
      </c>
      <c r="AD70" t="s">
        <v>25</v>
      </c>
      <c r="AE70" t="s">
        <v>66</v>
      </c>
      <c r="AF70" t="s">
        <v>66</v>
      </c>
      <c r="AG70">
        <v>1</v>
      </c>
      <c r="AH70" t="s">
        <v>694</v>
      </c>
      <c r="AI70">
        <v>0</v>
      </c>
      <c r="AJ70">
        <v>0.92644632904317703</v>
      </c>
      <c r="AK70">
        <v>-1.5628137425181501</v>
      </c>
      <c r="AL70">
        <v>7.3349053860438896E-3</v>
      </c>
    </row>
    <row r="71" spans="1:38">
      <c r="A71" t="s">
        <v>916</v>
      </c>
      <c r="B71" t="s">
        <v>1590</v>
      </c>
      <c r="C71">
        <v>0</v>
      </c>
      <c r="D71">
        <v>1</v>
      </c>
      <c r="E71" t="s">
        <v>55</v>
      </c>
      <c r="F71" t="s">
        <v>22</v>
      </c>
      <c r="G71">
        <v>8</v>
      </c>
      <c r="H71" t="s">
        <v>46</v>
      </c>
      <c r="I71" t="s">
        <v>1162</v>
      </c>
      <c r="J71" t="s">
        <v>1156</v>
      </c>
      <c r="K71" t="s">
        <v>85</v>
      </c>
      <c r="L71" t="s">
        <v>585</v>
      </c>
      <c r="M71" t="s">
        <v>64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1197</v>
      </c>
      <c r="AC71" t="s">
        <v>4</v>
      </c>
      <c r="AD71" t="s">
        <v>25</v>
      </c>
      <c r="AE71" t="s">
        <v>1184</v>
      </c>
      <c r="AF71" t="s">
        <v>1184</v>
      </c>
      <c r="AG71">
        <v>1</v>
      </c>
      <c r="AH71" t="s">
        <v>917</v>
      </c>
      <c r="AI71">
        <v>0</v>
      </c>
      <c r="AJ71">
        <v>0.76443863561960801</v>
      </c>
      <c r="AK71">
        <v>0.77287921460827702</v>
      </c>
      <c r="AL71">
        <v>4.3086135619503398E-3</v>
      </c>
    </row>
    <row r="72" spans="1:38">
      <c r="A72" t="s">
        <v>1083</v>
      </c>
      <c r="B72" t="s">
        <v>1599</v>
      </c>
      <c r="C72">
        <v>0</v>
      </c>
      <c r="D72">
        <v>1</v>
      </c>
      <c r="E72" t="s">
        <v>47</v>
      </c>
      <c r="F72" t="s">
        <v>98</v>
      </c>
      <c r="G72">
        <v>8</v>
      </c>
      <c r="H72" t="s">
        <v>46</v>
      </c>
      <c r="I72" t="s">
        <v>1162</v>
      </c>
      <c r="J72" t="s">
        <v>1156</v>
      </c>
      <c r="K72" t="s">
        <v>86</v>
      </c>
      <c r="L72" t="s">
        <v>585</v>
      </c>
      <c r="M72" t="s">
        <v>48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1186</v>
      </c>
      <c r="AC72" t="s">
        <v>4</v>
      </c>
      <c r="AD72" t="s">
        <v>17</v>
      </c>
      <c r="AE72">
        <v>2</v>
      </c>
      <c r="AF72" t="s">
        <v>0</v>
      </c>
      <c r="AG72">
        <v>1</v>
      </c>
      <c r="AH72" t="s">
        <v>1084</v>
      </c>
      <c r="AI72">
        <v>0</v>
      </c>
      <c r="AJ72">
        <v>0.94792631069011202</v>
      </c>
      <c r="AK72">
        <v>-2.2377409358735001</v>
      </c>
      <c r="AL72">
        <v>1.5904567853031799E-2</v>
      </c>
    </row>
    <row r="73" spans="1:38">
      <c r="A73" t="s">
        <v>1085</v>
      </c>
      <c r="B73" t="s">
        <v>1599</v>
      </c>
      <c r="C73">
        <v>0</v>
      </c>
      <c r="D73">
        <v>1</v>
      </c>
      <c r="E73" t="s">
        <v>47</v>
      </c>
      <c r="F73" t="s">
        <v>99</v>
      </c>
      <c r="G73">
        <v>8</v>
      </c>
      <c r="H73" t="s">
        <v>46</v>
      </c>
      <c r="I73" t="s">
        <v>1162</v>
      </c>
      <c r="J73" t="s">
        <v>1156</v>
      </c>
      <c r="K73" t="s">
        <v>86</v>
      </c>
      <c r="L73" t="s">
        <v>585</v>
      </c>
      <c r="M73" t="s">
        <v>48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1186</v>
      </c>
      <c r="AC73" t="s">
        <v>4</v>
      </c>
      <c r="AD73" t="s">
        <v>17</v>
      </c>
      <c r="AE73">
        <v>2</v>
      </c>
      <c r="AF73" t="s">
        <v>1</v>
      </c>
      <c r="AG73">
        <v>1</v>
      </c>
      <c r="AH73" t="s">
        <v>1086</v>
      </c>
      <c r="AI73">
        <v>0</v>
      </c>
      <c r="AJ73">
        <v>0.81932620592953598</v>
      </c>
      <c r="AK73">
        <v>-1.9150278035672901</v>
      </c>
      <c r="AL73">
        <v>2.3837438778131E-2</v>
      </c>
    </row>
    <row r="74" spans="1:38">
      <c r="A74" t="s">
        <v>836</v>
      </c>
      <c r="B74" t="s">
        <v>1590</v>
      </c>
      <c r="C74">
        <v>0</v>
      </c>
      <c r="D74">
        <v>0</v>
      </c>
      <c r="E74" t="s">
        <v>53</v>
      </c>
      <c r="F74" t="s">
        <v>36</v>
      </c>
      <c r="G74">
        <v>8</v>
      </c>
      <c r="H74" t="s">
        <v>46</v>
      </c>
      <c r="I74">
        <v>5</v>
      </c>
      <c r="J74" t="s">
        <v>1156</v>
      </c>
      <c r="K74" t="s">
        <v>85</v>
      </c>
      <c r="L74" t="s">
        <v>49</v>
      </c>
      <c r="M74" t="s">
        <v>631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1</v>
      </c>
      <c r="AB74" t="s">
        <v>1</v>
      </c>
      <c r="AC74" t="s">
        <v>5</v>
      </c>
      <c r="AD74" t="s">
        <v>17</v>
      </c>
      <c r="AE74">
        <v>4</v>
      </c>
      <c r="AF74" t="s">
        <v>1</v>
      </c>
      <c r="AG74">
        <v>1</v>
      </c>
      <c r="AH74" t="s">
        <v>837</v>
      </c>
      <c r="AI74">
        <v>0</v>
      </c>
      <c r="AJ74">
        <v>1.47669207364993</v>
      </c>
      <c r="AK74">
        <v>-1.4051407939429199</v>
      </c>
      <c r="AL74">
        <v>3.1650077451282697E-2</v>
      </c>
    </row>
    <row r="75" spans="1:38">
      <c r="A75" t="s">
        <v>1021</v>
      </c>
      <c r="B75" t="s">
        <v>1590</v>
      </c>
      <c r="C75">
        <v>0</v>
      </c>
      <c r="D75">
        <v>1</v>
      </c>
      <c r="E75" t="s">
        <v>51</v>
      </c>
      <c r="F75" t="s">
        <v>36</v>
      </c>
      <c r="G75">
        <v>8</v>
      </c>
      <c r="H75" t="s">
        <v>46</v>
      </c>
      <c r="I75" t="s">
        <v>1162</v>
      </c>
      <c r="J75" t="s">
        <v>1156</v>
      </c>
      <c r="K75" t="s">
        <v>85</v>
      </c>
      <c r="L75" t="s">
        <v>49</v>
      </c>
      <c r="M75" t="s">
        <v>631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1185</v>
      </c>
      <c r="AC75" t="s">
        <v>4</v>
      </c>
      <c r="AD75" t="s">
        <v>25</v>
      </c>
      <c r="AE75" t="s">
        <v>1184</v>
      </c>
      <c r="AF75" t="s">
        <v>1184</v>
      </c>
      <c r="AG75">
        <v>1</v>
      </c>
      <c r="AH75" t="s">
        <v>1022</v>
      </c>
      <c r="AI75">
        <v>0</v>
      </c>
      <c r="AJ75">
        <v>1.2944642515156499</v>
      </c>
      <c r="AK75">
        <v>0.72243300969105895</v>
      </c>
      <c r="AL75">
        <v>0.177631856481656</v>
      </c>
    </row>
    <row r="76" spans="1:38">
      <c r="A76" t="s">
        <v>931</v>
      </c>
      <c r="B76" t="s">
        <v>1590</v>
      </c>
      <c r="C76">
        <v>0</v>
      </c>
      <c r="D76">
        <v>1</v>
      </c>
      <c r="E76" t="s">
        <v>55</v>
      </c>
      <c r="F76" t="s">
        <v>20</v>
      </c>
      <c r="G76">
        <v>8</v>
      </c>
      <c r="H76" t="s">
        <v>46</v>
      </c>
      <c r="I76" t="s">
        <v>1162</v>
      </c>
      <c r="J76" t="s">
        <v>1156</v>
      </c>
      <c r="K76" t="s">
        <v>85</v>
      </c>
      <c r="L76" t="s">
        <v>49</v>
      </c>
      <c r="M76" t="s">
        <v>730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 t="s">
        <v>1197</v>
      </c>
      <c r="AC76" t="s">
        <v>28</v>
      </c>
      <c r="AD76" t="s">
        <v>25</v>
      </c>
      <c r="AE76" t="s">
        <v>1184</v>
      </c>
      <c r="AF76" t="s">
        <v>1184</v>
      </c>
      <c r="AG76">
        <v>1</v>
      </c>
      <c r="AH76" t="s">
        <v>932</v>
      </c>
      <c r="AI76">
        <v>0</v>
      </c>
      <c r="AJ76">
        <v>0.44898083977638298</v>
      </c>
      <c r="AK76">
        <v>2.1961152879376402</v>
      </c>
      <c r="AL76">
        <v>6.3133144881751702E-2</v>
      </c>
    </row>
    <row r="77" spans="1:38">
      <c r="A77" t="s">
        <v>935</v>
      </c>
      <c r="B77" t="s">
        <v>1590</v>
      </c>
      <c r="C77">
        <v>0</v>
      </c>
      <c r="D77">
        <v>1</v>
      </c>
      <c r="E77" t="s">
        <v>55</v>
      </c>
      <c r="F77" t="s">
        <v>37</v>
      </c>
      <c r="G77">
        <v>8</v>
      </c>
      <c r="H77" t="s">
        <v>46</v>
      </c>
      <c r="I77" t="s">
        <v>1162</v>
      </c>
      <c r="J77" t="s">
        <v>1156</v>
      </c>
      <c r="K77" t="s">
        <v>85</v>
      </c>
      <c r="L77" t="s">
        <v>49</v>
      </c>
      <c r="M77" t="s">
        <v>628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1197</v>
      </c>
      <c r="AC77" t="s">
        <v>4</v>
      </c>
      <c r="AD77" t="s">
        <v>17</v>
      </c>
      <c r="AE77">
        <v>4</v>
      </c>
      <c r="AF77" t="s">
        <v>2</v>
      </c>
      <c r="AG77">
        <v>1</v>
      </c>
      <c r="AH77" t="s">
        <v>936</v>
      </c>
      <c r="AI77">
        <v>0</v>
      </c>
      <c r="AJ77">
        <v>1.1416460012971399</v>
      </c>
      <c r="AK77">
        <v>1.0169954144248801</v>
      </c>
      <c r="AL77">
        <v>0.189869207757109</v>
      </c>
    </row>
    <row r="78" spans="1:38">
      <c r="A78" t="s">
        <v>840</v>
      </c>
      <c r="B78" t="s">
        <v>1590</v>
      </c>
      <c r="C78">
        <v>0</v>
      </c>
      <c r="D78">
        <v>0</v>
      </c>
      <c r="E78" t="s">
        <v>53</v>
      </c>
      <c r="F78" t="s">
        <v>153</v>
      </c>
      <c r="G78">
        <v>8</v>
      </c>
      <c r="H78" t="s">
        <v>46</v>
      </c>
      <c r="I78">
        <v>5</v>
      </c>
      <c r="J78" t="s">
        <v>1156</v>
      </c>
      <c r="K78" t="s">
        <v>85</v>
      </c>
      <c r="L78" t="s">
        <v>49</v>
      </c>
      <c r="M78" t="s">
        <v>628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2</v>
      </c>
      <c r="AB78" t="s">
        <v>1</v>
      </c>
      <c r="AC78" t="s">
        <v>4</v>
      </c>
      <c r="AD78" t="s">
        <v>25</v>
      </c>
      <c r="AE78" t="s">
        <v>66</v>
      </c>
      <c r="AF78" t="s">
        <v>66</v>
      </c>
      <c r="AG78">
        <v>1</v>
      </c>
      <c r="AH78" t="s">
        <v>841</v>
      </c>
      <c r="AI78">
        <v>0</v>
      </c>
      <c r="AJ78">
        <v>1.58200190853846</v>
      </c>
      <c r="AK78">
        <v>1.30456013220389</v>
      </c>
      <c r="AL78">
        <v>5.7267929110516799E-2</v>
      </c>
    </row>
    <row r="79" spans="1:38">
      <c r="A79" t="s">
        <v>1103</v>
      </c>
      <c r="B79" t="s">
        <v>1600</v>
      </c>
      <c r="C79">
        <v>0</v>
      </c>
      <c r="D79">
        <v>1</v>
      </c>
      <c r="E79" t="s">
        <v>47</v>
      </c>
      <c r="F79" t="s">
        <v>79</v>
      </c>
      <c r="G79">
        <v>8</v>
      </c>
      <c r="H79" t="s">
        <v>46</v>
      </c>
      <c r="I79" t="s">
        <v>1162</v>
      </c>
      <c r="J79" t="s">
        <v>1156</v>
      </c>
      <c r="K79" t="s">
        <v>85</v>
      </c>
      <c r="L79" t="s">
        <v>49</v>
      </c>
      <c r="M79" t="s">
        <v>628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1189</v>
      </c>
      <c r="AC79" t="s">
        <v>4</v>
      </c>
      <c r="AD79" t="s">
        <v>17</v>
      </c>
      <c r="AE79">
        <v>4</v>
      </c>
      <c r="AF79" t="s">
        <v>3</v>
      </c>
      <c r="AG79">
        <v>1</v>
      </c>
      <c r="AH79" t="s">
        <v>1104</v>
      </c>
      <c r="AI79">
        <v>0</v>
      </c>
      <c r="AJ79">
        <v>0.79246646106799401</v>
      </c>
      <c r="AK79">
        <v>-0.70353227580872102</v>
      </c>
      <c r="AL79">
        <v>0.15711627424110999</v>
      </c>
    </row>
    <row r="80" spans="1:38">
      <c r="A80" t="s">
        <v>1105</v>
      </c>
      <c r="B80" t="s">
        <v>1600</v>
      </c>
      <c r="C80">
        <v>0</v>
      </c>
      <c r="D80">
        <v>1</v>
      </c>
      <c r="E80" t="s">
        <v>47</v>
      </c>
      <c r="F80" t="s">
        <v>80</v>
      </c>
      <c r="G80">
        <v>8</v>
      </c>
      <c r="H80" t="s">
        <v>46</v>
      </c>
      <c r="I80" t="s">
        <v>1162</v>
      </c>
      <c r="J80" t="s">
        <v>1156</v>
      </c>
      <c r="K80" t="s">
        <v>85</v>
      </c>
      <c r="L80" t="s">
        <v>49</v>
      </c>
      <c r="M80" t="s">
        <v>628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 t="s">
        <v>1189</v>
      </c>
      <c r="AC80" t="s">
        <v>28</v>
      </c>
      <c r="AD80" t="s">
        <v>25</v>
      </c>
      <c r="AE80" t="s">
        <v>1184</v>
      </c>
      <c r="AF80" t="s">
        <v>1184</v>
      </c>
      <c r="AG80">
        <v>1</v>
      </c>
      <c r="AH80" t="s">
        <v>1106</v>
      </c>
      <c r="AI80">
        <v>0</v>
      </c>
      <c r="AJ80">
        <v>1.0341432618867901</v>
      </c>
      <c r="AK80">
        <v>0.51951819845755598</v>
      </c>
      <c r="AL80">
        <v>1.22830266081102E-3</v>
      </c>
    </row>
    <row r="81" spans="1:38">
      <c r="A81" t="s">
        <v>933</v>
      </c>
      <c r="B81" t="s">
        <v>1590</v>
      </c>
      <c r="C81">
        <v>0</v>
      </c>
      <c r="D81">
        <v>1</v>
      </c>
      <c r="E81" t="s">
        <v>55</v>
      </c>
      <c r="F81" t="s">
        <v>36</v>
      </c>
      <c r="G81">
        <v>8</v>
      </c>
      <c r="H81" t="s">
        <v>46</v>
      </c>
      <c r="I81" t="s">
        <v>1162</v>
      </c>
      <c r="J81" t="s">
        <v>1156</v>
      </c>
      <c r="K81" t="s">
        <v>85</v>
      </c>
      <c r="L81" t="s">
        <v>49</v>
      </c>
      <c r="M81" t="s">
        <v>677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1187</v>
      </c>
      <c r="AC81" t="s">
        <v>4</v>
      </c>
      <c r="AD81" t="s">
        <v>17</v>
      </c>
      <c r="AE81">
        <v>4</v>
      </c>
      <c r="AF81" t="s">
        <v>1</v>
      </c>
      <c r="AG81">
        <v>1</v>
      </c>
      <c r="AH81" t="s">
        <v>934</v>
      </c>
      <c r="AI81">
        <v>0</v>
      </c>
      <c r="AJ81">
        <v>1.1292316417704</v>
      </c>
      <c r="AK81">
        <v>-0.165365679164234</v>
      </c>
      <c r="AL81">
        <v>8.1833960856669302E-2</v>
      </c>
    </row>
    <row r="82" spans="1:38">
      <c r="A82" t="s">
        <v>1023</v>
      </c>
      <c r="B82" t="s">
        <v>1590</v>
      </c>
      <c r="C82">
        <v>0</v>
      </c>
      <c r="D82">
        <v>1</v>
      </c>
      <c r="E82" t="s">
        <v>51</v>
      </c>
      <c r="F82" t="s">
        <v>37</v>
      </c>
      <c r="G82">
        <v>8</v>
      </c>
      <c r="H82" t="s">
        <v>46</v>
      </c>
      <c r="I82" t="s">
        <v>1162</v>
      </c>
      <c r="J82" t="s">
        <v>1156</v>
      </c>
      <c r="K82" t="s">
        <v>85</v>
      </c>
      <c r="L82" t="s">
        <v>49</v>
      </c>
      <c r="M82" t="s">
        <v>628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 t="s">
        <v>1189</v>
      </c>
      <c r="AC82" t="s">
        <v>28</v>
      </c>
      <c r="AD82" t="s">
        <v>25</v>
      </c>
      <c r="AE82" t="s">
        <v>1184</v>
      </c>
      <c r="AF82" t="s">
        <v>1184</v>
      </c>
      <c r="AG82">
        <v>1</v>
      </c>
      <c r="AH82" t="s">
        <v>1024</v>
      </c>
      <c r="AI82">
        <v>0</v>
      </c>
      <c r="AJ82">
        <v>1.9589102074551401</v>
      </c>
      <c r="AK82">
        <v>1.05521109770502</v>
      </c>
      <c r="AL82">
        <v>8.3060456788040499E-2</v>
      </c>
    </row>
    <row r="83" spans="1:38">
      <c r="A83" t="s">
        <v>822</v>
      </c>
      <c r="B83" t="s">
        <v>1590</v>
      </c>
      <c r="C83">
        <v>0</v>
      </c>
      <c r="D83">
        <v>0</v>
      </c>
      <c r="E83" t="s">
        <v>53</v>
      </c>
      <c r="F83" t="s">
        <v>26</v>
      </c>
      <c r="G83">
        <v>8</v>
      </c>
      <c r="H83" t="s">
        <v>46</v>
      </c>
      <c r="I83">
        <v>5</v>
      </c>
      <c r="J83" t="s">
        <v>1156</v>
      </c>
      <c r="K83" t="s">
        <v>85</v>
      </c>
      <c r="L83" t="s">
        <v>585</v>
      </c>
      <c r="M83" t="s">
        <v>107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2</v>
      </c>
      <c r="AB83" t="s">
        <v>1</v>
      </c>
      <c r="AC83" t="s">
        <v>4</v>
      </c>
      <c r="AD83" t="s">
        <v>17</v>
      </c>
      <c r="AE83">
        <v>4</v>
      </c>
      <c r="AF83" t="s">
        <v>3</v>
      </c>
      <c r="AG83">
        <v>1</v>
      </c>
      <c r="AH83" t="s">
        <v>823</v>
      </c>
      <c r="AI83">
        <v>0</v>
      </c>
      <c r="AJ83">
        <v>1.52849106372748</v>
      </c>
      <c r="AK83">
        <v>-0.45869338526500802</v>
      </c>
      <c r="AL83">
        <v>0.45046210248227397</v>
      </c>
    </row>
    <row r="84" spans="1:38">
      <c r="A84" t="s">
        <v>1011</v>
      </c>
      <c r="B84" t="s">
        <v>1590</v>
      </c>
      <c r="C84">
        <v>0</v>
      </c>
      <c r="D84">
        <v>1</v>
      </c>
      <c r="E84" t="s">
        <v>51</v>
      </c>
      <c r="F84" t="s">
        <v>19</v>
      </c>
      <c r="G84">
        <v>8</v>
      </c>
      <c r="H84" t="s">
        <v>46</v>
      </c>
      <c r="I84" t="s">
        <v>1162</v>
      </c>
      <c r="J84" t="s">
        <v>1156</v>
      </c>
      <c r="K84" t="s">
        <v>85</v>
      </c>
      <c r="L84" t="s">
        <v>606</v>
      </c>
      <c r="M84" t="s">
        <v>612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 t="s">
        <v>1183</v>
      </c>
      <c r="AC84" t="s">
        <v>5</v>
      </c>
      <c r="AD84" t="s">
        <v>17</v>
      </c>
      <c r="AE84">
        <v>4</v>
      </c>
      <c r="AF84" t="s">
        <v>3</v>
      </c>
      <c r="AG84">
        <v>1</v>
      </c>
      <c r="AH84" t="s">
        <v>1012</v>
      </c>
      <c r="AI84">
        <v>0</v>
      </c>
      <c r="AJ84">
        <v>0.67153587834907702</v>
      </c>
      <c r="AK84">
        <v>1.73302088317193</v>
      </c>
      <c r="AL84">
        <v>0.17038933053338201</v>
      </c>
    </row>
    <row r="85" spans="1:38">
      <c r="A85" t="s">
        <v>1089</v>
      </c>
      <c r="C85">
        <v>0</v>
      </c>
      <c r="E85" t="s">
        <v>47</v>
      </c>
      <c r="F85" t="s">
        <v>26</v>
      </c>
      <c r="G85">
        <v>8</v>
      </c>
      <c r="H85" t="s">
        <v>46</v>
      </c>
      <c r="I85" t="s">
        <v>1162</v>
      </c>
      <c r="J85" t="s">
        <v>1156</v>
      </c>
      <c r="K85" t="s">
        <v>86</v>
      </c>
      <c r="L85" t="s">
        <v>602</v>
      </c>
      <c r="M85" t="s">
        <v>603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1183</v>
      </c>
      <c r="AC85" t="s">
        <v>5</v>
      </c>
      <c r="AD85" t="s">
        <v>17</v>
      </c>
      <c r="AE85">
        <v>4</v>
      </c>
      <c r="AF85" t="s">
        <v>0</v>
      </c>
      <c r="AG85">
        <v>1</v>
      </c>
      <c r="AH85" t="s">
        <v>1090</v>
      </c>
      <c r="AI85">
        <v>0</v>
      </c>
      <c r="AJ85">
        <v>1.6647266451203799</v>
      </c>
      <c r="AK85">
        <v>2.40279688663886</v>
      </c>
      <c r="AL85">
        <v>0.29730074375033899</v>
      </c>
    </row>
    <row r="86" spans="1:38">
      <c r="A86" t="s">
        <v>834</v>
      </c>
      <c r="B86" t="s">
        <v>1590</v>
      </c>
      <c r="C86">
        <v>0</v>
      </c>
      <c r="D86">
        <v>0</v>
      </c>
      <c r="E86" t="s">
        <v>53</v>
      </c>
      <c r="F86" t="s">
        <v>20</v>
      </c>
      <c r="G86">
        <v>8</v>
      </c>
      <c r="H86" t="s">
        <v>46</v>
      </c>
      <c r="I86">
        <v>5</v>
      </c>
      <c r="J86" t="s">
        <v>1156</v>
      </c>
      <c r="K86" t="s">
        <v>85</v>
      </c>
      <c r="L86" t="s">
        <v>606</v>
      </c>
      <c r="M86" t="s">
        <v>63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2</v>
      </c>
      <c r="AB86" t="s">
        <v>0</v>
      </c>
      <c r="AC86" t="s">
        <v>4</v>
      </c>
      <c r="AD86" t="s">
        <v>25</v>
      </c>
      <c r="AE86" t="s">
        <v>66</v>
      </c>
      <c r="AF86" t="s">
        <v>66</v>
      </c>
      <c r="AG86">
        <v>1</v>
      </c>
      <c r="AH86" t="s">
        <v>835</v>
      </c>
      <c r="AI86">
        <v>0</v>
      </c>
      <c r="AJ86">
        <v>1.3814430857604201</v>
      </c>
      <c r="AK86">
        <v>0.95028911570408303</v>
      </c>
      <c r="AL86">
        <v>8.9115800943938696E-4</v>
      </c>
    </row>
    <row r="87" spans="1:38">
      <c r="A87" t="s">
        <v>925</v>
      </c>
      <c r="B87" t="s">
        <v>1590</v>
      </c>
      <c r="C87">
        <v>0</v>
      </c>
      <c r="D87">
        <v>1</v>
      </c>
      <c r="E87" t="s">
        <v>55</v>
      </c>
      <c r="F87" t="s">
        <v>6</v>
      </c>
      <c r="G87">
        <v>8</v>
      </c>
      <c r="H87" t="s">
        <v>46</v>
      </c>
      <c r="I87" t="s">
        <v>1162</v>
      </c>
      <c r="J87" t="s">
        <v>1156</v>
      </c>
      <c r="K87" t="s">
        <v>85</v>
      </c>
      <c r="L87" t="s">
        <v>606</v>
      </c>
      <c r="M87" t="s">
        <v>612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 t="s">
        <v>1197</v>
      </c>
      <c r="AC87" t="s">
        <v>5</v>
      </c>
      <c r="AD87" t="s">
        <v>17</v>
      </c>
      <c r="AE87">
        <v>4</v>
      </c>
      <c r="AF87" t="s">
        <v>3</v>
      </c>
      <c r="AG87">
        <v>1</v>
      </c>
      <c r="AH87" t="s">
        <v>926</v>
      </c>
      <c r="AI87">
        <v>0</v>
      </c>
      <c r="AJ87">
        <v>1.5180868279532</v>
      </c>
      <c r="AK87">
        <v>0.699218569338246</v>
      </c>
      <c r="AL87">
        <v>0.229324922723562</v>
      </c>
    </row>
    <row r="88" spans="1:38">
      <c r="A88" t="s">
        <v>824</v>
      </c>
      <c r="B88" t="s">
        <v>1590</v>
      </c>
      <c r="C88">
        <v>0</v>
      </c>
      <c r="D88">
        <v>0</v>
      </c>
      <c r="E88" t="s">
        <v>53</v>
      </c>
      <c r="F88" t="s">
        <v>13</v>
      </c>
      <c r="G88">
        <v>8</v>
      </c>
      <c r="H88" t="s">
        <v>46</v>
      </c>
      <c r="I88">
        <v>5</v>
      </c>
      <c r="J88" t="s">
        <v>1156</v>
      </c>
      <c r="K88" t="s">
        <v>85</v>
      </c>
      <c r="L88" t="s">
        <v>602</v>
      </c>
      <c r="M88" t="s">
        <v>654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 t="s">
        <v>0</v>
      </c>
      <c r="AC88" t="s">
        <v>28</v>
      </c>
      <c r="AD88" t="s">
        <v>25</v>
      </c>
      <c r="AE88" t="s">
        <v>66</v>
      </c>
      <c r="AF88" t="s">
        <v>66</v>
      </c>
      <c r="AG88">
        <v>1</v>
      </c>
      <c r="AH88" t="s">
        <v>825</v>
      </c>
      <c r="AI88">
        <v>0</v>
      </c>
      <c r="AJ88">
        <v>1.3744557653457199</v>
      </c>
      <c r="AK88">
        <v>0.110108289015438</v>
      </c>
      <c r="AL88">
        <v>1.1071797249512801E-2</v>
      </c>
    </row>
    <row r="89" spans="1:38">
      <c r="A89" t="s">
        <v>920</v>
      </c>
      <c r="B89" t="s">
        <v>1590</v>
      </c>
      <c r="C89">
        <v>0</v>
      </c>
      <c r="D89">
        <v>1</v>
      </c>
      <c r="E89" t="s">
        <v>55</v>
      </c>
      <c r="F89" t="s">
        <v>26</v>
      </c>
      <c r="G89">
        <v>8</v>
      </c>
      <c r="H89" t="s">
        <v>46</v>
      </c>
      <c r="I89" t="s">
        <v>1162</v>
      </c>
      <c r="J89" t="s">
        <v>1156</v>
      </c>
      <c r="K89" t="s">
        <v>85</v>
      </c>
      <c r="L89" t="s">
        <v>606</v>
      </c>
      <c r="M89" t="s">
        <v>1168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 t="s">
        <v>1187</v>
      </c>
      <c r="AC89" t="s">
        <v>4</v>
      </c>
      <c r="AD89" t="s">
        <v>25</v>
      </c>
      <c r="AE89" t="s">
        <v>1184</v>
      </c>
      <c r="AF89" t="s">
        <v>1184</v>
      </c>
      <c r="AG89">
        <v>1</v>
      </c>
      <c r="AH89" t="s">
        <v>921</v>
      </c>
      <c r="AI89">
        <v>0</v>
      </c>
      <c r="AJ89">
        <v>1.49394347457164</v>
      </c>
      <c r="AK89">
        <v>0.92789150255042696</v>
      </c>
      <c r="AL89">
        <v>0.10158574060183501</v>
      </c>
    </row>
    <row r="90" spans="1:38">
      <c r="A90" t="s">
        <v>723</v>
      </c>
      <c r="B90" t="s">
        <v>1590</v>
      </c>
      <c r="C90">
        <v>0</v>
      </c>
      <c r="D90">
        <v>0</v>
      </c>
      <c r="E90" t="s">
        <v>52</v>
      </c>
      <c r="F90" t="s">
        <v>6</v>
      </c>
      <c r="G90">
        <v>8</v>
      </c>
      <c r="H90" t="s">
        <v>46</v>
      </c>
      <c r="I90">
        <v>5</v>
      </c>
      <c r="J90" t="s">
        <v>1156</v>
      </c>
      <c r="K90" t="s">
        <v>85</v>
      </c>
      <c r="L90" t="s">
        <v>606</v>
      </c>
      <c r="M90" t="s">
        <v>622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2</v>
      </c>
      <c r="AB90" t="s">
        <v>2</v>
      </c>
      <c r="AC90" t="s">
        <v>4</v>
      </c>
      <c r="AD90" t="s">
        <v>17</v>
      </c>
      <c r="AE90">
        <v>4</v>
      </c>
      <c r="AF90" t="s">
        <v>0</v>
      </c>
      <c r="AG90">
        <v>1</v>
      </c>
      <c r="AH90" t="s">
        <v>724</v>
      </c>
      <c r="AI90">
        <v>0</v>
      </c>
      <c r="AJ90">
        <v>1.02433774647147</v>
      </c>
      <c r="AK90">
        <v>1.4177421667621</v>
      </c>
      <c r="AL90">
        <v>0.25423729370437398</v>
      </c>
    </row>
    <row r="91" spans="1:38">
      <c r="A91" t="s">
        <v>1015</v>
      </c>
      <c r="B91" t="s">
        <v>1590</v>
      </c>
      <c r="C91">
        <v>0</v>
      </c>
      <c r="D91">
        <v>1</v>
      </c>
      <c r="E91" t="s">
        <v>51</v>
      </c>
      <c r="F91" t="s">
        <v>30</v>
      </c>
      <c r="G91">
        <v>8</v>
      </c>
      <c r="H91" t="s">
        <v>46</v>
      </c>
      <c r="I91" t="s">
        <v>1162</v>
      </c>
      <c r="J91" t="s">
        <v>1156</v>
      </c>
      <c r="K91" t="s">
        <v>85</v>
      </c>
      <c r="L91" t="s">
        <v>602</v>
      </c>
      <c r="M91" t="s">
        <v>654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1190</v>
      </c>
      <c r="AC91" t="s">
        <v>28</v>
      </c>
      <c r="AD91" t="s">
        <v>25</v>
      </c>
      <c r="AE91" t="s">
        <v>1184</v>
      </c>
      <c r="AF91" t="s">
        <v>1184</v>
      </c>
      <c r="AG91">
        <v>1</v>
      </c>
      <c r="AH91" t="s">
        <v>1016</v>
      </c>
      <c r="AI91">
        <v>0</v>
      </c>
      <c r="AJ91">
        <v>1.45241548534606</v>
      </c>
      <c r="AK91">
        <v>0.80921424078288196</v>
      </c>
      <c r="AL91">
        <v>0.161820744419156</v>
      </c>
    </row>
    <row r="92" spans="1:38">
      <c r="A92" t="s">
        <v>830</v>
      </c>
      <c r="B92" t="s">
        <v>1590</v>
      </c>
      <c r="C92">
        <v>0</v>
      </c>
      <c r="D92">
        <v>0</v>
      </c>
      <c r="E92" t="s">
        <v>53</v>
      </c>
      <c r="F92" t="s">
        <v>30</v>
      </c>
      <c r="G92">
        <v>8</v>
      </c>
      <c r="H92" t="s">
        <v>46</v>
      </c>
      <c r="I92">
        <v>5</v>
      </c>
      <c r="J92" t="s">
        <v>1156</v>
      </c>
      <c r="K92" t="s">
        <v>85</v>
      </c>
      <c r="L92" t="s">
        <v>606</v>
      </c>
      <c r="M92" t="s">
        <v>607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 t="s">
        <v>2</v>
      </c>
      <c r="AC92" t="s">
        <v>28</v>
      </c>
      <c r="AD92" t="s">
        <v>17</v>
      </c>
      <c r="AE92">
        <v>4</v>
      </c>
      <c r="AF92" t="s">
        <v>1</v>
      </c>
      <c r="AG92">
        <v>1</v>
      </c>
      <c r="AH92" t="s">
        <v>831</v>
      </c>
      <c r="AI92">
        <v>0</v>
      </c>
      <c r="AJ92">
        <v>1.53578742112559</v>
      </c>
      <c r="AK92">
        <v>-0.221673928051557</v>
      </c>
      <c r="AL92">
        <v>2.21465339669914E-2</v>
      </c>
    </row>
    <row r="93" spans="1:38">
      <c r="A93" t="s">
        <v>721</v>
      </c>
      <c r="B93" t="s">
        <v>1590</v>
      </c>
      <c r="C93">
        <v>0</v>
      </c>
      <c r="D93">
        <v>0</v>
      </c>
      <c r="E93" t="s">
        <v>52</v>
      </c>
      <c r="F93" t="s">
        <v>19</v>
      </c>
      <c r="G93">
        <v>8</v>
      </c>
      <c r="H93" t="s">
        <v>46</v>
      </c>
      <c r="I93">
        <v>5</v>
      </c>
      <c r="J93" t="s">
        <v>1156</v>
      </c>
      <c r="K93" t="s">
        <v>85</v>
      </c>
      <c r="L93" t="s">
        <v>606</v>
      </c>
      <c r="M93" t="s">
        <v>612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 t="s">
        <v>1</v>
      </c>
      <c r="AC93" t="s">
        <v>28</v>
      </c>
      <c r="AD93" t="s">
        <v>17</v>
      </c>
      <c r="AE93">
        <v>4</v>
      </c>
      <c r="AF93" t="s">
        <v>2</v>
      </c>
      <c r="AG93">
        <v>1</v>
      </c>
      <c r="AH93" t="s">
        <v>722</v>
      </c>
      <c r="AI93">
        <v>0</v>
      </c>
      <c r="AJ93">
        <v>0.91374821461090805</v>
      </c>
      <c r="AK93">
        <v>0.20274729900374999</v>
      </c>
      <c r="AL93">
        <v>0.117374859779021</v>
      </c>
    </row>
    <row r="94" spans="1:38">
      <c r="A94" t="s">
        <v>1101</v>
      </c>
      <c r="B94" t="s">
        <v>1590</v>
      </c>
      <c r="C94">
        <v>0</v>
      </c>
      <c r="D94">
        <v>1</v>
      </c>
      <c r="E94" t="s">
        <v>47</v>
      </c>
      <c r="F94" t="s">
        <v>30</v>
      </c>
      <c r="G94">
        <v>8</v>
      </c>
      <c r="H94" t="s">
        <v>46</v>
      </c>
      <c r="I94" t="s">
        <v>1162</v>
      </c>
      <c r="J94" t="s">
        <v>1156</v>
      </c>
      <c r="K94" t="s">
        <v>85</v>
      </c>
      <c r="L94" t="s">
        <v>606</v>
      </c>
      <c r="M94" t="s">
        <v>619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 t="s">
        <v>1188</v>
      </c>
      <c r="AC94" t="s">
        <v>5</v>
      </c>
      <c r="AD94" t="s">
        <v>17</v>
      </c>
      <c r="AE94">
        <v>4</v>
      </c>
      <c r="AF94" t="s">
        <v>1</v>
      </c>
      <c r="AG94">
        <v>1</v>
      </c>
      <c r="AH94" t="s">
        <v>1102</v>
      </c>
      <c r="AI94">
        <v>0</v>
      </c>
      <c r="AJ94">
        <v>1.10587091401231</v>
      </c>
      <c r="AK94">
        <v>3.6863760487320499E-2</v>
      </c>
      <c r="AL94">
        <v>7.4739823184893597E-2</v>
      </c>
    </row>
    <row r="95" spans="1:38">
      <c r="A95" t="s">
        <v>927</v>
      </c>
      <c r="B95" t="s">
        <v>1590</v>
      </c>
      <c r="C95">
        <v>0</v>
      </c>
      <c r="D95">
        <v>1</v>
      </c>
      <c r="E95" t="s">
        <v>55</v>
      </c>
      <c r="F95" t="s">
        <v>30</v>
      </c>
      <c r="G95">
        <v>8</v>
      </c>
      <c r="H95" t="s">
        <v>46</v>
      </c>
      <c r="I95" t="s">
        <v>1162</v>
      </c>
      <c r="J95" t="s">
        <v>1156</v>
      </c>
      <c r="K95" t="s">
        <v>85</v>
      </c>
      <c r="L95" t="s">
        <v>606</v>
      </c>
      <c r="M95" t="s">
        <v>1168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 t="s">
        <v>1187</v>
      </c>
      <c r="AC95" t="s">
        <v>28</v>
      </c>
      <c r="AD95" t="s">
        <v>25</v>
      </c>
      <c r="AE95" t="s">
        <v>1184</v>
      </c>
      <c r="AF95" t="s">
        <v>1184</v>
      </c>
      <c r="AG95">
        <v>1</v>
      </c>
      <c r="AH95" t="s">
        <v>928</v>
      </c>
      <c r="AI95">
        <v>0</v>
      </c>
      <c r="AJ95">
        <v>1.62562317254009</v>
      </c>
      <c r="AK95">
        <v>0.73930982137602397</v>
      </c>
      <c r="AL95">
        <v>0.224107578843116</v>
      </c>
    </row>
    <row r="96" spans="1:38">
      <c r="A96" t="s">
        <v>1017</v>
      </c>
      <c r="B96" t="s">
        <v>1590</v>
      </c>
      <c r="C96">
        <v>0</v>
      </c>
      <c r="D96">
        <v>1</v>
      </c>
      <c r="E96" t="s">
        <v>51</v>
      </c>
      <c r="F96" t="s">
        <v>16</v>
      </c>
      <c r="G96">
        <v>8</v>
      </c>
      <c r="H96" t="s">
        <v>46</v>
      </c>
      <c r="I96" t="s">
        <v>1162</v>
      </c>
      <c r="J96" t="s">
        <v>1156</v>
      </c>
      <c r="K96" t="s">
        <v>85</v>
      </c>
      <c r="L96" t="s">
        <v>606</v>
      </c>
      <c r="M96" t="s">
        <v>1168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 t="s">
        <v>1190</v>
      </c>
      <c r="AC96" t="s">
        <v>4</v>
      </c>
      <c r="AD96" t="s">
        <v>17</v>
      </c>
      <c r="AE96">
        <v>4</v>
      </c>
      <c r="AF96" t="s">
        <v>0</v>
      </c>
      <c r="AG96">
        <v>1</v>
      </c>
      <c r="AH96" t="s">
        <v>1018</v>
      </c>
      <c r="AI96">
        <v>0</v>
      </c>
      <c r="AJ96">
        <v>1.0930994794603099</v>
      </c>
      <c r="AK96">
        <v>2.7080834807399801</v>
      </c>
      <c r="AL96">
        <v>0.40893973866871902</v>
      </c>
    </row>
    <row r="97" spans="1:38">
      <c r="A97" t="s">
        <v>832</v>
      </c>
      <c r="B97" t="s">
        <v>1590</v>
      </c>
      <c r="C97">
        <v>0</v>
      </c>
      <c r="D97">
        <v>0</v>
      </c>
      <c r="E97" t="s">
        <v>53</v>
      </c>
      <c r="F97" t="s">
        <v>16</v>
      </c>
      <c r="G97">
        <v>8</v>
      </c>
      <c r="H97" t="s">
        <v>46</v>
      </c>
      <c r="I97">
        <v>5</v>
      </c>
      <c r="J97" t="s">
        <v>1156</v>
      </c>
      <c r="K97" t="s">
        <v>85</v>
      </c>
      <c r="L97" t="s">
        <v>606</v>
      </c>
      <c r="M97" t="s">
        <v>63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3</v>
      </c>
      <c r="AB97" t="s">
        <v>0</v>
      </c>
      <c r="AC97" t="s">
        <v>28</v>
      </c>
      <c r="AD97" t="s">
        <v>17</v>
      </c>
      <c r="AE97">
        <v>4</v>
      </c>
      <c r="AF97" t="s">
        <v>3</v>
      </c>
      <c r="AG97">
        <v>1</v>
      </c>
      <c r="AH97" t="s">
        <v>833</v>
      </c>
      <c r="AI97">
        <v>0</v>
      </c>
      <c r="AJ97">
        <v>0.89398771199339699</v>
      </c>
      <c r="AK97">
        <v>9.0430519416828697E-2</v>
      </c>
      <c r="AL97">
        <v>1.65194246350026E-2</v>
      </c>
    </row>
    <row r="98" spans="1:38">
      <c r="A98" t="s">
        <v>725</v>
      </c>
      <c r="B98" t="s">
        <v>1590</v>
      </c>
      <c r="C98">
        <v>0</v>
      </c>
      <c r="D98">
        <v>0</v>
      </c>
      <c r="E98" t="s">
        <v>52</v>
      </c>
      <c r="F98" t="s">
        <v>30</v>
      </c>
      <c r="G98">
        <v>8</v>
      </c>
      <c r="H98" t="s">
        <v>46</v>
      </c>
      <c r="I98">
        <v>5</v>
      </c>
      <c r="J98" t="s">
        <v>1156</v>
      </c>
      <c r="K98" t="s">
        <v>85</v>
      </c>
      <c r="L98" t="s">
        <v>606</v>
      </c>
      <c r="M98" t="s">
        <v>63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1</v>
      </c>
      <c r="AB98" t="s">
        <v>1</v>
      </c>
      <c r="AC98" t="s">
        <v>28</v>
      </c>
      <c r="AD98" t="s">
        <v>25</v>
      </c>
      <c r="AE98" t="s">
        <v>66</v>
      </c>
      <c r="AF98" t="s">
        <v>66</v>
      </c>
      <c r="AG98">
        <v>1</v>
      </c>
      <c r="AH98" t="s">
        <v>726</v>
      </c>
      <c r="AI98">
        <v>0</v>
      </c>
      <c r="AJ98">
        <v>0.759795553123089</v>
      </c>
      <c r="AK98">
        <v>2.35607431499175</v>
      </c>
      <c r="AL98">
        <v>4.0169511571122299E-3</v>
      </c>
    </row>
    <row r="99" spans="1:38">
      <c r="A99" t="s">
        <v>1095</v>
      </c>
      <c r="B99" t="s">
        <v>1601</v>
      </c>
      <c r="C99">
        <v>0</v>
      </c>
      <c r="D99">
        <v>1</v>
      </c>
      <c r="E99" t="s">
        <v>47</v>
      </c>
      <c r="F99" t="s">
        <v>83</v>
      </c>
      <c r="G99">
        <v>8</v>
      </c>
      <c r="H99" t="s">
        <v>46</v>
      </c>
      <c r="I99" t="s">
        <v>1162</v>
      </c>
      <c r="J99" t="s">
        <v>1156</v>
      </c>
      <c r="K99" t="s">
        <v>85</v>
      </c>
      <c r="L99" t="s">
        <v>606</v>
      </c>
      <c r="M99" t="s">
        <v>619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 t="s">
        <v>1183</v>
      </c>
      <c r="AC99" t="s">
        <v>28</v>
      </c>
      <c r="AD99" t="s">
        <v>25</v>
      </c>
      <c r="AE99" t="s">
        <v>1184</v>
      </c>
      <c r="AF99" t="s">
        <v>1184</v>
      </c>
      <c r="AG99">
        <v>1</v>
      </c>
      <c r="AH99" t="s">
        <v>1096</v>
      </c>
      <c r="AI99">
        <v>0</v>
      </c>
      <c r="AJ99">
        <v>0.38106289903737001</v>
      </c>
      <c r="AK99">
        <v>0.53962292209886098</v>
      </c>
      <c r="AL99">
        <v>1.45542741230995E-2</v>
      </c>
    </row>
    <row r="100" spans="1:38">
      <c r="A100" t="s">
        <v>1097</v>
      </c>
      <c r="B100" t="s">
        <v>1601</v>
      </c>
      <c r="C100">
        <v>0</v>
      </c>
      <c r="D100">
        <v>1</v>
      </c>
      <c r="E100" t="s">
        <v>47</v>
      </c>
      <c r="F100" t="s">
        <v>84</v>
      </c>
      <c r="G100">
        <v>8</v>
      </c>
      <c r="H100" t="s">
        <v>46</v>
      </c>
      <c r="I100" t="s">
        <v>1162</v>
      </c>
      <c r="J100" t="s">
        <v>1156</v>
      </c>
      <c r="K100" t="s">
        <v>85</v>
      </c>
      <c r="L100" t="s">
        <v>606</v>
      </c>
      <c r="M100" t="s">
        <v>619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 t="s">
        <v>1183</v>
      </c>
      <c r="AC100" t="s">
        <v>4</v>
      </c>
      <c r="AD100" t="s">
        <v>25</v>
      </c>
      <c r="AE100" t="s">
        <v>1184</v>
      </c>
      <c r="AF100" t="s">
        <v>1184</v>
      </c>
      <c r="AG100">
        <v>1</v>
      </c>
      <c r="AH100" t="s">
        <v>1098</v>
      </c>
      <c r="AI100">
        <v>0</v>
      </c>
      <c r="AJ100">
        <v>0.79983447811702801</v>
      </c>
      <c r="AK100">
        <v>0.228316396055913</v>
      </c>
      <c r="AL100">
        <v>2.5163691948025201E-3</v>
      </c>
    </row>
    <row r="101" spans="1:38">
      <c r="A101" t="s">
        <v>1099</v>
      </c>
      <c r="B101" t="s">
        <v>1601</v>
      </c>
      <c r="C101">
        <v>0</v>
      </c>
      <c r="D101">
        <v>1</v>
      </c>
      <c r="E101" t="s">
        <v>47</v>
      </c>
      <c r="F101" t="s">
        <v>103</v>
      </c>
      <c r="G101">
        <v>8</v>
      </c>
      <c r="H101" t="s">
        <v>46</v>
      </c>
      <c r="I101" t="s">
        <v>1162</v>
      </c>
      <c r="J101" t="s">
        <v>1156</v>
      </c>
      <c r="K101" t="s">
        <v>85</v>
      </c>
      <c r="L101" t="s">
        <v>606</v>
      </c>
      <c r="M101" t="s">
        <v>619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 t="s">
        <v>1183</v>
      </c>
      <c r="AC101" t="s">
        <v>28</v>
      </c>
      <c r="AD101" t="s">
        <v>17</v>
      </c>
      <c r="AE101">
        <v>4</v>
      </c>
      <c r="AF101" t="s">
        <v>2</v>
      </c>
      <c r="AG101">
        <v>1</v>
      </c>
      <c r="AH101" t="s">
        <v>1100</v>
      </c>
      <c r="AI101">
        <v>0</v>
      </c>
      <c r="AJ101">
        <v>0.57856061340911102</v>
      </c>
      <c r="AK101">
        <v>0.110381152753491</v>
      </c>
      <c r="AL101">
        <v>3.6185815956009202E-3</v>
      </c>
    </row>
    <row r="102" spans="1:38">
      <c r="A102" t="s">
        <v>814</v>
      </c>
      <c r="B102" t="s">
        <v>1590</v>
      </c>
      <c r="C102">
        <v>0</v>
      </c>
      <c r="D102">
        <v>0</v>
      </c>
      <c r="E102" t="s">
        <v>53</v>
      </c>
      <c r="F102" t="s">
        <v>14</v>
      </c>
      <c r="G102">
        <v>8</v>
      </c>
      <c r="H102" t="s">
        <v>46</v>
      </c>
      <c r="I102">
        <v>5</v>
      </c>
      <c r="J102" t="s">
        <v>1156</v>
      </c>
      <c r="K102" t="s">
        <v>85</v>
      </c>
      <c r="L102" t="s">
        <v>585</v>
      </c>
      <c r="M102" t="s">
        <v>647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</v>
      </c>
      <c r="AB102" t="s">
        <v>0</v>
      </c>
      <c r="AC102" t="s">
        <v>4</v>
      </c>
      <c r="AD102" t="s">
        <v>17</v>
      </c>
      <c r="AE102">
        <v>4</v>
      </c>
      <c r="AF102" t="s">
        <v>1</v>
      </c>
      <c r="AG102">
        <v>1</v>
      </c>
      <c r="AH102" t="s">
        <v>815</v>
      </c>
      <c r="AI102">
        <v>0</v>
      </c>
      <c r="AJ102">
        <v>0.62646216115251496</v>
      </c>
      <c r="AK102">
        <v>-1.0939525812216</v>
      </c>
      <c r="AL102">
        <v>3.0884650359588799E-2</v>
      </c>
    </row>
    <row r="103" spans="1:38">
      <c r="A103" t="s">
        <v>918</v>
      </c>
      <c r="B103" t="s">
        <v>1590</v>
      </c>
      <c r="C103">
        <v>0</v>
      </c>
      <c r="D103">
        <v>1</v>
      </c>
      <c r="E103" t="s">
        <v>55</v>
      </c>
      <c r="F103" t="s">
        <v>7</v>
      </c>
      <c r="G103">
        <v>8</v>
      </c>
      <c r="H103" t="s">
        <v>46</v>
      </c>
      <c r="I103" t="s">
        <v>1162</v>
      </c>
      <c r="J103" t="s">
        <v>1156</v>
      </c>
      <c r="K103" t="s">
        <v>85</v>
      </c>
      <c r="L103" t="s">
        <v>585</v>
      </c>
      <c r="M103" t="s">
        <v>647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 t="s">
        <v>1197</v>
      </c>
      <c r="AC103" t="s">
        <v>4</v>
      </c>
      <c r="AD103" t="s">
        <v>17</v>
      </c>
      <c r="AE103">
        <v>4</v>
      </c>
      <c r="AF103" t="s">
        <v>0</v>
      </c>
      <c r="AG103">
        <v>1</v>
      </c>
      <c r="AH103" t="s">
        <v>919</v>
      </c>
      <c r="AI103">
        <v>0</v>
      </c>
      <c r="AJ103">
        <v>1.3522577493492001</v>
      </c>
      <c r="AK103">
        <v>1.13368989420888</v>
      </c>
      <c r="AL103">
        <v>0.39433865608961699</v>
      </c>
    </row>
    <row r="104" spans="1:38">
      <c r="A104" t="s">
        <v>706</v>
      </c>
      <c r="B104" t="s">
        <v>1590</v>
      </c>
      <c r="C104">
        <v>0</v>
      </c>
      <c r="D104">
        <v>0</v>
      </c>
      <c r="E104" t="s">
        <v>52</v>
      </c>
      <c r="F104" t="s">
        <v>26</v>
      </c>
      <c r="G104">
        <v>8</v>
      </c>
      <c r="H104" t="s">
        <v>46</v>
      </c>
      <c r="I104">
        <v>5</v>
      </c>
      <c r="J104" t="s">
        <v>1156</v>
      </c>
      <c r="K104" t="s">
        <v>85</v>
      </c>
      <c r="L104" t="s">
        <v>602</v>
      </c>
      <c r="M104" t="s">
        <v>654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 t="s">
        <v>0</v>
      </c>
      <c r="AC104" t="s">
        <v>4</v>
      </c>
      <c r="AD104" t="s">
        <v>17</v>
      </c>
      <c r="AE104">
        <v>4</v>
      </c>
      <c r="AF104" t="s">
        <v>3</v>
      </c>
      <c r="AG104">
        <v>1</v>
      </c>
      <c r="AH104" t="s">
        <v>707</v>
      </c>
      <c r="AI104">
        <v>0</v>
      </c>
      <c r="AJ104">
        <v>1.71822462909152</v>
      </c>
      <c r="AK104">
        <v>0.827523544671247</v>
      </c>
      <c r="AL104">
        <v>0.23902625345700099</v>
      </c>
    </row>
    <row r="105" spans="1:38">
      <c r="A105" t="s">
        <v>683</v>
      </c>
      <c r="B105" t="s">
        <v>1590</v>
      </c>
      <c r="C105">
        <v>0</v>
      </c>
      <c r="D105">
        <v>0</v>
      </c>
      <c r="E105" t="s">
        <v>52</v>
      </c>
      <c r="F105" t="s">
        <v>24</v>
      </c>
      <c r="G105">
        <v>8</v>
      </c>
      <c r="H105" t="s">
        <v>46</v>
      </c>
      <c r="I105">
        <v>5</v>
      </c>
      <c r="J105" t="s">
        <v>1156</v>
      </c>
      <c r="K105" t="s">
        <v>85</v>
      </c>
      <c r="L105" t="s">
        <v>585</v>
      </c>
      <c r="M105" t="s">
        <v>107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 t="s">
        <v>1</v>
      </c>
      <c r="AC105" t="s">
        <v>5</v>
      </c>
      <c r="AD105" t="s">
        <v>17</v>
      </c>
      <c r="AE105">
        <v>4</v>
      </c>
      <c r="AF105" t="s">
        <v>0</v>
      </c>
      <c r="AG105">
        <v>1</v>
      </c>
      <c r="AH105" t="s">
        <v>684</v>
      </c>
      <c r="AI105">
        <v>0</v>
      </c>
      <c r="AJ105">
        <v>0.66670336999607405</v>
      </c>
      <c r="AK105">
        <v>-0.71824779043139997</v>
      </c>
      <c r="AL105">
        <v>9.1882718342179398E-2</v>
      </c>
    </row>
    <row r="106" spans="1:38">
      <c r="A106" t="s">
        <v>985</v>
      </c>
      <c r="B106" t="s">
        <v>1590</v>
      </c>
      <c r="C106">
        <v>0</v>
      </c>
      <c r="D106">
        <v>1</v>
      </c>
      <c r="E106" t="s">
        <v>51</v>
      </c>
      <c r="F106" t="s">
        <v>27</v>
      </c>
      <c r="G106">
        <v>8</v>
      </c>
      <c r="H106" t="s">
        <v>46</v>
      </c>
      <c r="I106" t="s">
        <v>1162</v>
      </c>
      <c r="J106" t="s">
        <v>1156</v>
      </c>
      <c r="K106" t="s">
        <v>85</v>
      </c>
      <c r="L106" t="s">
        <v>585</v>
      </c>
      <c r="M106" t="s">
        <v>107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t="s">
        <v>1208</v>
      </c>
      <c r="AC106" t="s">
        <v>4</v>
      </c>
      <c r="AD106" t="s">
        <v>17</v>
      </c>
      <c r="AE106">
        <v>4</v>
      </c>
      <c r="AF106" t="s">
        <v>1</v>
      </c>
      <c r="AG106">
        <v>1</v>
      </c>
      <c r="AH106" t="s">
        <v>986</v>
      </c>
      <c r="AI106">
        <v>0</v>
      </c>
      <c r="AJ106">
        <v>0.75530290390795196</v>
      </c>
      <c r="AK106">
        <v>0.73400536183278997</v>
      </c>
      <c r="AL106">
        <v>0.26036961579103302</v>
      </c>
    </row>
    <row r="107" spans="1:38">
      <c r="A107" t="s">
        <v>698</v>
      </c>
      <c r="B107" t="s">
        <v>1602</v>
      </c>
      <c r="C107">
        <v>0</v>
      </c>
      <c r="D107">
        <v>0</v>
      </c>
      <c r="E107" t="s">
        <v>52</v>
      </c>
      <c r="F107" t="s">
        <v>91</v>
      </c>
      <c r="G107">
        <v>8</v>
      </c>
      <c r="H107" t="s">
        <v>46</v>
      </c>
      <c r="I107">
        <v>5</v>
      </c>
      <c r="J107" t="s">
        <v>1156</v>
      </c>
      <c r="K107" t="s">
        <v>85</v>
      </c>
      <c r="L107" t="s">
        <v>585</v>
      </c>
      <c r="M107" t="s">
        <v>590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</v>
      </c>
      <c r="AB107" t="s">
        <v>0</v>
      </c>
      <c r="AC107" t="s">
        <v>28</v>
      </c>
      <c r="AD107" t="s">
        <v>25</v>
      </c>
      <c r="AE107" t="s">
        <v>66</v>
      </c>
      <c r="AF107" t="s">
        <v>66</v>
      </c>
      <c r="AG107">
        <v>1</v>
      </c>
      <c r="AH107" t="s">
        <v>699</v>
      </c>
      <c r="AI107">
        <v>0</v>
      </c>
      <c r="AJ107">
        <v>1.42845485096296</v>
      </c>
      <c r="AK107">
        <v>1.3765401117748099</v>
      </c>
      <c r="AL107">
        <v>1.6555681321071801E-3</v>
      </c>
    </row>
    <row r="108" spans="1:38">
      <c r="A108" t="s">
        <v>700</v>
      </c>
      <c r="B108" t="s">
        <v>1602</v>
      </c>
      <c r="C108">
        <v>0</v>
      </c>
      <c r="D108">
        <v>0</v>
      </c>
      <c r="E108" t="s">
        <v>52</v>
      </c>
      <c r="F108" t="s">
        <v>92</v>
      </c>
      <c r="G108">
        <v>8</v>
      </c>
      <c r="H108" t="s">
        <v>46</v>
      </c>
      <c r="I108">
        <v>5</v>
      </c>
      <c r="J108" t="s">
        <v>1156</v>
      </c>
      <c r="K108" t="s">
        <v>85</v>
      </c>
      <c r="L108" t="s">
        <v>585</v>
      </c>
      <c r="M108" t="s">
        <v>590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2</v>
      </c>
      <c r="AB108" t="s">
        <v>0</v>
      </c>
      <c r="AC108" t="s">
        <v>28</v>
      </c>
      <c r="AD108" t="s">
        <v>25</v>
      </c>
      <c r="AE108" t="s">
        <v>66</v>
      </c>
      <c r="AF108" t="s">
        <v>66</v>
      </c>
      <c r="AG108">
        <v>1</v>
      </c>
      <c r="AH108" t="s">
        <v>701</v>
      </c>
      <c r="AI108">
        <v>0</v>
      </c>
      <c r="AJ108">
        <v>2.0134391186876899</v>
      </c>
      <c r="AK108">
        <v>1.0355045348204901</v>
      </c>
      <c r="AL108">
        <v>4.3623470979604402E-2</v>
      </c>
    </row>
    <row r="109" spans="1:38">
      <c r="A109" t="s">
        <v>702</v>
      </c>
      <c r="B109" t="s">
        <v>1590</v>
      </c>
      <c r="C109">
        <v>0</v>
      </c>
      <c r="D109">
        <v>0</v>
      </c>
      <c r="E109" t="s">
        <v>52</v>
      </c>
      <c r="F109" t="s">
        <v>22</v>
      </c>
      <c r="G109">
        <v>8</v>
      </c>
      <c r="H109" t="s">
        <v>46</v>
      </c>
      <c r="I109">
        <v>5</v>
      </c>
      <c r="J109" t="s">
        <v>1156</v>
      </c>
      <c r="K109" t="s">
        <v>85</v>
      </c>
      <c r="L109" t="s">
        <v>585</v>
      </c>
      <c r="M109" t="s">
        <v>64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</v>
      </c>
      <c r="AB109" t="s">
        <v>0</v>
      </c>
      <c r="AC109" t="s">
        <v>4</v>
      </c>
      <c r="AD109" t="s">
        <v>25</v>
      </c>
      <c r="AE109" t="s">
        <v>66</v>
      </c>
      <c r="AF109" t="s">
        <v>66</v>
      </c>
      <c r="AG109">
        <v>1</v>
      </c>
      <c r="AH109" t="s">
        <v>703</v>
      </c>
      <c r="AI109">
        <v>0</v>
      </c>
      <c r="AJ109">
        <v>1.1348319466208101</v>
      </c>
      <c r="AK109">
        <v>1.7419964134363499</v>
      </c>
      <c r="AL109">
        <v>5.0305954866899905E-4</v>
      </c>
    </row>
    <row r="110" spans="1:38">
      <c r="A110" t="s">
        <v>987</v>
      </c>
      <c r="B110" t="s">
        <v>1590</v>
      </c>
      <c r="C110">
        <v>0</v>
      </c>
      <c r="D110">
        <v>1</v>
      </c>
      <c r="E110" t="s">
        <v>51</v>
      </c>
      <c r="F110" t="s">
        <v>14</v>
      </c>
      <c r="G110">
        <v>8</v>
      </c>
      <c r="H110" t="s">
        <v>46</v>
      </c>
      <c r="I110" t="s">
        <v>1162</v>
      </c>
      <c r="J110" t="s">
        <v>1156</v>
      </c>
      <c r="K110" t="s">
        <v>85</v>
      </c>
      <c r="L110" t="s">
        <v>585</v>
      </c>
      <c r="M110" t="s">
        <v>64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1208</v>
      </c>
      <c r="AC110" t="s">
        <v>5</v>
      </c>
      <c r="AD110" t="s">
        <v>17</v>
      </c>
      <c r="AE110">
        <v>4</v>
      </c>
      <c r="AF110" t="s">
        <v>2</v>
      </c>
      <c r="AG110">
        <v>1</v>
      </c>
      <c r="AH110" t="s">
        <v>988</v>
      </c>
      <c r="AI110">
        <v>0</v>
      </c>
      <c r="AJ110">
        <v>1.13601789207818</v>
      </c>
      <c r="AK110">
        <v>2.2269764041184699</v>
      </c>
      <c r="AL110">
        <v>0.22574108202528501</v>
      </c>
    </row>
    <row r="111" spans="1:38">
      <c r="A111" t="s">
        <v>910</v>
      </c>
      <c r="B111" t="s">
        <v>1590</v>
      </c>
      <c r="C111">
        <v>0</v>
      </c>
      <c r="D111">
        <v>1</v>
      </c>
      <c r="E111" t="s">
        <v>55</v>
      </c>
      <c r="F111" t="s">
        <v>27</v>
      </c>
      <c r="G111">
        <v>8</v>
      </c>
      <c r="H111" t="s">
        <v>46</v>
      </c>
      <c r="I111" t="s">
        <v>1162</v>
      </c>
      <c r="J111" t="s">
        <v>1156</v>
      </c>
      <c r="K111" t="s">
        <v>85</v>
      </c>
      <c r="L111" t="s">
        <v>585</v>
      </c>
      <c r="M111" t="s">
        <v>48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1200</v>
      </c>
      <c r="AC111" t="s">
        <v>28</v>
      </c>
      <c r="AD111" t="s">
        <v>25</v>
      </c>
      <c r="AE111" t="s">
        <v>1184</v>
      </c>
      <c r="AF111" t="s">
        <v>1184</v>
      </c>
      <c r="AG111">
        <v>1</v>
      </c>
      <c r="AH111" t="s">
        <v>911</v>
      </c>
      <c r="AI111">
        <v>0</v>
      </c>
      <c r="AJ111">
        <v>1.0816234134957501</v>
      </c>
      <c r="AK111">
        <v>-1.02193225171108</v>
      </c>
      <c r="AL111">
        <v>2.1609628343784199E-3</v>
      </c>
    </row>
    <row r="112" spans="1:38">
      <c r="A112" t="s">
        <v>816</v>
      </c>
      <c r="B112" t="s">
        <v>1590</v>
      </c>
      <c r="C112">
        <v>0</v>
      </c>
      <c r="D112">
        <v>0</v>
      </c>
      <c r="E112" t="s">
        <v>53</v>
      </c>
      <c r="F112" t="s">
        <v>22</v>
      </c>
      <c r="G112">
        <v>8</v>
      </c>
      <c r="H112" t="s">
        <v>46</v>
      </c>
      <c r="I112">
        <v>5</v>
      </c>
      <c r="J112" t="s">
        <v>1156</v>
      </c>
      <c r="K112" t="s">
        <v>85</v>
      </c>
      <c r="L112" t="s">
        <v>585</v>
      </c>
      <c r="M112" t="s">
        <v>62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2</v>
      </c>
      <c r="AB112" t="s">
        <v>0</v>
      </c>
      <c r="AC112" t="s">
        <v>5</v>
      </c>
      <c r="AD112" t="s">
        <v>17</v>
      </c>
      <c r="AE112">
        <v>4</v>
      </c>
      <c r="AF112" t="s">
        <v>3</v>
      </c>
      <c r="AG112">
        <v>1</v>
      </c>
      <c r="AH112" t="s">
        <v>817</v>
      </c>
      <c r="AI112">
        <v>0</v>
      </c>
      <c r="AJ112">
        <v>0.79780600226415999</v>
      </c>
      <c r="AK112">
        <v>-1.57102167471986</v>
      </c>
      <c r="AL112">
        <v>7.2198509021160996E-3</v>
      </c>
    </row>
    <row r="113" spans="1:38">
      <c r="A113" t="s">
        <v>704</v>
      </c>
      <c r="B113" t="s">
        <v>1590</v>
      </c>
      <c r="C113">
        <v>0</v>
      </c>
      <c r="D113">
        <v>0</v>
      </c>
      <c r="E113" t="s">
        <v>52</v>
      </c>
      <c r="F113" t="s">
        <v>7</v>
      </c>
      <c r="G113">
        <v>8</v>
      </c>
      <c r="H113" t="s">
        <v>46</v>
      </c>
      <c r="I113">
        <v>5</v>
      </c>
      <c r="J113" t="s">
        <v>1156</v>
      </c>
      <c r="K113" t="s">
        <v>85</v>
      </c>
      <c r="L113" t="s">
        <v>602</v>
      </c>
      <c r="M113" t="s">
        <v>654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2</v>
      </c>
      <c r="AB113" t="s">
        <v>0</v>
      </c>
      <c r="AC113" t="s">
        <v>5</v>
      </c>
      <c r="AD113" t="s">
        <v>17</v>
      </c>
      <c r="AE113">
        <v>4</v>
      </c>
      <c r="AF113" t="s">
        <v>1</v>
      </c>
      <c r="AG113">
        <v>1</v>
      </c>
      <c r="AH113" t="s">
        <v>705</v>
      </c>
      <c r="AI113">
        <v>0</v>
      </c>
      <c r="AJ113">
        <v>0.78203778871653995</v>
      </c>
      <c r="AK113">
        <v>-4.4818489486469201E-2</v>
      </c>
      <c r="AL113">
        <v>0.11919202530497</v>
      </c>
    </row>
    <row r="114" spans="1:38">
      <c r="A114" t="s">
        <v>922</v>
      </c>
      <c r="B114" t="s">
        <v>1590</v>
      </c>
      <c r="C114">
        <v>0</v>
      </c>
      <c r="D114">
        <v>1</v>
      </c>
      <c r="E114" t="s">
        <v>55</v>
      </c>
      <c r="F114" t="s">
        <v>13</v>
      </c>
      <c r="G114">
        <v>8</v>
      </c>
      <c r="H114" t="s">
        <v>46</v>
      </c>
      <c r="I114" t="s">
        <v>1162</v>
      </c>
      <c r="J114" t="s">
        <v>1156</v>
      </c>
      <c r="K114" t="s">
        <v>85</v>
      </c>
      <c r="L114" t="s">
        <v>602</v>
      </c>
      <c r="M114" t="s">
        <v>654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 t="s">
        <v>1200</v>
      </c>
      <c r="AC114" t="s">
        <v>5</v>
      </c>
      <c r="AD114" t="s">
        <v>17</v>
      </c>
      <c r="AE114">
        <v>4</v>
      </c>
      <c r="AF114" t="s">
        <v>2</v>
      </c>
      <c r="AG114">
        <v>1</v>
      </c>
      <c r="AH114" t="s">
        <v>923</v>
      </c>
      <c r="AI114">
        <v>0</v>
      </c>
      <c r="AJ114">
        <v>0.72426737693348897</v>
      </c>
      <c r="AK114">
        <v>0.97062793744502696</v>
      </c>
      <c r="AL114">
        <v>0.157860456296644</v>
      </c>
    </row>
    <row r="115" spans="1:38">
      <c r="A115" t="s">
        <v>729</v>
      </c>
      <c r="B115" t="s">
        <v>1603</v>
      </c>
      <c r="C115">
        <v>0</v>
      </c>
      <c r="D115">
        <v>0</v>
      </c>
      <c r="E115" t="s">
        <v>52</v>
      </c>
      <c r="F115" t="s">
        <v>108</v>
      </c>
      <c r="G115">
        <v>8</v>
      </c>
      <c r="H115" t="s">
        <v>46</v>
      </c>
      <c r="I115">
        <v>5</v>
      </c>
      <c r="J115" t="s">
        <v>1156</v>
      </c>
      <c r="K115" t="s">
        <v>85</v>
      </c>
      <c r="L115" t="s">
        <v>49</v>
      </c>
      <c r="M115" t="s">
        <v>730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 t="s">
        <v>3</v>
      </c>
      <c r="AC115" t="s">
        <v>4</v>
      </c>
      <c r="AD115" t="s">
        <v>17</v>
      </c>
      <c r="AE115">
        <v>4</v>
      </c>
      <c r="AF115" t="s">
        <v>2</v>
      </c>
      <c r="AG115">
        <v>1</v>
      </c>
      <c r="AH115" t="s">
        <v>731</v>
      </c>
      <c r="AI115">
        <v>0</v>
      </c>
      <c r="AJ115">
        <v>1.25000219236387</v>
      </c>
      <c r="AK115">
        <v>-2.0652422286212899</v>
      </c>
      <c r="AL115">
        <v>0.18721566192373301</v>
      </c>
    </row>
    <row r="116" spans="1:38">
      <c r="A116" t="s">
        <v>732</v>
      </c>
      <c r="B116" t="s">
        <v>1603</v>
      </c>
      <c r="C116">
        <v>0</v>
      </c>
      <c r="D116">
        <v>0</v>
      </c>
      <c r="E116" t="s">
        <v>52</v>
      </c>
      <c r="F116" t="s">
        <v>109</v>
      </c>
      <c r="G116">
        <v>8</v>
      </c>
      <c r="H116" t="s">
        <v>46</v>
      </c>
      <c r="I116">
        <v>5</v>
      </c>
      <c r="J116" t="s">
        <v>1156</v>
      </c>
      <c r="K116" t="s">
        <v>85</v>
      </c>
      <c r="L116" t="s">
        <v>49</v>
      </c>
      <c r="M116" t="s">
        <v>730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 t="s">
        <v>3</v>
      </c>
      <c r="AC116" t="s">
        <v>4</v>
      </c>
      <c r="AD116" t="s">
        <v>17</v>
      </c>
      <c r="AE116">
        <v>4</v>
      </c>
      <c r="AF116" t="s">
        <v>1</v>
      </c>
      <c r="AG116">
        <v>1</v>
      </c>
      <c r="AH116" t="s">
        <v>733</v>
      </c>
      <c r="AI116">
        <v>0</v>
      </c>
      <c r="AJ116">
        <v>0.72052956564287096</v>
      </c>
      <c r="AK116">
        <v>0.13700955116877001</v>
      </c>
      <c r="AL116">
        <v>6.7914764865132704E-2</v>
      </c>
    </row>
    <row r="117" spans="1:38">
      <c r="A117" t="s">
        <v>734</v>
      </c>
      <c r="B117" t="s">
        <v>1603</v>
      </c>
      <c r="C117">
        <v>0</v>
      </c>
      <c r="D117">
        <v>0</v>
      </c>
      <c r="E117" t="s">
        <v>52</v>
      </c>
      <c r="F117" t="s">
        <v>110</v>
      </c>
      <c r="G117">
        <v>8</v>
      </c>
      <c r="H117" t="s">
        <v>46</v>
      </c>
      <c r="I117">
        <v>5</v>
      </c>
      <c r="J117" t="s">
        <v>1156</v>
      </c>
      <c r="K117" t="s">
        <v>85</v>
      </c>
      <c r="L117" t="s">
        <v>49</v>
      </c>
      <c r="M117" t="s">
        <v>730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 t="s">
        <v>3</v>
      </c>
      <c r="AC117" t="s">
        <v>4</v>
      </c>
      <c r="AD117" t="s">
        <v>25</v>
      </c>
      <c r="AE117" t="s">
        <v>66</v>
      </c>
      <c r="AF117" t="s">
        <v>66</v>
      </c>
      <c r="AG117">
        <v>1</v>
      </c>
      <c r="AH117" t="s">
        <v>735</v>
      </c>
      <c r="AI117">
        <v>0</v>
      </c>
      <c r="AJ117">
        <v>0.83416774664789595</v>
      </c>
      <c r="AK117">
        <v>0.96368214734031499</v>
      </c>
      <c r="AL117">
        <v>2.9561983474451999E-3</v>
      </c>
    </row>
    <row r="118" spans="1:38">
      <c r="A118" t="s">
        <v>1107</v>
      </c>
      <c r="B118" t="s">
        <v>1590</v>
      </c>
      <c r="C118">
        <v>0</v>
      </c>
      <c r="D118">
        <v>1</v>
      </c>
      <c r="E118" t="s">
        <v>47</v>
      </c>
      <c r="F118" t="s">
        <v>20</v>
      </c>
      <c r="G118">
        <v>8</v>
      </c>
      <c r="H118" t="s">
        <v>46</v>
      </c>
      <c r="I118" t="s">
        <v>1162</v>
      </c>
      <c r="J118" t="s">
        <v>1156</v>
      </c>
      <c r="K118" t="s">
        <v>85</v>
      </c>
      <c r="L118" t="s">
        <v>49</v>
      </c>
      <c r="M118" t="s">
        <v>730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 t="s">
        <v>1189</v>
      </c>
      <c r="AC118" t="s">
        <v>5</v>
      </c>
      <c r="AD118" t="s">
        <v>17</v>
      </c>
      <c r="AE118">
        <v>4</v>
      </c>
      <c r="AF118" t="s">
        <v>1</v>
      </c>
      <c r="AG118">
        <v>1</v>
      </c>
      <c r="AH118" t="s">
        <v>1108</v>
      </c>
      <c r="AI118">
        <v>0</v>
      </c>
      <c r="AJ118">
        <v>0.96419655630154699</v>
      </c>
      <c r="AK118">
        <v>-1.2325307243208099</v>
      </c>
      <c r="AL118">
        <v>3.9191862349973301E-2</v>
      </c>
    </row>
    <row r="119" spans="1:38">
      <c r="A119" t="s">
        <v>924</v>
      </c>
      <c r="B119" t="s">
        <v>1590</v>
      </c>
      <c r="C119">
        <v>0</v>
      </c>
      <c r="D119">
        <v>1</v>
      </c>
      <c r="E119" t="s">
        <v>55</v>
      </c>
      <c r="F119" t="s">
        <v>19</v>
      </c>
      <c r="G119">
        <v>8</v>
      </c>
      <c r="H119" t="s">
        <v>46</v>
      </c>
      <c r="I119" t="s">
        <v>1162</v>
      </c>
      <c r="J119" t="s">
        <v>1156</v>
      </c>
      <c r="K119" t="s">
        <v>85</v>
      </c>
      <c r="L119" t="s">
        <v>602</v>
      </c>
      <c r="M119" t="s">
        <v>625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1185</v>
      </c>
      <c r="AC119" t="s">
        <v>5</v>
      </c>
      <c r="AD119" t="s">
        <v>17</v>
      </c>
      <c r="AE119">
        <v>4</v>
      </c>
      <c r="AF119" t="s">
        <v>0</v>
      </c>
      <c r="AG119">
        <v>1</v>
      </c>
      <c r="AH119" t="s">
        <v>1253</v>
      </c>
      <c r="AI119">
        <v>0</v>
      </c>
      <c r="AJ119">
        <v>1.2952054178629799</v>
      </c>
      <c r="AK119">
        <v>-1.4751983910925699</v>
      </c>
      <c r="AL119">
        <v>1.00722252426218E-2</v>
      </c>
    </row>
    <row r="120" spans="1:38">
      <c r="A120" t="s">
        <v>818</v>
      </c>
      <c r="B120" t="s">
        <v>1604</v>
      </c>
      <c r="C120">
        <v>0</v>
      </c>
      <c r="D120">
        <v>0</v>
      </c>
      <c r="E120" t="s">
        <v>53</v>
      </c>
      <c r="F120" t="s">
        <v>96</v>
      </c>
      <c r="G120">
        <v>8</v>
      </c>
      <c r="H120" t="s">
        <v>46</v>
      </c>
      <c r="I120">
        <v>5</v>
      </c>
      <c r="J120" t="s">
        <v>1156</v>
      </c>
      <c r="K120" t="s">
        <v>85</v>
      </c>
      <c r="L120" t="s">
        <v>585</v>
      </c>
      <c r="M120" t="s">
        <v>48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 t="s">
        <v>0</v>
      </c>
      <c r="AC120" t="s">
        <v>4</v>
      </c>
      <c r="AD120" t="s">
        <v>17</v>
      </c>
      <c r="AE120">
        <v>4</v>
      </c>
      <c r="AF120" t="s">
        <v>0</v>
      </c>
      <c r="AG120">
        <v>1</v>
      </c>
      <c r="AH120" t="s">
        <v>819</v>
      </c>
      <c r="AI120">
        <v>0</v>
      </c>
      <c r="AJ120">
        <v>0.25943661300850401</v>
      </c>
      <c r="AK120">
        <v>-2.2989530705968702</v>
      </c>
      <c r="AL120">
        <v>3.6768348345881698E-2</v>
      </c>
    </row>
    <row r="121" spans="1:38">
      <c r="A121" t="s">
        <v>820</v>
      </c>
      <c r="B121" t="s">
        <v>1604</v>
      </c>
      <c r="C121">
        <v>0</v>
      </c>
      <c r="D121">
        <v>0</v>
      </c>
      <c r="E121" t="s">
        <v>53</v>
      </c>
      <c r="F121" t="s">
        <v>97</v>
      </c>
      <c r="G121">
        <v>8</v>
      </c>
      <c r="H121" t="s">
        <v>46</v>
      </c>
      <c r="I121">
        <v>5</v>
      </c>
      <c r="J121" t="s">
        <v>1156</v>
      </c>
      <c r="K121" t="s">
        <v>85</v>
      </c>
      <c r="L121" t="s">
        <v>585</v>
      </c>
      <c r="M121" t="s">
        <v>48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4</v>
      </c>
      <c r="AB121" t="s">
        <v>0</v>
      </c>
      <c r="AC121" t="s">
        <v>28</v>
      </c>
      <c r="AD121" t="s">
        <v>25</v>
      </c>
      <c r="AE121" t="s">
        <v>66</v>
      </c>
      <c r="AF121" t="s">
        <v>66</v>
      </c>
      <c r="AG121">
        <v>1</v>
      </c>
      <c r="AH121" t="s">
        <v>821</v>
      </c>
      <c r="AI121">
        <v>0</v>
      </c>
      <c r="AJ121">
        <v>0.78533949041131101</v>
      </c>
      <c r="AK121">
        <v>0.66234747628053903</v>
      </c>
      <c r="AL121">
        <v>2.6873969281407E-3</v>
      </c>
    </row>
    <row r="122" spans="1:38">
      <c r="A122" t="s">
        <v>959</v>
      </c>
      <c r="B122" t="s">
        <v>1590</v>
      </c>
      <c r="C122">
        <v>0</v>
      </c>
      <c r="D122">
        <v>1</v>
      </c>
      <c r="E122" t="s">
        <v>53</v>
      </c>
      <c r="F122" t="s">
        <v>16</v>
      </c>
      <c r="G122">
        <v>8</v>
      </c>
      <c r="H122" t="s">
        <v>46</v>
      </c>
      <c r="I122" t="s">
        <v>1169</v>
      </c>
      <c r="J122" t="s">
        <v>1156</v>
      </c>
      <c r="K122" t="s">
        <v>85</v>
      </c>
      <c r="L122" t="s">
        <v>602</v>
      </c>
      <c r="M122" t="s">
        <v>603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1183</v>
      </c>
      <c r="AC122" t="s">
        <v>5</v>
      </c>
      <c r="AD122" t="s">
        <v>17</v>
      </c>
      <c r="AE122">
        <v>4</v>
      </c>
      <c r="AF122" t="s">
        <v>0</v>
      </c>
      <c r="AG122">
        <v>1</v>
      </c>
      <c r="AH122" t="s">
        <v>960</v>
      </c>
      <c r="AI122">
        <v>0</v>
      </c>
      <c r="AJ122">
        <v>2.1232958861862801</v>
      </c>
      <c r="AK122">
        <v>1.0841796248951101</v>
      </c>
      <c r="AL122">
        <v>0.214813403037071</v>
      </c>
    </row>
    <row r="123" spans="1:38">
      <c r="A123" t="s">
        <v>955</v>
      </c>
      <c r="B123" t="s">
        <v>1590</v>
      </c>
      <c r="C123">
        <v>0</v>
      </c>
      <c r="D123">
        <v>1</v>
      </c>
      <c r="E123" t="s">
        <v>53</v>
      </c>
      <c r="F123" t="s">
        <v>6</v>
      </c>
      <c r="G123">
        <v>8</v>
      </c>
      <c r="H123" t="s">
        <v>46</v>
      </c>
      <c r="I123" t="s">
        <v>1169</v>
      </c>
      <c r="J123" t="s">
        <v>1156</v>
      </c>
      <c r="K123" t="s">
        <v>85</v>
      </c>
      <c r="L123" t="s">
        <v>606</v>
      </c>
      <c r="M123" t="s">
        <v>612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 t="s">
        <v>1197</v>
      </c>
      <c r="AC123" t="s">
        <v>4</v>
      </c>
      <c r="AD123" t="s">
        <v>25</v>
      </c>
      <c r="AE123" t="s">
        <v>1184</v>
      </c>
      <c r="AF123" t="s">
        <v>1184</v>
      </c>
      <c r="AG123">
        <v>1</v>
      </c>
      <c r="AH123" t="s">
        <v>956</v>
      </c>
      <c r="AI123">
        <v>0</v>
      </c>
      <c r="AJ123">
        <v>1.7385152253688601</v>
      </c>
      <c r="AK123">
        <v>0.84369209606016204</v>
      </c>
      <c r="AL123">
        <v>4.6462814446586197E-2</v>
      </c>
    </row>
    <row r="124" spans="1:38">
      <c r="A124" t="s">
        <v>880</v>
      </c>
      <c r="B124" t="s">
        <v>1590</v>
      </c>
      <c r="C124">
        <v>0</v>
      </c>
      <c r="D124">
        <v>1</v>
      </c>
      <c r="E124" t="s">
        <v>52</v>
      </c>
      <c r="F124" t="s">
        <v>27</v>
      </c>
      <c r="G124">
        <v>8</v>
      </c>
      <c r="H124" t="s">
        <v>46</v>
      </c>
      <c r="I124" t="s">
        <v>1169</v>
      </c>
      <c r="J124" t="s">
        <v>1156</v>
      </c>
      <c r="K124" t="s">
        <v>85</v>
      </c>
      <c r="L124" t="s">
        <v>602</v>
      </c>
      <c r="M124" t="s">
        <v>603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1183</v>
      </c>
      <c r="AC124" t="s">
        <v>4</v>
      </c>
      <c r="AD124" t="s">
        <v>17</v>
      </c>
      <c r="AE124">
        <v>4</v>
      </c>
      <c r="AF124" t="s">
        <v>3</v>
      </c>
      <c r="AG124">
        <v>1</v>
      </c>
      <c r="AH124" t="s">
        <v>881</v>
      </c>
      <c r="AI124">
        <v>0</v>
      </c>
      <c r="AJ124">
        <v>0.98831530903673903</v>
      </c>
      <c r="AK124">
        <v>0.19109629037383</v>
      </c>
      <c r="AL124">
        <v>3.1180988819037901E-3</v>
      </c>
    </row>
    <row r="125" spans="1:38">
      <c r="A125" t="s">
        <v>656</v>
      </c>
      <c r="B125" t="s">
        <v>653</v>
      </c>
      <c r="C125">
        <v>0</v>
      </c>
      <c r="D125">
        <v>1</v>
      </c>
      <c r="E125" t="s">
        <v>50</v>
      </c>
      <c r="F125" t="s">
        <v>96</v>
      </c>
      <c r="G125">
        <v>8</v>
      </c>
      <c r="H125" t="s">
        <v>46</v>
      </c>
      <c r="I125">
        <v>6</v>
      </c>
      <c r="J125" t="s">
        <v>1156</v>
      </c>
      <c r="K125" t="s">
        <v>86</v>
      </c>
      <c r="L125" t="s">
        <v>602</v>
      </c>
      <c r="M125" t="s">
        <v>654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 t="s">
        <v>1</v>
      </c>
      <c r="AC125" t="s">
        <v>5</v>
      </c>
      <c r="AD125" t="s">
        <v>17</v>
      </c>
      <c r="AE125">
        <v>2</v>
      </c>
      <c r="AF125" t="s">
        <v>0</v>
      </c>
      <c r="AG125">
        <v>1</v>
      </c>
      <c r="AH125" t="s">
        <v>657</v>
      </c>
      <c r="AI125">
        <v>0</v>
      </c>
      <c r="AJ125">
        <v>0.85618881103025402</v>
      </c>
      <c r="AK125">
        <v>0.71981939702521403</v>
      </c>
      <c r="AL125">
        <v>0.28399422558017801</v>
      </c>
    </row>
    <row r="126" spans="1:38">
      <c r="A126" t="s">
        <v>658</v>
      </c>
      <c r="B126" t="s">
        <v>653</v>
      </c>
      <c r="C126">
        <v>0</v>
      </c>
      <c r="D126">
        <v>1</v>
      </c>
      <c r="E126" t="s">
        <v>50</v>
      </c>
      <c r="F126" t="s">
        <v>97</v>
      </c>
      <c r="G126">
        <v>8</v>
      </c>
      <c r="H126" t="s">
        <v>46</v>
      </c>
      <c r="I126">
        <v>6</v>
      </c>
      <c r="J126" t="s">
        <v>1156</v>
      </c>
      <c r="K126" t="s">
        <v>86</v>
      </c>
      <c r="L126" t="s">
        <v>602</v>
      </c>
      <c r="M126" t="s">
        <v>654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 t="s">
        <v>1</v>
      </c>
      <c r="AC126" t="s">
        <v>5</v>
      </c>
      <c r="AD126" t="s">
        <v>17</v>
      </c>
      <c r="AE126">
        <v>2</v>
      </c>
      <c r="AF126" t="s">
        <v>1</v>
      </c>
      <c r="AG126">
        <v>1</v>
      </c>
      <c r="AH126" t="s">
        <v>659</v>
      </c>
      <c r="AI126">
        <v>0</v>
      </c>
      <c r="AJ126">
        <v>0.71952755001037205</v>
      </c>
      <c r="AK126">
        <v>9.3399316084984599E-2</v>
      </c>
      <c r="AL126">
        <v>0.12045519486596</v>
      </c>
    </row>
    <row r="127" spans="1:38">
      <c r="A127" t="s">
        <v>660</v>
      </c>
      <c r="B127" t="s">
        <v>653</v>
      </c>
      <c r="C127">
        <v>0</v>
      </c>
      <c r="D127">
        <v>1</v>
      </c>
      <c r="E127" t="s">
        <v>50</v>
      </c>
      <c r="F127" t="s">
        <v>98</v>
      </c>
      <c r="G127">
        <v>8</v>
      </c>
      <c r="H127" t="s">
        <v>46</v>
      </c>
      <c r="I127">
        <v>6</v>
      </c>
      <c r="J127" t="s">
        <v>1156</v>
      </c>
      <c r="K127" t="s">
        <v>86</v>
      </c>
      <c r="L127" t="s">
        <v>602</v>
      </c>
      <c r="M127" t="s">
        <v>654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 t="s">
        <v>1</v>
      </c>
      <c r="AC127" t="s">
        <v>5</v>
      </c>
      <c r="AD127" t="s">
        <v>17</v>
      </c>
      <c r="AE127">
        <v>2</v>
      </c>
      <c r="AF127" t="s">
        <v>0</v>
      </c>
      <c r="AG127">
        <v>1</v>
      </c>
      <c r="AH127" t="s">
        <v>661</v>
      </c>
      <c r="AI127">
        <v>0</v>
      </c>
      <c r="AJ127">
        <v>0.92778919788430203</v>
      </c>
      <c r="AK127">
        <v>-1.6067014935467301</v>
      </c>
      <c r="AL127">
        <v>0.13170091574482101</v>
      </c>
    </row>
    <row r="128" spans="1:38">
      <c r="A128" t="s">
        <v>752</v>
      </c>
      <c r="C128">
        <v>0</v>
      </c>
      <c r="E128" t="s">
        <v>58</v>
      </c>
      <c r="F128" t="s">
        <v>76</v>
      </c>
      <c r="G128">
        <v>8</v>
      </c>
      <c r="H128" t="s">
        <v>46</v>
      </c>
      <c r="I128" t="s">
        <v>1169</v>
      </c>
      <c r="J128" t="s">
        <v>1157</v>
      </c>
      <c r="K128" t="s">
        <v>86</v>
      </c>
      <c r="L128" t="s">
        <v>602</v>
      </c>
      <c r="M128" t="s">
        <v>603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1188</v>
      </c>
      <c r="AC128" t="s">
        <v>5</v>
      </c>
      <c r="AD128" t="s">
        <v>17</v>
      </c>
      <c r="AE128">
        <v>3</v>
      </c>
      <c r="AF128" t="s">
        <v>0</v>
      </c>
      <c r="AG128">
        <v>1</v>
      </c>
      <c r="AH128" t="s">
        <v>753</v>
      </c>
      <c r="AI128">
        <v>0</v>
      </c>
      <c r="AJ128">
        <v>2.1746414505502898</v>
      </c>
      <c r="AK128">
        <v>1.8393836827619601</v>
      </c>
      <c r="AL128">
        <v>0.36438689442995098</v>
      </c>
    </row>
    <row r="129" spans="1:38">
      <c r="A129" t="s">
        <v>754</v>
      </c>
      <c r="B129" t="s">
        <v>750</v>
      </c>
      <c r="C129">
        <v>0</v>
      </c>
      <c r="D129">
        <v>1</v>
      </c>
      <c r="E129" t="s">
        <v>58</v>
      </c>
      <c r="F129" t="s">
        <v>77</v>
      </c>
      <c r="G129">
        <v>8</v>
      </c>
      <c r="H129" t="s">
        <v>46</v>
      </c>
      <c r="I129" t="s">
        <v>1169</v>
      </c>
      <c r="J129" t="s">
        <v>1157</v>
      </c>
      <c r="K129" t="s">
        <v>86</v>
      </c>
      <c r="L129" t="s">
        <v>602</v>
      </c>
      <c r="M129" t="s">
        <v>603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1188</v>
      </c>
      <c r="AC129" t="s">
        <v>5</v>
      </c>
      <c r="AD129" t="s">
        <v>17</v>
      </c>
      <c r="AE129">
        <v>3</v>
      </c>
      <c r="AF129" t="s">
        <v>1</v>
      </c>
      <c r="AG129">
        <v>1</v>
      </c>
      <c r="AH129" t="s">
        <v>755</v>
      </c>
      <c r="AI129">
        <v>0</v>
      </c>
      <c r="AJ129">
        <v>2.18375779248028</v>
      </c>
      <c r="AK129">
        <v>0.85730799923939205</v>
      </c>
      <c r="AL129">
        <v>0.46131335264770201</v>
      </c>
    </row>
    <row r="130" spans="1:38">
      <c r="A130" t="s">
        <v>756</v>
      </c>
      <c r="C130">
        <v>0</v>
      </c>
      <c r="E130" t="s">
        <v>58</v>
      </c>
      <c r="F130" t="s">
        <v>78</v>
      </c>
      <c r="G130">
        <v>8</v>
      </c>
      <c r="H130" t="s">
        <v>46</v>
      </c>
      <c r="I130" t="s">
        <v>1169</v>
      </c>
      <c r="J130" t="s">
        <v>1157</v>
      </c>
      <c r="K130" t="s">
        <v>86</v>
      </c>
      <c r="L130" t="s">
        <v>602</v>
      </c>
      <c r="M130" t="s">
        <v>603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t="s">
        <v>1188</v>
      </c>
      <c r="AC130" t="s">
        <v>5</v>
      </c>
      <c r="AD130" t="s">
        <v>17</v>
      </c>
      <c r="AE130">
        <v>3</v>
      </c>
      <c r="AF130" t="s">
        <v>2</v>
      </c>
      <c r="AG130">
        <v>1</v>
      </c>
      <c r="AH130" t="s">
        <v>757</v>
      </c>
      <c r="AI130">
        <v>0</v>
      </c>
      <c r="AJ130">
        <v>2.02576373562803</v>
      </c>
      <c r="AK130">
        <v>1.9745639284829599</v>
      </c>
      <c r="AL130">
        <v>0.21173983145887801</v>
      </c>
    </row>
    <row r="131" spans="1:38">
      <c r="A131" t="s">
        <v>758</v>
      </c>
      <c r="C131">
        <v>0</v>
      </c>
      <c r="E131" t="s">
        <v>58</v>
      </c>
      <c r="F131" t="s">
        <v>101</v>
      </c>
      <c r="G131">
        <v>8</v>
      </c>
      <c r="H131" t="s">
        <v>46</v>
      </c>
      <c r="I131" t="s">
        <v>1169</v>
      </c>
      <c r="J131" t="s">
        <v>1157</v>
      </c>
      <c r="K131" t="s">
        <v>86</v>
      </c>
      <c r="L131" t="s">
        <v>602</v>
      </c>
      <c r="M131" t="s">
        <v>603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1188</v>
      </c>
      <c r="AC131" t="s">
        <v>5</v>
      </c>
      <c r="AD131" t="s">
        <v>17</v>
      </c>
      <c r="AE131">
        <v>3</v>
      </c>
      <c r="AF131" t="s">
        <v>0</v>
      </c>
      <c r="AG131">
        <v>1</v>
      </c>
      <c r="AH131" t="s">
        <v>759</v>
      </c>
      <c r="AI131">
        <v>0</v>
      </c>
      <c r="AJ131">
        <v>1.8434870294992201</v>
      </c>
      <c r="AK131">
        <v>2.16980099994877</v>
      </c>
      <c r="AL131">
        <v>0.400790956960143</v>
      </c>
    </row>
    <row r="132" spans="1:38">
      <c r="A132" t="s">
        <v>760</v>
      </c>
      <c r="B132" t="s">
        <v>750</v>
      </c>
      <c r="C132">
        <v>0</v>
      </c>
      <c r="D132">
        <v>1</v>
      </c>
      <c r="E132" t="s">
        <v>58</v>
      </c>
      <c r="F132" t="s">
        <v>102</v>
      </c>
      <c r="G132">
        <v>8</v>
      </c>
      <c r="H132" t="s">
        <v>46</v>
      </c>
      <c r="I132" t="s">
        <v>1169</v>
      </c>
      <c r="J132" t="s">
        <v>1157</v>
      </c>
      <c r="K132" t="s">
        <v>86</v>
      </c>
      <c r="L132" t="s">
        <v>602</v>
      </c>
      <c r="M132" t="s">
        <v>603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1188</v>
      </c>
      <c r="AC132" t="s">
        <v>5</v>
      </c>
      <c r="AD132" t="s">
        <v>17</v>
      </c>
      <c r="AE132">
        <v>3</v>
      </c>
      <c r="AF132" t="s">
        <v>1</v>
      </c>
      <c r="AG132">
        <v>1</v>
      </c>
      <c r="AH132" t="s">
        <v>761</v>
      </c>
      <c r="AI132">
        <v>0</v>
      </c>
      <c r="AJ132">
        <v>1.6193456304451901</v>
      </c>
      <c r="AK132">
        <v>1.6891479003116801</v>
      </c>
      <c r="AL132">
        <v>0.26487811212648699</v>
      </c>
    </row>
    <row r="133" spans="1:38">
      <c r="A133" t="s">
        <v>1147</v>
      </c>
      <c r="B133" t="s">
        <v>1141</v>
      </c>
      <c r="C133">
        <v>0</v>
      </c>
      <c r="D133">
        <v>1</v>
      </c>
      <c r="E133" t="s">
        <v>1544</v>
      </c>
      <c r="F133" t="s">
        <v>1148</v>
      </c>
      <c r="G133">
        <v>8</v>
      </c>
      <c r="H133" t="s">
        <v>46</v>
      </c>
      <c r="I133" t="s">
        <v>1169</v>
      </c>
      <c r="J133" t="s">
        <v>1157</v>
      </c>
      <c r="K133" t="s">
        <v>86</v>
      </c>
      <c r="L133" t="s">
        <v>49</v>
      </c>
      <c r="M133" t="s">
        <v>730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 t="s">
        <v>1183</v>
      </c>
      <c r="AC133" t="s">
        <v>5</v>
      </c>
      <c r="AD133" t="s">
        <v>17</v>
      </c>
      <c r="AE133">
        <v>2</v>
      </c>
      <c r="AF133" t="s">
        <v>1</v>
      </c>
      <c r="AG133">
        <v>1</v>
      </c>
      <c r="AH133" t="s">
        <v>1149</v>
      </c>
      <c r="AI133">
        <v>0</v>
      </c>
      <c r="AJ133">
        <v>0.92911668689967797</v>
      </c>
      <c r="AK133">
        <v>-2.5389169366223698</v>
      </c>
      <c r="AL133">
        <v>1.2743606257397301E-2</v>
      </c>
    </row>
    <row r="134" spans="1:38">
      <c r="A134" t="s">
        <v>1150</v>
      </c>
      <c r="C134">
        <v>0</v>
      </c>
      <c r="E134" t="s">
        <v>1544</v>
      </c>
      <c r="F134" t="s">
        <v>1151</v>
      </c>
      <c r="G134">
        <v>8</v>
      </c>
      <c r="H134" t="s">
        <v>46</v>
      </c>
      <c r="I134" t="s">
        <v>1169</v>
      </c>
      <c r="J134" t="s">
        <v>1157</v>
      </c>
      <c r="K134" t="s">
        <v>86</v>
      </c>
      <c r="L134" t="s">
        <v>49</v>
      </c>
      <c r="M134" t="s">
        <v>730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 t="s">
        <v>1183</v>
      </c>
      <c r="AC134" t="s">
        <v>5</v>
      </c>
      <c r="AD134" t="s">
        <v>17</v>
      </c>
      <c r="AE134">
        <v>2</v>
      </c>
      <c r="AF134" t="s">
        <v>0</v>
      </c>
      <c r="AG134">
        <v>1</v>
      </c>
      <c r="AH134" t="s">
        <v>1152</v>
      </c>
      <c r="AI134">
        <v>0</v>
      </c>
      <c r="AJ134">
        <v>1.8482817652755901</v>
      </c>
      <c r="AK134">
        <v>-2.1641721923299801</v>
      </c>
      <c r="AL134">
        <v>2.5309197852485199E-2</v>
      </c>
    </row>
    <row r="135" spans="1:38">
      <c r="A135" t="s">
        <v>772</v>
      </c>
      <c r="B135" t="s">
        <v>1605</v>
      </c>
      <c r="C135">
        <v>0</v>
      </c>
      <c r="D135">
        <v>1</v>
      </c>
      <c r="E135" t="s">
        <v>58</v>
      </c>
      <c r="F135" t="s">
        <v>394</v>
      </c>
      <c r="G135">
        <v>8</v>
      </c>
      <c r="H135" t="s">
        <v>46</v>
      </c>
      <c r="I135" t="s">
        <v>1169</v>
      </c>
      <c r="J135" t="s">
        <v>1157</v>
      </c>
      <c r="K135" t="s">
        <v>85</v>
      </c>
      <c r="L135" t="s">
        <v>49</v>
      </c>
      <c r="M135" t="s">
        <v>677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 t="s">
        <v>1183</v>
      </c>
      <c r="AC135" t="s">
        <v>5</v>
      </c>
      <c r="AD135" t="s">
        <v>17</v>
      </c>
      <c r="AE135">
        <v>4</v>
      </c>
      <c r="AF135" t="s">
        <v>1</v>
      </c>
      <c r="AG135">
        <v>1</v>
      </c>
      <c r="AH135" t="s">
        <v>773</v>
      </c>
      <c r="AI135">
        <v>0</v>
      </c>
      <c r="AJ135">
        <v>1.0657413275022001</v>
      </c>
      <c r="AK135">
        <v>0.487521854792623</v>
      </c>
      <c r="AL135">
        <v>0.18478162513854601</v>
      </c>
    </row>
    <row r="136" spans="1:38">
      <c r="A136" t="s">
        <v>774</v>
      </c>
      <c r="B136" t="s">
        <v>1605</v>
      </c>
      <c r="C136">
        <v>0</v>
      </c>
      <c r="D136">
        <v>1</v>
      </c>
      <c r="E136" t="s">
        <v>58</v>
      </c>
      <c r="F136" t="s">
        <v>397</v>
      </c>
      <c r="G136">
        <v>8</v>
      </c>
      <c r="H136" t="s">
        <v>46</v>
      </c>
      <c r="I136" t="s">
        <v>1169</v>
      </c>
      <c r="J136" t="s">
        <v>1157</v>
      </c>
      <c r="K136" t="s">
        <v>85</v>
      </c>
      <c r="L136" t="s">
        <v>49</v>
      </c>
      <c r="M136" t="s">
        <v>677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1183</v>
      </c>
      <c r="AC136" t="s">
        <v>4</v>
      </c>
      <c r="AD136" t="s">
        <v>25</v>
      </c>
      <c r="AE136" t="s">
        <v>1184</v>
      </c>
      <c r="AF136" t="s">
        <v>1184</v>
      </c>
      <c r="AG136">
        <v>1</v>
      </c>
      <c r="AH136" t="s">
        <v>775</v>
      </c>
      <c r="AI136">
        <v>0</v>
      </c>
      <c r="AJ136">
        <v>1.22546401778249</v>
      </c>
      <c r="AK136">
        <v>2.04542980212933</v>
      </c>
      <c r="AL136">
        <v>6.6401809015722305E-2</v>
      </c>
    </row>
    <row r="137" spans="1:38">
      <c r="A137" t="s">
        <v>947</v>
      </c>
      <c r="C137">
        <v>0</v>
      </c>
      <c r="E137" t="s">
        <v>53</v>
      </c>
      <c r="F137" t="s">
        <v>7</v>
      </c>
      <c r="G137">
        <v>8</v>
      </c>
      <c r="H137" t="s">
        <v>46</v>
      </c>
      <c r="I137" t="s">
        <v>1169</v>
      </c>
      <c r="J137" t="s">
        <v>1156</v>
      </c>
      <c r="K137" t="s">
        <v>85</v>
      </c>
      <c r="L137" t="s">
        <v>606</v>
      </c>
      <c r="M137" t="s">
        <v>612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 t="s">
        <v>1187</v>
      </c>
      <c r="AC137" t="s">
        <v>28</v>
      </c>
      <c r="AD137" t="s">
        <v>17</v>
      </c>
      <c r="AE137">
        <v>4</v>
      </c>
      <c r="AF137" t="s">
        <v>2</v>
      </c>
      <c r="AG137">
        <v>1</v>
      </c>
      <c r="AH137" t="s">
        <v>948</v>
      </c>
      <c r="AI137">
        <v>0</v>
      </c>
      <c r="AJ137">
        <v>1.3695907623401</v>
      </c>
      <c r="AK137">
        <v>2.9205804463557801</v>
      </c>
      <c r="AL137">
        <v>0.26523554395424098</v>
      </c>
    </row>
    <row r="138" spans="1:38">
      <c r="A138" t="s">
        <v>1050</v>
      </c>
      <c r="B138" t="s">
        <v>1590</v>
      </c>
      <c r="C138">
        <v>0</v>
      </c>
      <c r="D138">
        <v>1</v>
      </c>
      <c r="E138" t="s">
        <v>1509</v>
      </c>
      <c r="F138" t="s">
        <v>36</v>
      </c>
      <c r="G138">
        <v>8</v>
      </c>
      <c r="H138" t="s">
        <v>46</v>
      </c>
      <c r="I138" t="s">
        <v>1169</v>
      </c>
      <c r="J138" t="s">
        <v>1157</v>
      </c>
      <c r="K138" t="s">
        <v>85</v>
      </c>
      <c r="L138" t="s">
        <v>606</v>
      </c>
      <c r="M138" t="s">
        <v>612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 t="s">
        <v>1197</v>
      </c>
      <c r="AC138" t="s">
        <v>28</v>
      </c>
      <c r="AD138" t="s">
        <v>25</v>
      </c>
      <c r="AE138" t="s">
        <v>1184</v>
      </c>
      <c r="AF138" t="s">
        <v>1184</v>
      </c>
      <c r="AG138">
        <v>1</v>
      </c>
      <c r="AH138" t="s">
        <v>1051</v>
      </c>
      <c r="AI138">
        <v>0</v>
      </c>
      <c r="AJ138">
        <v>1.55056936754033</v>
      </c>
      <c r="AK138">
        <v>1.28212990638806</v>
      </c>
      <c r="AL138">
        <v>5.97887038254779E-2</v>
      </c>
    </row>
    <row r="139" spans="1:38">
      <c r="A139" t="s">
        <v>896</v>
      </c>
      <c r="B139" t="s">
        <v>1590</v>
      </c>
      <c r="C139">
        <v>0</v>
      </c>
      <c r="D139">
        <v>1</v>
      </c>
      <c r="E139" t="s">
        <v>52</v>
      </c>
      <c r="F139" t="s">
        <v>19</v>
      </c>
      <c r="G139">
        <v>8</v>
      </c>
      <c r="H139" t="s">
        <v>46</v>
      </c>
      <c r="I139" t="s">
        <v>1169</v>
      </c>
      <c r="J139" t="s">
        <v>1156</v>
      </c>
      <c r="K139" t="s">
        <v>85</v>
      </c>
      <c r="L139" t="s">
        <v>606</v>
      </c>
      <c r="M139" t="s">
        <v>622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 t="s">
        <v>1188</v>
      </c>
      <c r="AC139" t="s">
        <v>5</v>
      </c>
      <c r="AD139" t="s">
        <v>17</v>
      </c>
      <c r="AE139">
        <v>4</v>
      </c>
      <c r="AF139" t="s">
        <v>2</v>
      </c>
      <c r="AG139">
        <v>1</v>
      </c>
      <c r="AH139" t="s">
        <v>897</v>
      </c>
      <c r="AI139">
        <v>0</v>
      </c>
      <c r="AJ139">
        <v>0.55401734148821702</v>
      </c>
      <c r="AK139">
        <v>2.2732065335015998</v>
      </c>
      <c r="AL139">
        <v>5.4039804069415401E-2</v>
      </c>
    </row>
    <row r="140" spans="1:38">
      <c r="A140" t="s">
        <v>1052</v>
      </c>
      <c r="B140" t="s">
        <v>1590</v>
      </c>
      <c r="C140">
        <v>0</v>
      </c>
      <c r="D140">
        <v>1</v>
      </c>
      <c r="E140" t="s">
        <v>1509</v>
      </c>
      <c r="F140" t="s">
        <v>37</v>
      </c>
      <c r="G140">
        <v>8</v>
      </c>
      <c r="H140" t="s">
        <v>46</v>
      </c>
      <c r="I140" t="s">
        <v>1169</v>
      </c>
      <c r="J140" t="s">
        <v>1157</v>
      </c>
      <c r="K140" t="s">
        <v>85</v>
      </c>
      <c r="L140" t="s">
        <v>606</v>
      </c>
      <c r="M140" t="s">
        <v>622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 t="s">
        <v>1183</v>
      </c>
      <c r="AC140" t="s">
        <v>4</v>
      </c>
      <c r="AD140" t="s">
        <v>17</v>
      </c>
      <c r="AE140">
        <v>4</v>
      </c>
      <c r="AF140" t="s">
        <v>1</v>
      </c>
      <c r="AG140">
        <v>1</v>
      </c>
      <c r="AH140" t="s">
        <v>1053</v>
      </c>
      <c r="AI140">
        <v>0</v>
      </c>
      <c r="AJ140">
        <v>0.70346428588636301</v>
      </c>
      <c r="AK140">
        <v>0.35588846808403102</v>
      </c>
      <c r="AL140">
        <v>0.184085188062864</v>
      </c>
    </row>
    <row r="141" spans="1:38">
      <c r="A141" t="s">
        <v>1549</v>
      </c>
      <c r="B141" t="s">
        <v>1130</v>
      </c>
      <c r="C141">
        <v>0</v>
      </c>
      <c r="D141">
        <v>1</v>
      </c>
      <c r="E141" t="s">
        <v>1544</v>
      </c>
      <c r="F141" t="s">
        <v>76</v>
      </c>
      <c r="G141">
        <v>8</v>
      </c>
      <c r="H141" t="s">
        <v>46</v>
      </c>
      <c r="I141" t="s">
        <v>1169</v>
      </c>
      <c r="J141" t="s">
        <v>1157</v>
      </c>
      <c r="K141" t="s">
        <v>86</v>
      </c>
      <c r="L141" t="s">
        <v>606</v>
      </c>
      <c r="M141" t="s">
        <v>619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 t="s">
        <v>1197</v>
      </c>
      <c r="AC141" t="s">
        <v>4</v>
      </c>
      <c r="AD141" t="s">
        <v>17</v>
      </c>
      <c r="AE141">
        <v>2</v>
      </c>
      <c r="AF141" t="s">
        <v>1</v>
      </c>
      <c r="AG141">
        <v>1</v>
      </c>
      <c r="AH141" t="s">
        <v>1360</v>
      </c>
      <c r="AI141">
        <v>0</v>
      </c>
      <c r="AJ141">
        <v>1.39554915721927</v>
      </c>
      <c r="AK141">
        <v>-2.0679771312783699</v>
      </c>
      <c r="AL141">
        <v>6.9544484475653895E-2</v>
      </c>
    </row>
    <row r="142" spans="1:38">
      <c r="A142" t="s">
        <v>1550</v>
      </c>
      <c r="B142" t="s">
        <v>1130</v>
      </c>
      <c r="C142">
        <v>0</v>
      </c>
      <c r="D142">
        <v>1</v>
      </c>
      <c r="E142" t="s">
        <v>1544</v>
      </c>
      <c r="F142" t="s">
        <v>77</v>
      </c>
      <c r="G142">
        <v>8</v>
      </c>
      <c r="H142" t="s">
        <v>46</v>
      </c>
      <c r="I142" t="s">
        <v>1169</v>
      </c>
      <c r="J142" t="s">
        <v>1157</v>
      </c>
      <c r="K142" t="s">
        <v>86</v>
      </c>
      <c r="L142" t="s">
        <v>606</v>
      </c>
      <c r="M142" t="s">
        <v>619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 t="s">
        <v>1197</v>
      </c>
      <c r="AC142" t="s">
        <v>4</v>
      </c>
      <c r="AD142" t="s">
        <v>17</v>
      </c>
      <c r="AE142">
        <v>2</v>
      </c>
      <c r="AF142" t="s">
        <v>0</v>
      </c>
      <c r="AG142">
        <v>1</v>
      </c>
      <c r="AH142" t="s">
        <v>1361</v>
      </c>
      <c r="AI142">
        <v>0</v>
      </c>
      <c r="AJ142">
        <v>1.64197533979684</v>
      </c>
      <c r="AK142">
        <v>-1.3804445885230801</v>
      </c>
      <c r="AL142">
        <v>0.37551224850531001</v>
      </c>
    </row>
    <row r="143" spans="1:38">
      <c r="A143" t="s">
        <v>1551</v>
      </c>
      <c r="B143" t="s">
        <v>1130</v>
      </c>
      <c r="C143">
        <v>0</v>
      </c>
      <c r="D143">
        <v>1</v>
      </c>
      <c r="E143" t="s">
        <v>1544</v>
      </c>
      <c r="F143" t="s">
        <v>78</v>
      </c>
      <c r="G143">
        <v>8</v>
      </c>
      <c r="H143" t="s">
        <v>46</v>
      </c>
      <c r="I143" t="s">
        <v>1169</v>
      </c>
      <c r="J143" t="s">
        <v>1157</v>
      </c>
      <c r="K143" t="s">
        <v>86</v>
      </c>
      <c r="L143" t="s">
        <v>606</v>
      </c>
      <c r="M143" t="s">
        <v>619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 t="s">
        <v>1197</v>
      </c>
      <c r="AC143" t="s">
        <v>4</v>
      </c>
      <c r="AD143" t="s">
        <v>17</v>
      </c>
      <c r="AE143">
        <v>2</v>
      </c>
      <c r="AF143" t="s">
        <v>0</v>
      </c>
      <c r="AG143">
        <v>1</v>
      </c>
      <c r="AH143" t="s">
        <v>1362</v>
      </c>
      <c r="AI143">
        <v>0</v>
      </c>
      <c r="AJ143">
        <v>0.59614292383908296</v>
      </c>
      <c r="AK143">
        <v>0.58446579598237303</v>
      </c>
      <c r="AL143">
        <v>0.33820874714961202</v>
      </c>
    </row>
    <row r="144" spans="1:38">
      <c r="A144" t="s">
        <v>1552</v>
      </c>
      <c r="B144" t="s">
        <v>1130</v>
      </c>
      <c r="C144">
        <v>0</v>
      </c>
      <c r="D144">
        <v>1</v>
      </c>
      <c r="E144" t="s">
        <v>1544</v>
      </c>
      <c r="F144" t="s">
        <v>101</v>
      </c>
      <c r="G144">
        <v>8</v>
      </c>
      <c r="H144" t="s">
        <v>46</v>
      </c>
      <c r="I144" t="s">
        <v>1169</v>
      </c>
      <c r="J144" t="s">
        <v>1157</v>
      </c>
      <c r="K144" t="s">
        <v>86</v>
      </c>
      <c r="L144" t="s">
        <v>606</v>
      </c>
      <c r="M144" t="s">
        <v>619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 t="s">
        <v>1197</v>
      </c>
      <c r="AC144" t="s">
        <v>4</v>
      </c>
      <c r="AD144" t="s">
        <v>17</v>
      </c>
      <c r="AE144">
        <v>2</v>
      </c>
      <c r="AF144" t="s">
        <v>1</v>
      </c>
      <c r="AG144">
        <v>1</v>
      </c>
      <c r="AH144" t="s">
        <v>1363</v>
      </c>
      <c r="AI144">
        <v>0</v>
      </c>
      <c r="AJ144">
        <v>0.68361546831215403</v>
      </c>
      <c r="AK144">
        <v>-0.44168686475605301</v>
      </c>
      <c r="AL144">
        <v>0.406753945410325</v>
      </c>
    </row>
    <row r="145" spans="1:38">
      <c r="A145" t="s">
        <v>949</v>
      </c>
      <c r="C145">
        <v>0</v>
      </c>
      <c r="E145" t="s">
        <v>53</v>
      </c>
      <c r="F145" t="s">
        <v>26</v>
      </c>
      <c r="G145">
        <v>8</v>
      </c>
      <c r="H145" t="s">
        <v>46</v>
      </c>
      <c r="I145" t="s">
        <v>1169</v>
      </c>
      <c r="J145" t="s">
        <v>1156</v>
      </c>
      <c r="K145" t="s">
        <v>85</v>
      </c>
      <c r="L145" t="s">
        <v>606</v>
      </c>
      <c r="M145" t="s">
        <v>619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 t="s">
        <v>1189</v>
      </c>
      <c r="AC145" t="s">
        <v>5</v>
      </c>
      <c r="AD145" t="s">
        <v>25</v>
      </c>
      <c r="AE145" t="s">
        <v>1184</v>
      </c>
      <c r="AF145" t="s">
        <v>1184</v>
      </c>
      <c r="AG145">
        <v>1</v>
      </c>
      <c r="AH145" t="s">
        <v>950</v>
      </c>
      <c r="AI145">
        <v>0</v>
      </c>
      <c r="AJ145">
        <v>2.0087400483123101</v>
      </c>
      <c r="AK145">
        <v>1.99129797972649</v>
      </c>
      <c r="AL145">
        <v>6.1239198184311297E-2</v>
      </c>
    </row>
    <row r="146" spans="1:38">
      <c r="A146" t="s">
        <v>668</v>
      </c>
      <c r="B146" t="s">
        <v>1590</v>
      </c>
      <c r="C146">
        <v>0</v>
      </c>
      <c r="D146">
        <v>1</v>
      </c>
      <c r="E146" t="s">
        <v>50</v>
      </c>
      <c r="F146" t="s">
        <v>19</v>
      </c>
      <c r="G146">
        <v>8</v>
      </c>
      <c r="H146" t="s">
        <v>46</v>
      </c>
      <c r="I146">
        <v>6</v>
      </c>
      <c r="J146" t="s">
        <v>1156</v>
      </c>
      <c r="K146" t="s">
        <v>85</v>
      </c>
      <c r="L146" t="s">
        <v>606</v>
      </c>
      <c r="M146" t="s">
        <v>622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2</v>
      </c>
      <c r="AB146" t="s">
        <v>1</v>
      </c>
      <c r="AC146" t="s">
        <v>28</v>
      </c>
      <c r="AD146" t="s">
        <v>17</v>
      </c>
      <c r="AE146">
        <v>4</v>
      </c>
      <c r="AF146" t="s">
        <v>3</v>
      </c>
      <c r="AG146">
        <v>1</v>
      </c>
      <c r="AH146" t="s">
        <v>669</v>
      </c>
      <c r="AI146">
        <v>0</v>
      </c>
      <c r="AJ146">
        <v>0.57213734764902902</v>
      </c>
      <c r="AK146">
        <v>2.01224458912783</v>
      </c>
      <c r="AL146">
        <v>5.2045374127326202E-3</v>
      </c>
    </row>
    <row r="147" spans="1:38">
      <c r="A147" t="s">
        <v>670</v>
      </c>
      <c r="B147" t="s">
        <v>1590</v>
      </c>
      <c r="C147">
        <v>0</v>
      </c>
      <c r="D147">
        <v>1</v>
      </c>
      <c r="E147" t="s">
        <v>50</v>
      </c>
      <c r="F147" t="s">
        <v>6</v>
      </c>
      <c r="G147">
        <v>8</v>
      </c>
      <c r="H147" t="s">
        <v>46</v>
      </c>
      <c r="I147">
        <v>6</v>
      </c>
      <c r="J147" t="s">
        <v>1156</v>
      </c>
      <c r="K147" t="s">
        <v>85</v>
      </c>
      <c r="L147" t="s">
        <v>606</v>
      </c>
      <c r="M147" t="s">
        <v>619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2</v>
      </c>
      <c r="AB147" t="s">
        <v>1</v>
      </c>
      <c r="AC147" t="s">
        <v>28</v>
      </c>
      <c r="AD147" t="s">
        <v>25</v>
      </c>
      <c r="AE147" t="s">
        <v>66</v>
      </c>
      <c r="AF147" t="s">
        <v>66</v>
      </c>
      <c r="AG147">
        <v>1</v>
      </c>
      <c r="AH147" t="s">
        <v>671</v>
      </c>
      <c r="AI147">
        <v>0</v>
      </c>
      <c r="AJ147">
        <v>0.99826450639677</v>
      </c>
      <c r="AK147">
        <v>-0.54152717990050403</v>
      </c>
      <c r="AL147">
        <v>2.5583295486638299E-3</v>
      </c>
    </row>
    <row r="148" spans="1:38">
      <c r="A148" t="s">
        <v>766</v>
      </c>
      <c r="B148" t="s">
        <v>1590</v>
      </c>
      <c r="C148">
        <v>0</v>
      </c>
      <c r="D148">
        <v>1</v>
      </c>
      <c r="E148" t="s">
        <v>58</v>
      </c>
      <c r="F148" t="s">
        <v>16</v>
      </c>
      <c r="G148">
        <v>8</v>
      </c>
      <c r="H148" t="s">
        <v>46</v>
      </c>
      <c r="I148" t="s">
        <v>1169</v>
      </c>
      <c r="J148" t="s">
        <v>1157</v>
      </c>
      <c r="K148" t="s">
        <v>85</v>
      </c>
      <c r="L148" t="s">
        <v>602</v>
      </c>
      <c r="M148" t="s">
        <v>654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1222</v>
      </c>
      <c r="AC148" t="s">
        <v>28</v>
      </c>
      <c r="AD148" t="s">
        <v>25</v>
      </c>
      <c r="AE148" t="s">
        <v>1184</v>
      </c>
      <c r="AF148" t="s">
        <v>1184</v>
      </c>
      <c r="AG148">
        <v>1</v>
      </c>
      <c r="AH148" t="s">
        <v>767</v>
      </c>
      <c r="AI148">
        <v>0</v>
      </c>
      <c r="AJ148">
        <v>1.04777794885534</v>
      </c>
      <c r="AK148">
        <v>1.6965777461159599</v>
      </c>
      <c r="AL148">
        <v>5.8064227330909804E-4</v>
      </c>
    </row>
    <row r="149" spans="1:38">
      <c r="A149" t="s">
        <v>666</v>
      </c>
      <c r="B149" t="s">
        <v>1590</v>
      </c>
      <c r="C149">
        <v>0</v>
      </c>
      <c r="D149">
        <v>1</v>
      </c>
      <c r="E149" t="s">
        <v>50</v>
      </c>
      <c r="F149" t="s">
        <v>13</v>
      </c>
      <c r="G149">
        <v>8</v>
      </c>
      <c r="H149" t="s">
        <v>46</v>
      </c>
      <c r="I149">
        <v>6</v>
      </c>
      <c r="J149" t="s">
        <v>1156</v>
      </c>
      <c r="K149" t="s">
        <v>85</v>
      </c>
      <c r="L149" t="s">
        <v>602</v>
      </c>
      <c r="M149" t="s">
        <v>654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4</v>
      </c>
      <c r="AB149" t="s">
        <v>1</v>
      </c>
      <c r="AC149" t="s">
        <v>4</v>
      </c>
      <c r="AD149" t="s">
        <v>25</v>
      </c>
      <c r="AE149" t="s">
        <v>66</v>
      </c>
      <c r="AF149" t="s">
        <v>66</v>
      </c>
      <c r="AG149">
        <v>1</v>
      </c>
      <c r="AH149" t="s">
        <v>667</v>
      </c>
      <c r="AI149">
        <v>0</v>
      </c>
      <c r="AJ149">
        <v>0.80368157866359002</v>
      </c>
      <c r="AK149">
        <v>0.689165077997967</v>
      </c>
      <c r="AL149">
        <v>2.7168496242703601E-3</v>
      </c>
    </row>
    <row r="150" spans="1:38">
      <c r="A150" t="s">
        <v>1135</v>
      </c>
      <c r="B150" t="s">
        <v>1590</v>
      </c>
      <c r="C150">
        <v>0</v>
      </c>
      <c r="D150">
        <v>1</v>
      </c>
      <c r="E150" t="s">
        <v>1544</v>
      </c>
      <c r="F150" t="s">
        <v>16</v>
      </c>
      <c r="G150">
        <v>8</v>
      </c>
      <c r="H150" t="s">
        <v>46</v>
      </c>
      <c r="I150" t="s">
        <v>1169</v>
      </c>
      <c r="J150" t="s">
        <v>1157</v>
      </c>
      <c r="K150" t="s">
        <v>85</v>
      </c>
      <c r="L150" t="s">
        <v>602</v>
      </c>
      <c r="M150" t="s">
        <v>625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1183</v>
      </c>
      <c r="AC150" t="s">
        <v>28</v>
      </c>
      <c r="AD150" t="s">
        <v>25</v>
      </c>
      <c r="AE150" t="s">
        <v>1184</v>
      </c>
      <c r="AF150" t="s">
        <v>1184</v>
      </c>
      <c r="AG150">
        <v>1</v>
      </c>
      <c r="AH150" t="s">
        <v>1136</v>
      </c>
      <c r="AI150">
        <v>0</v>
      </c>
      <c r="AJ150">
        <v>1.2421249215542201</v>
      </c>
      <c r="AK150">
        <v>0.80434279177682999</v>
      </c>
      <c r="AL150">
        <v>6.0315629447989802E-4</v>
      </c>
    </row>
    <row r="151" spans="1:38">
      <c r="A151" t="s">
        <v>742</v>
      </c>
      <c r="B151" t="s">
        <v>1590</v>
      </c>
      <c r="C151">
        <v>0</v>
      </c>
      <c r="D151">
        <v>1</v>
      </c>
      <c r="E151" t="s">
        <v>58</v>
      </c>
      <c r="F151" t="s">
        <v>22</v>
      </c>
      <c r="G151">
        <v>8</v>
      </c>
      <c r="H151" t="s">
        <v>46</v>
      </c>
      <c r="I151" t="s">
        <v>1169</v>
      </c>
      <c r="J151" t="s">
        <v>1157</v>
      </c>
      <c r="K151" t="s">
        <v>85</v>
      </c>
      <c r="L151" t="s">
        <v>585</v>
      </c>
      <c r="M151" t="s">
        <v>107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t="s">
        <v>1189</v>
      </c>
      <c r="AC151" t="s">
        <v>28</v>
      </c>
      <c r="AD151" t="s">
        <v>25</v>
      </c>
      <c r="AE151" t="s">
        <v>1184</v>
      </c>
      <c r="AF151" t="s">
        <v>1184</v>
      </c>
      <c r="AG151">
        <v>1</v>
      </c>
      <c r="AH151" t="s">
        <v>743</v>
      </c>
      <c r="AI151">
        <v>0</v>
      </c>
      <c r="AJ151">
        <v>1.0308401818528601</v>
      </c>
      <c r="AK151">
        <v>-1.2595881849841299</v>
      </c>
      <c r="AL151">
        <v>0.38422160726435001</v>
      </c>
    </row>
    <row r="152" spans="1:38">
      <c r="A152" t="s">
        <v>1036</v>
      </c>
      <c r="B152" t="s">
        <v>1590</v>
      </c>
      <c r="C152">
        <v>0</v>
      </c>
      <c r="D152">
        <v>1</v>
      </c>
      <c r="E152" t="s">
        <v>1509</v>
      </c>
      <c r="F152" t="s">
        <v>13</v>
      </c>
      <c r="G152">
        <v>8</v>
      </c>
      <c r="H152" t="s">
        <v>46</v>
      </c>
      <c r="I152" t="s">
        <v>1169</v>
      </c>
      <c r="J152" t="s">
        <v>1157</v>
      </c>
      <c r="K152" t="s">
        <v>85</v>
      </c>
      <c r="L152" t="s">
        <v>602</v>
      </c>
      <c r="M152" t="s">
        <v>654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1190</v>
      </c>
      <c r="AC152" t="s">
        <v>28</v>
      </c>
      <c r="AD152" t="s">
        <v>25</v>
      </c>
      <c r="AE152" t="s">
        <v>1184</v>
      </c>
      <c r="AF152" t="s">
        <v>1184</v>
      </c>
      <c r="AG152">
        <v>1</v>
      </c>
      <c r="AH152" t="s">
        <v>1037</v>
      </c>
      <c r="AI152">
        <v>0</v>
      </c>
      <c r="AJ152">
        <v>0.65452210757491303</v>
      </c>
      <c r="AK152">
        <v>0.599548991591215</v>
      </c>
      <c r="AL152">
        <v>1.8500404558769801E-3</v>
      </c>
    </row>
    <row r="153" spans="1:38">
      <c r="A153" t="s">
        <v>957</v>
      </c>
      <c r="B153" t="s">
        <v>1590</v>
      </c>
      <c r="C153">
        <v>0</v>
      </c>
      <c r="D153">
        <v>1</v>
      </c>
      <c r="E153" t="s">
        <v>53</v>
      </c>
      <c r="F153" t="s">
        <v>30</v>
      </c>
      <c r="G153">
        <v>8</v>
      </c>
      <c r="H153" t="s">
        <v>46</v>
      </c>
      <c r="I153" t="s">
        <v>1169</v>
      </c>
      <c r="J153" t="s">
        <v>1156</v>
      </c>
      <c r="K153" t="s">
        <v>85</v>
      </c>
      <c r="L153" t="s">
        <v>602</v>
      </c>
      <c r="M153" t="s">
        <v>625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1188</v>
      </c>
      <c r="AC153" t="s">
        <v>28</v>
      </c>
      <c r="AD153" t="s">
        <v>17</v>
      </c>
      <c r="AE153">
        <v>4</v>
      </c>
      <c r="AF153" t="s">
        <v>3</v>
      </c>
      <c r="AG153">
        <v>1</v>
      </c>
      <c r="AH153" t="s">
        <v>958</v>
      </c>
      <c r="AI153">
        <v>0</v>
      </c>
      <c r="AJ153">
        <v>1.1459195739727099</v>
      </c>
      <c r="AK153">
        <v>1.6411678520048401</v>
      </c>
      <c r="AL153">
        <v>0.44553558423252398</v>
      </c>
    </row>
    <row r="154" spans="1:38">
      <c r="A154" t="s">
        <v>1033</v>
      </c>
      <c r="B154" t="s">
        <v>1590</v>
      </c>
      <c r="C154">
        <v>0</v>
      </c>
      <c r="D154">
        <v>1</v>
      </c>
      <c r="E154" t="s">
        <v>1509</v>
      </c>
      <c r="F154" t="s">
        <v>7</v>
      </c>
      <c r="G154">
        <v>8</v>
      </c>
      <c r="H154" t="s">
        <v>46</v>
      </c>
      <c r="I154" t="s">
        <v>1169</v>
      </c>
      <c r="J154" t="s">
        <v>1157</v>
      </c>
      <c r="K154" t="s">
        <v>85</v>
      </c>
      <c r="L154" t="s">
        <v>585</v>
      </c>
      <c r="M154" t="s">
        <v>48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t="s">
        <v>1190</v>
      </c>
      <c r="AC154" t="s">
        <v>5</v>
      </c>
      <c r="AD154" t="s">
        <v>17</v>
      </c>
      <c r="AE154">
        <v>4</v>
      </c>
      <c r="AF154" t="s">
        <v>3</v>
      </c>
      <c r="AG154">
        <v>1</v>
      </c>
      <c r="AH154" t="s">
        <v>1034</v>
      </c>
      <c r="AI154">
        <v>0</v>
      </c>
      <c r="AJ154">
        <v>1.64205279902166</v>
      </c>
      <c r="AK154">
        <v>1.5439668308075101</v>
      </c>
      <c r="AL154">
        <v>8.9224162577573998E-2</v>
      </c>
    </row>
    <row r="155" spans="1:38">
      <c r="A155" t="s">
        <v>1109</v>
      </c>
      <c r="B155" t="s">
        <v>1606</v>
      </c>
      <c r="C155">
        <v>0</v>
      </c>
      <c r="D155">
        <v>1</v>
      </c>
      <c r="E155" t="s">
        <v>1544</v>
      </c>
      <c r="F155" t="s">
        <v>68</v>
      </c>
      <c r="G155">
        <v>8</v>
      </c>
      <c r="H155" t="s">
        <v>46</v>
      </c>
      <c r="I155" t="s">
        <v>1169</v>
      </c>
      <c r="J155" t="s">
        <v>1157</v>
      </c>
      <c r="K155" t="s">
        <v>85</v>
      </c>
      <c r="L155" t="s">
        <v>585</v>
      </c>
      <c r="M155" t="s">
        <v>48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1197</v>
      </c>
      <c r="AC155" t="s">
        <v>4</v>
      </c>
      <c r="AD155" t="s">
        <v>17</v>
      </c>
      <c r="AE155">
        <v>4</v>
      </c>
      <c r="AF155" t="s">
        <v>0</v>
      </c>
      <c r="AG155">
        <v>1</v>
      </c>
      <c r="AH155" t="s">
        <v>1110</v>
      </c>
      <c r="AI155">
        <v>0</v>
      </c>
      <c r="AJ155">
        <v>0.96695034400999402</v>
      </c>
      <c r="AK155">
        <v>-1.0278320315077401</v>
      </c>
      <c r="AL155">
        <v>0.13174514347106001</v>
      </c>
    </row>
    <row r="156" spans="1:38">
      <c r="A156" t="s">
        <v>1111</v>
      </c>
      <c r="B156" t="s">
        <v>1606</v>
      </c>
      <c r="C156">
        <v>0</v>
      </c>
      <c r="D156">
        <v>1</v>
      </c>
      <c r="E156" t="s">
        <v>1544</v>
      </c>
      <c r="F156" t="s">
        <v>69</v>
      </c>
      <c r="G156">
        <v>8</v>
      </c>
      <c r="H156" t="s">
        <v>46</v>
      </c>
      <c r="I156" t="s">
        <v>1169</v>
      </c>
      <c r="J156" t="s">
        <v>1157</v>
      </c>
      <c r="K156" t="s">
        <v>85</v>
      </c>
      <c r="L156" t="s">
        <v>585</v>
      </c>
      <c r="M156" t="s">
        <v>48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1197</v>
      </c>
      <c r="AC156" t="s">
        <v>4</v>
      </c>
      <c r="AD156" t="s">
        <v>17</v>
      </c>
      <c r="AE156">
        <v>4</v>
      </c>
      <c r="AF156" t="s">
        <v>2</v>
      </c>
      <c r="AG156">
        <v>1</v>
      </c>
      <c r="AH156" t="s">
        <v>1112</v>
      </c>
      <c r="AI156">
        <v>0</v>
      </c>
      <c r="AJ156">
        <v>1.1371551588265401</v>
      </c>
      <c r="AK156">
        <v>-0.699217359831527</v>
      </c>
      <c r="AL156">
        <v>0.43233593919148799</v>
      </c>
    </row>
    <row r="157" spans="1:38">
      <c r="A157" t="s">
        <v>644</v>
      </c>
      <c r="B157" t="s">
        <v>1590</v>
      </c>
      <c r="C157">
        <v>0</v>
      </c>
      <c r="D157">
        <v>1</v>
      </c>
      <c r="E157" t="s">
        <v>50</v>
      </c>
      <c r="F157" t="s">
        <v>27</v>
      </c>
      <c r="G157">
        <v>8</v>
      </c>
      <c r="H157" t="s">
        <v>46</v>
      </c>
      <c r="I157">
        <v>6</v>
      </c>
      <c r="J157" t="s">
        <v>1156</v>
      </c>
      <c r="K157" t="s">
        <v>85</v>
      </c>
      <c r="L157" t="s">
        <v>585</v>
      </c>
      <c r="M157" t="s">
        <v>107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 t="s">
        <v>0</v>
      </c>
      <c r="AC157" t="s">
        <v>5</v>
      </c>
      <c r="AD157" t="s">
        <v>17</v>
      </c>
      <c r="AE157">
        <v>4</v>
      </c>
      <c r="AF157" t="s">
        <v>0</v>
      </c>
      <c r="AG157">
        <v>1</v>
      </c>
      <c r="AH157" t="s">
        <v>645</v>
      </c>
      <c r="AI157">
        <v>0</v>
      </c>
      <c r="AJ157">
        <v>0.88528905075056497</v>
      </c>
      <c r="AK157">
        <v>-0.37185467922368398</v>
      </c>
      <c r="AL157">
        <v>0.15651694072485001</v>
      </c>
    </row>
    <row r="158" spans="1:38">
      <c r="A158" t="s">
        <v>1115</v>
      </c>
      <c r="B158" t="s">
        <v>1590</v>
      </c>
      <c r="C158">
        <v>0</v>
      </c>
      <c r="D158">
        <v>1</v>
      </c>
      <c r="E158" t="s">
        <v>1544</v>
      </c>
      <c r="F158" t="s">
        <v>14</v>
      </c>
      <c r="G158">
        <v>8</v>
      </c>
      <c r="H158" t="s">
        <v>46</v>
      </c>
      <c r="I158" t="s">
        <v>1169</v>
      </c>
      <c r="J158" t="s">
        <v>1157</v>
      </c>
      <c r="K158" t="s">
        <v>85</v>
      </c>
      <c r="L158" t="s">
        <v>585</v>
      </c>
      <c r="M158" t="s">
        <v>107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1186</v>
      </c>
      <c r="AC158" t="s">
        <v>28</v>
      </c>
      <c r="AD158" t="s">
        <v>17</v>
      </c>
      <c r="AE158">
        <v>4</v>
      </c>
      <c r="AF158" t="s">
        <v>1</v>
      </c>
      <c r="AG158">
        <v>1</v>
      </c>
      <c r="AH158" t="s">
        <v>1116</v>
      </c>
      <c r="AI158">
        <v>0</v>
      </c>
      <c r="AJ158">
        <v>0.71938062204634201</v>
      </c>
      <c r="AK158">
        <v>-0.154778965114446</v>
      </c>
      <c r="AL158">
        <v>0.130379767188953</v>
      </c>
    </row>
    <row r="159" spans="1:38">
      <c r="A159" t="s">
        <v>736</v>
      </c>
      <c r="B159" t="s">
        <v>1590</v>
      </c>
      <c r="C159">
        <v>0</v>
      </c>
      <c r="D159">
        <v>1</v>
      </c>
      <c r="E159" t="s">
        <v>58</v>
      </c>
      <c r="F159" t="s">
        <v>24</v>
      </c>
      <c r="G159">
        <v>8</v>
      </c>
      <c r="H159" t="s">
        <v>46</v>
      </c>
      <c r="I159" t="s">
        <v>1169</v>
      </c>
      <c r="J159" t="s">
        <v>1157</v>
      </c>
      <c r="K159" t="s">
        <v>85</v>
      </c>
      <c r="L159" t="s">
        <v>585</v>
      </c>
      <c r="M159" t="s">
        <v>590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t="s">
        <v>1197</v>
      </c>
      <c r="AC159" t="s">
        <v>5</v>
      </c>
      <c r="AD159" t="s">
        <v>17</v>
      </c>
      <c r="AE159">
        <v>4</v>
      </c>
      <c r="AF159" t="s">
        <v>0</v>
      </c>
      <c r="AG159">
        <v>1</v>
      </c>
      <c r="AH159" t="s">
        <v>737</v>
      </c>
      <c r="AI159">
        <v>0</v>
      </c>
      <c r="AJ159">
        <v>0.94144947155855996</v>
      </c>
      <c r="AK159">
        <v>0.408523141810476</v>
      </c>
      <c r="AL159">
        <v>0.29685216973498202</v>
      </c>
    </row>
    <row r="160" spans="1:38">
      <c r="A160" t="s">
        <v>1113</v>
      </c>
      <c r="B160" t="s">
        <v>1590</v>
      </c>
      <c r="C160">
        <v>0</v>
      </c>
      <c r="D160">
        <v>1</v>
      </c>
      <c r="E160" t="s">
        <v>1544</v>
      </c>
      <c r="F160" t="s">
        <v>27</v>
      </c>
      <c r="G160">
        <v>8</v>
      </c>
      <c r="H160" t="s">
        <v>46</v>
      </c>
      <c r="I160" t="s">
        <v>1169</v>
      </c>
      <c r="J160" t="s">
        <v>1157</v>
      </c>
      <c r="K160" t="s">
        <v>85</v>
      </c>
      <c r="L160" t="s">
        <v>585</v>
      </c>
      <c r="M160" t="s">
        <v>590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1185</v>
      </c>
      <c r="AC160" t="s">
        <v>4</v>
      </c>
      <c r="AD160" t="s">
        <v>25</v>
      </c>
      <c r="AE160" t="s">
        <v>1184</v>
      </c>
      <c r="AF160" t="s">
        <v>1184</v>
      </c>
      <c r="AG160">
        <v>1</v>
      </c>
      <c r="AH160" t="s">
        <v>1114</v>
      </c>
      <c r="AI160">
        <v>0</v>
      </c>
      <c r="AJ160">
        <v>1.0539780265927701</v>
      </c>
      <c r="AK160">
        <v>1.03018883437071</v>
      </c>
      <c r="AL160">
        <v>1.9221379539798901E-3</v>
      </c>
    </row>
    <row r="161" spans="1:38">
      <c r="A161" t="s">
        <v>1545</v>
      </c>
      <c r="B161" t="s">
        <v>1117</v>
      </c>
      <c r="C161">
        <v>0</v>
      </c>
      <c r="D161">
        <v>1</v>
      </c>
      <c r="E161" t="s">
        <v>1544</v>
      </c>
      <c r="F161" t="s">
        <v>74</v>
      </c>
      <c r="G161">
        <v>8</v>
      </c>
      <c r="H161" t="s">
        <v>46</v>
      </c>
      <c r="I161" t="s">
        <v>1169</v>
      </c>
      <c r="J161" t="s">
        <v>1157</v>
      </c>
      <c r="K161" t="s">
        <v>86</v>
      </c>
      <c r="L161" t="s">
        <v>585</v>
      </c>
      <c r="M161" t="s">
        <v>590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1288</v>
      </c>
      <c r="AC161" t="s">
        <v>5</v>
      </c>
      <c r="AD161" t="s">
        <v>17</v>
      </c>
      <c r="AE161">
        <v>4</v>
      </c>
      <c r="AF161" t="s">
        <v>3</v>
      </c>
      <c r="AG161">
        <v>1</v>
      </c>
      <c r="AH161" t="s">
        <v>1355</v>
      </c>
      <c r="AI161">
        <v>0</v>
      </c>
      <c r="AJ161">
        <v>0.96096275047948698</v>
      </c>
      <c r="AK161">
        <v>-1.09900159097191</v>
      </c>
      <c r="AL161">
        <v>0.33890190715191398</v>
      </c>
    </row>
    <row r="162" spans="1:38">
      <c r="A162" t="s">
        <v>1546</v>
      </c>
      <c r="B162" t="s">
        <v>1117</v>
      </c>
      <c r="C162">
        <v>0</v>
      </c>
      <c r="D162">
        <v>1</v>
      </c>
      <c r="E162" t="s">
        <v>1544</v>
      </c>
      <c r="F162" t="s">
        <v>75</v>
      </c>
      <c r="G162">
        <v>8</v>
      </c>
      <c r="H162" t="s">
        <v>46</v>
      </c>
      <c r="I162" t="s">
        <v>1169</v>
      </c>
      <c r="J162" t="s">
        <v>1157</v>
      </c>
      <c r="K162" t="s">
        <v>86</v>
      </c>
      <c r="L162" t="s">
        <v>585</v>
      </c>
      <c r="M162" t="s">
        <v>590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t="s">
        <v>1288</v>
      </c>
      <c r="AC162" t="s">
        <v>5</v>
      </c>
      <c r="AD162" t="s">
        <v>17</v>
      </c>
      <c r="AE162">
        <v>4</v>
      </c>
      <c r="AF162" t="s">
        <v>0</v>
      </c>
      <c r="AG162">
        <v>1</v>
      </c>
      <c r="AH162" t="s">
        <v>1356</v>
      </c>
      <c r="AI162">
        <v>0</v>
      </c>
      <c r="AJ162">
        <v>2.2802149266608298</v>
      </c>
      <c r="AK162">
        <v>1.2863929899584401</v>
      </c>
      <c r="AL162">
        <v>0.34270522389285601</v>
      </c>
    </row>
    <row r="163" spans="1:38">
      <c r="A163" t="s">
        <v>1547</v>
      </c>
      <c r="B163" t="s">
        <v>1117</v>
      </c>
      <c r="C163">
        <v>0</v>
      </c>
      <c r="D163">
        <v>1</v>
      </c>
      <c r="E163" t="s">
        <v>1544</v>
      </c>
      <c r="F163" t="s">
        <v>597</v>
      </c>
      <c r="G163">
        <v>8</v>
      </c>
      <c r="H163" t="s">
        <v>46</v>
      </c>
      <c r="I163" t="s">
        <v>1169</v>
      </c>
      <c r="J163" t="s">
        <v>1157</v>
      </c>
      <c r="K163" t="s">
        <v>86</v>
      </c>
      <c r="L163" t="s">
        <v>585</v>
      </c>
      <c r="M163" t="s">
        <v>590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1288</v>
      </c>
      <c r="AC163" t="s">
        <v>5</v>
      </c>
      <c r="AD163" t="s">
        <v>17</v>
      </c>
      <c r="AE163">
        <v>4</v>
      </c>
      <c r="AF163" t="s">
        <v>2</v>
      </c>
      <c r="AG163">
        <v>1</v>
      </c>
      <c r="AH163" t="s">
        <v>1357</v>
      </c>
      <c r="AI163">
        <v>0</v>
      </c>
      <c r="AJ163">
        <v>1.4361868110134599</v>
      </c>
      <c r="AK163">
        <v>0.112816004853343</v>
      </c>
      <c r="AL163">
        <v>0.32904482244274702</v>
      </c>
    </row>
    <row r="164" spans="1:38">
      <c r="A164" t="s">
        <v>1548</v>
      </c>
      <c r="B164" t="s">
        <v>1117</v>
      </c>
      <c r="C164">
        <v>0</v>
      </c>
      <c r="D164">
        <v>1</v>
      </c>
      <c r="E164" t="s">
        <v>1544</v>
      </c>
      <c r="F164" t="s">
        <v>1181</v>
      </c>
      <c r="G164">
        <v>8</v>
      </c>
      <c r="H164" t="s">
        <v>46</v>
      </c>
      <c r="I164" t="s">
        <v>1169</v>
      </c>
      <c r="J164" t="s">
        <v>1157</v>
      </c>
      <c r="K164" t="s">
        <v>86</v>
      </c>
      <c r="L164" t="s">
        <v>585</v>
      </c>
      <c r="M164" t="s">
        <v>590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1288</v>
      </c>
      <c r="AC164" t="s">
        <v>5</v>
      </c>
      <c r="AD164" t="s">
        <v>17</v>
      </c>
      <c r="AE164">
        <v>4</v>
      </c>
      <c r="AF164" t="s">
        <v>1</v>
      </c>
      <c r="AG164">
        <v>1</v>
      </c>
      <c r="AH164" t="s">
        <v>1358</v>
      </c>
      <c r="AI164">
        <v>0</v>
      </c>
      <c r="AJ164">
        <v>1.2965815204858699</v>
      </c>
      <c r="AK164">
        <v>0.90478322329606298</v>
      </c>
      <c r="AL164">
        <v>0.146928128700726</v>
      </c>
    </row>
    <row r="165" spans="1:38">
      <c r="A165" t="s">
        <v>649</v>
      </c>
      <c r="C165">
        <v>0</v>
      </c>
      <c r="D165">
        <v>1</v>
      </c>
      <c r="E165" t="s">
        <v>50</v>
      </c>
      <c r="F165" t="s">
        <v>74</v>
      </c>
      <c r="G165">
        <v>8</v>
      </c>
      <c r="H165" t="s">
        <v>46</v>
      </c>
      <c r="I165">
        <v>6</v>
      </c>
      <c r="J165" t="s">
        <v>1156</v>
      </c>
      <c r="K165" t="s">
        <v>85</v>
      </c>
      <c r="L165" t="s">
        <v>585</v>
      </c>
      <c r="M165" t="s">
        <v>590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2</v>
      </c>
      <c r="AB165" t="s">
        <v>1</v>
      </c>
      <c r="AC165" t="s">
        <v>28</v>
      </c>
      <c r="AD165" t="s">
        <v>17</v>
      </c>
      <c r="AE165">
        <v>4</v>
      </c>
      <c r="AF165" t="s">
        <v>2</v>
      </c>
      <c r="AG165">
        <v>1</v>
      </c>
      <c r="AH165" t="s">
        <v>650</v>
      </c>
      <c r="AI165">
        <v>0</v>
      </c>
      <c r="AJ165">
        <v>1.4669389537674</v>
      </c>
      <c r="AK165">
        <v>0.90916369666742103</v>
      </c>
      <c r="AL165">
        <v>0.35150273976996799</v>
      </c>
    </row>
    <row r="166" spans="1:38">
      <c r="A166" t="s">
        <v>740</v>
      </c>
      <c r="B166" t="s">
        <v>1590</v>
      </c>
      <c r="C166">
        <v>0</v>
      </c>
      <c r="D166">
        <v>1</v>
      </c>
      <c r="E166" t="s">
        <v>58</v>
      </c>
      <c r="F166" t="s">
        <v>14</v>
      </c>
      <c r="G166">
        <v>8</v>
      </c>
      <c r="H166" t="s">
        <v>46</v>
      </c>
      <c r="I166" t="s">
        <v>1169</v>
      </c>
      <c r="J166" t="s">
        <v>1157</v>
      </c>
      <c r="K166" t="s">
        <v>85</v>
      </c>
      <c r="L166" t="s">
        <v>585</v>
      </c>
      <c r="M166" t="s">
        <v>64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1188</v>
      </c>
      <c r="AC166" t="s">
        <v>5</v>
      </c>
      <c r="AD166" t="s">
        <v>17</v>
      </c>
      <c r="AE166">
        <v>4</v>
      </c>
      <c r="AF166" t="s">
        <v>3</v>
      </c>
      <c r="AG166">
        <v>1</v>
      </c>
      <c r="AH166" t="s">
        <v>741</v>
      </c>
      <c r="AI166">
        <v>0</v>
      </c>
      <c r="AJ166">
        <v>0.65330027609823105</v>
      </c>
      <c r="AK166">
        <v>-2.1208935819053099</v>
      </c>
      <c r="AL166">
        <v>2.3129464774544899E-2</v>
      </c>
    </row>
    <row r="167" spans="1:38">
      <c r="A167" t="s">
        <v>1027</v>
      </c>
      <c r="B167" t="s">
        <v>1590</v>
      </c>
      <c r="C167">
        <v>0</v>
      </c>
      <c r="D167">
        <v>1</v>
      </c>
      <c r="E167" t="s">
        <v>1509</v>
      </c>
      <c r="F167" t="s">
        <v>27</v>
      </c>
      <c r="G167">
        <v>8</v>
      </c>
      <c r="H167" t="s">
        <v>46</v>
      </c>
      <c r="I167" t="s">
        <v>1169</v>
      </c>
      <c r="J167" t="s">
        <v>1157</v>
      </c>
      <c r="K167" t="s">
        <v>85</v>
      </c>
      <c r="L167" t="s">
        <v>585</v>
      </c>
      <c r="M167" t="s">
        <v>62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 t="s">
        <v>1183</v>
      </c>
      <c r="AC167" t="s">
        <v>4</v>
      </c>
      <c r="AD167" t="s">
        <v>25</v>
      </c>
      <c r="AE167" t="s">
        <v>1184</v>
      </c>
      <c r="AF167" t="s">
        <v>1184</v>
      </c>
      <c r="AG167">
        <v>1</v>
      </c>
      <c r="AH167" t="s">
        <v>1028</v>
      </c>
      <c r="AI167">
        <v>0</v>
      </c>
      <c r="AJ167">
        <v>0.52520412122201698</v>
      </c>
      <c r="AK167">
        <v>-1.4658353905260899</v>
      </c>
      <c r="AL167">
        <v>6.3836099537735405E-2</v>
      </c>
    </row>
    <row r="168" spans="1:38">
      <c r="A168" t="s">
        <v>888</v>
      </c>
      <c r="B168" t="s">
        <v>1607</v>
      </c>
      <c r="C168">
        <v>0</v>
      </c>
      <c r="D168">
        <v>1</v>
      </c>
      <c r="E168" t="s">
        <v>52</v>
      </c>
      <c r="F168" t="s">
        <v>71</v>
      </c>
      <c r="G168">
        <v>8</v>
      </c>
      <c r="H168" t="s">
        <v>46</v>
      </c>
      <c r="I168" t="s">
        <v>1169</v>
      </c>
      <c r="J168" t="s">
        <v>1156</v>
      </c>
      <c r="K168" t="s">
        <v>85</v>
      </c>
      <c r="L168" t="s">
        <v>585</v>
      </c>
      <c r="M168" t="s">
        <v>48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1222</v>
      </c>
      <c r="AC168" t="s">
        <v>28</v>
      </c>
      <c r="AD168" t="s">
        <v>25</v>
      </c>
      <c r="AE168" t="s">
        <v>1184</v>
      </c>
      <c r="AF168" t="s">
        <v>1184</v>
      </c>
      <c r="AG168">
        <v>1</v>
      </c>
      <c r="AH168" t="s">
        <v>889</v>
      </c>
      <c r="AI168">
        <v>0</v>
      </c>
      <c r="AJ168">
        <v>1.2834931597061801</v>
      </c>
      <c r="AK168">
        <v>0.31768639734645898</v>
      </c>
      <c r="AL168">
        <v>5.96580959613617E-2</v>
      </c>
    </row>
    <row r="169" spans="1:38">
      <c r="A169" t="s">
        <v>890</v>
      </c>
      <c r="B169" t="s">
        <v>1607</v>
      </c>
      <c r="C169">
        <v>0</v>
      </c>
      <c r="D169">
        <v>1</v>
      </c>
      <c r="E169" t="s">
        <v>52</v>
      </c>
      <c r="F169" t="s">
        <v>72</v>
      </c>
      <c r="G169">
        <v>8</v>
      </c>
      <c r="H169" t="s">
        <v>46</v>
      </c>
      <c r="I169" t="s">
        <v>1169</v>
      </c>
      <c r="J169" t="s">
        <v>1156</v>
      </c>
      <c r="K169" t="s">
        <v>85</v>
      </c>
      <c r="L169" t="s">
        <v>585</v>
      </c>
      <c r="M169" t="s">
        <v>48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1200</v>
      </c>
      <c r="AC169" t="s">
        <v>28</v>
      </c>
      <c r="AD169" t="s">
        <v>25</v>
      </c>
      <c r="AE169" t="s">
        <v>1184</v>
      </c>
      <c r="AF169" t="s">
        <v>1184</v>
      </c>
      <c r="AG169">
        <v>1</v>
      </c>
      <c r="AH169" t="s">
        <v>891</v>
      </c>
      <c r="AI169">
        <v>0</v>
      </c>
      <c r="AJ169">
        <v>1.38943355974595</v>
      </c>
      <c r="AK169">
        <v>0.82906912032903202</v>
      </c>
      <c r="AL169">
        <v>3.7992950275138597E-4</v>
      </c>
    </row>
    <row r="170" spans="1:38">
      <c r="A170" t="s">
        <v>892</v>
      </c>
      <c r="B170" t="s">
        <v>1607</v>
      </c>
      <c r="C170">
        <v>0</v>
      </c>
      <c r="D170">
        <v>1</v>
      </c>
      <c r="E170" t="s">
        <v>52</v>
      </c>
      <c r="F170" t="s">
        <v>73</v>
      </c>
      <c r="G170">
        <v>8</v>
      </c>
      <c r="H170" t="s">
        <v>46</v>
      </c>
      <c r="I170" t="s">
        <v>1169</v>
      </c>
      <c r="J170" t="s">
        <v>1156</v>
      </c>
      <c r="K170" t="s">
        <v>85</v>
      </c>
      <c r="L170" t="s">
        <v>585</v>
      </c>
      <c r="M170" t="s">
        <v>48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t="s">
        <v>1222</v>
      </c>
      <c r="AC170" t="s">
        <v>28</v>
      </c>
      <c r="AD170" t="s">
        <v>25</v>
      </c>
      <c r="AE170" t="s">
        <v>1184</v>
      </c>
      <c r="AF170" t="s">
        <v>1184</v>
      </c>
      <c r="AG170">
        <v>1</v>
      </c>
      <c r="AH170" t="s">
        <v>893</v>
      </c>
      <c r="AI170">
        <v>0</v>
      </c>
      <c r="AJ170">
        <v>1.14007657821054</v>
      </c>
      <c r="AK170">
        <v>1.6832902947877599</v>
      </c>
      <c r="AL170">
        <v>2.0423663500273101E-4</v>
      </c>
    </row>
    <row r="171" spans="1:38">
      <c r="A171" t="s">
        <v>646</v>
      </c>
      <c r="B171" t="s">
        <v>1590</v>
      </c>
      <c r="C171">
        <v>0</v>
      </c>
      <c r="D171">
        <v>1</v>
      </c>
      <c r="E171" t="s">
        <v>50</v>
      </c>
      <c r="F171" t="s">
        <v>14</v>
      </c>
      <c r="G171">
        <v>8</v>
      </c>
      <c r="H171" t="s">
        <v>46</v>
      </c>
      <c r="I171">
        <v>6</v>
      </c>
      <c r="J171" t="s">
        <v>1156</v>
      </c>
      <c r="K171" t="s">
        <v>85</v>
      </c>
      <c r="L171" t="s">
        <v>585</v>
      </c>
      <c r="M171" t="s">
        <v>647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 t="s">
        <v>0</v>
      </c>
      <c r="AC171" t="s">
        <v>4</v>
      </c>
      <c r="AD171" t="s">
        <v>25</v>
      </c>
      <c r="AE171" t="s">
        <v>66</v>
      </c>
      <c r="AF171" t="s">
        <v>66</v>
      </c>
      <c r="AG171">
        <v>1</v>
      </c>
      <c r="AH171" t="s">
        <v>648</v>
      </c>
      <c r="AI171">
        <v>0</v>
      </c>
      <c r="AJ171">
        <v>0.80627189120128195</v>
      </c>
      <c r="AK171">
        <v>-0.57088752733162795</v>
      </c>
      <c r="AL171">
        <v>0.20172518705217801</v>
      </c>
    </row>
    <row r="172" spans="1:38">
      <c r="A172" t="s">
        <v>1029</v>
      </c>
      <c r="B172" t="s">
        <v>1590</v>
      </c>
      <c r="C172">
        <v>0</v>
      </c>
      <c r="D172">
        <v>1</v>
      </c>
      <c r="E172" t="s">
        <v>1509</v>
      </c>
      <c r="F172" t="s">
        <v>14</v>
      </c>
      <c r="G172">
        <v>8</v>
      </c>
      <c r="H172" t="s">
        <v>46</v>
      </c>
      <c r="I172" t="s">
        <v>1169</v>
      </c>
      <c r="J172" t="s">
        <v>1157</v>
      </c>
      <c r="K172" t="s">
        <v>85</v>
      </c>
      <c r="L172" t="s">
        <v>585</v>
      </c>
      <c r="M172" t="s">
        <v>647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1188</v>
      </c>
      <c r="AC172" t="s">
        <v>28</v>
      </c>
      <c r="AD172" t="s">
        <v>17</v>
      </c>
      <c r="AE172">
        <v>4</v>
      </c>
      <c r="AF172" t="s">
        <v>2</v>
      </c>
      <c r="AG172">
        <v>1</v>
      </c>
      <c r="AH172" t="s">
        <v>1030</v>
      </c>
      <c r="AI172">
        <v>0</v>
      </c>
      <c r="AJ172">
        <v>1.15187785205133</v>
      </c>
      <c r="AK172">
        <v>-0.88160718483845202</v>
      </c>
      <c r="AL172">
        <v>0.13352423991516199</v>
      </c>
    </row>
    <row r="173" spans="1:38">
      <c r="A173" t="s">
        <v>1120</v>
      </c>
      <c r="B173" t="s">
        <v>1590</v>
      </c>
      <c r="C173">
        <v>0</v>
      </c>
      <c r="D173">
        <v>1</v>
      </c>
      <c r="E173" t="s">
        <v>1544</v>
      </c>
      <c r="F173" t="s">
        <v>26</v>
      </c>
      <c r="G173">
        <v>8</v>
      </c>
      <c r="H173" t="s">
        <v>46</v>
      </c>
      <c r="I173" t="s">
        <v>1169</v>
      </c>
      <c r="J173" t="s">
        <v>1157</v>
      </c>
      <c r="K173" t="s">
        <v>85</v>
      </c>
      <c r="L173" t="s">
        <v>606</v>
      </c>
      <c r="M173" t="s">
        <v>1168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 t="s">
        <v>1187</v>
      </c>
      <c r="AC173" t="s">
        <v>4</v>
      </c>
      <c r="AD173" t="s">
        <v>25</v>
      </c>
      <c r="AE173" t="s">
        <v>1184</v>
      </c>
      <c r="AF173" t="s">
        <v>1184</v>
      </c>
      <c r="AG173">
        <v>1</v>
      </c>
      <c r="AH173" t="s">
        <v>1121</v>
      </c>
      <c r="AI173">
        <v>0</v>
      </c>
      <c r="AJ173">
        <v>1.1047851129567601</v>
      </c>
      <c r="AK173">
        <v>0.112769744261261</v>
      </c>
      <c r="AL173">
        <v>0.16072629315977699</v>
      </c>
    </row>
    <row r="174" spans="1:38">
      <c r="A174" t="s">
        <v>744</v>
      </c>
      <c r="B174" t="s">
        <v>1590</v>
      </c>
      <c r="C174">
        <v>0</v>
      </c>
      <c r="D174">
        <v>1</v>
      </c>
      <c r="E174" t="s">
        <v>58</v>
      </c>
      <c r="F174" t="s">
        <v>7</v>
      </c>
      <c r="G174">
        <v>8</v>
      </c>
      <c r="H174" t="s">
        <v>46</v>
      </c>
      <c r="I174" t="s">
        <v>1169</v>
      </c>
      <c r="J174" t="s">
        <v>1157</v>
      </c>
      <c r="K174" t="s">
        <v>85</v>
      </c>
      <c r="L174" t="s">
        <v>606</v>
      </c>
      <c r="M174" t="s">
        <v>622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 t="s">
        <v>1189</v>
      </c>
      <c r="AC174" t="s">
        <v>4</v>
      </c>
      <c r="AD174" t="s">
        <v>17</v>
      </c>
      <c r="AE174">
        <v>4</v>
      </c>
      <c r="AF174" t="s">
        <v>2</v>
      </c>
      <c r="AG174">
        <v>1</v>
      </c>
      <c r="AH174" t="s">
        <v>745</v>
      </c>
      <c r="AI174">
        <v>0</v>
      </c>
      <c r="AJ174">
        <v>0.58543555166941796</v>
      </c>
      <c r="AK174">
        <v>-0.92922595525616603</v>
      </c>
      <c r="AL174">
        <v>2.6792886024271701E-2</v>
      </c>
    </row>
    <row r="175" spans="1:38">
      <c r="A175" t="s">
        <v>762</v>
      </c>
      <c r="C175">
        <v>0</v>
      </c>
      <c r="E175" t="s">
        <v>58</v>
      </c>
      <c r="F175" t="s">
        <v>6</v>
      </c>
      <c r="G175">
        <v>8</v>
      </c>
      <c r="H175" t="s">
        <v>46</v>
      </c>
      <c r="I175" t="s">
        <v>1169</v>
      </c>
      <c r="J175" t="s">
        <v>1157</v>
      </c>
      <c r="K175" t="s">
        <v>85</v>
      </c>
      <c r="L175" t="s">
        <v>606</v>
      </c>
      <c r="M175" t="s">
        <v>612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 t="s">
        <v>1189</v>
      </c>
      <c r="AC175" t="s">
        <v>4</v>
      </c>
      <c r="AD175" t="s">
        <v>25</v>
      </c>
      <c r="AE175" t="s">
        <v>1184</v>
      </c>
      <c r="AF175" t="s">
        <v>1184</v>
      </c>
      <c r="AG175">
        <v>1</v>
      </c>
      <c r="AH175" t="s">
        <v>763</v>
      </c>
      <c r="AI175">
        <v>0</v>
      </c>
      <c r="AJ175">
        <v>1.6029843720222099</v>
      </c>
      <c r="AK175">
        <v>2.2830494877467702</v>
      </c>
      <c r="AL175">
        <v>2.0335849351704599E-2</v>
      </c>
    </row>
    <row r="176" spans="1:38">
      <c r="A176" t="s">
        <v>898</v>
      </c>
      <c r="B176" t="s">
        <v>1590</v>
      </c>
      <c r="C176">
        <v>0</v>
      </c>
      <c r="D176">
        <v>1</v>
      </c>
      <c r="E176" t="s">
        <v>52</v>
      </c>
      <c r="F176" t="s">
        <v>6</v>
      </c>
      <c r="G176">
        <v>8</v>
      </c>
      <c r="H176" t="s">
        <v>46</v>
      </c>
      <c r="I176" t="s">
        <v>1169</v>
      </c>
      <c r="J176" t="s">
        <v>1156</v>
      </c>
      <c r="K176" t="s">
        <v>85</v>
      </c>
      <c r="L176" t="s">
        <v>606</v>
      </c>
      <c r="M176" t="s">
        <v>622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 t="s">
        <v>1183</v>
      </c>
      <c r="AC176" t="s">
        <v>4</v>
      </c>
      <c r="AD176" t="s">
        <v>17</v>
      </c>
      <c r="AE176">
        <v>4</v>
      </c>
      <c r="AF176" t="s">
        <v>3</v>
      </c>
      <c r="AG176">
        <v>1</v>
      </c>
      <c r="AH176" t="s">
        <v>899</v>
      </c>
      <c r="AI176">
        <v>0</v>
      </c>
      <c r="AJ176">
        <v>1.0310910383985401</v>
      </c>
      <c r="AK176">
        <v>0.30440441716751798</v>
      </c>
      <c r="AL176">
        <v>0.49776374934307399</v>
      </c>
    </row>
    <row r="177" spans="1:38">
      <c r="A177" t="s">
        <v>672</v>
      </c>
      <c r="B177" t="s">
        <v>1590</v>
      </c>
      <c r="C177">
        <v>0</v>
      </c>
      <c r="D177">
        <v>1</v>
      </c>
      <c r="E177" t="s">
        <v>50</v>
      </c>
      <c r="F177" t="s">
        <v>30</v>
      </c>
      <c r="G177">
        <v>8</v>
      </c>
      <c r="H177" t="s">
        <v>46</v>
      </c>
      <c r="I177">
        <v>6</v>
      </c>
      <c r="J177" t="s">
        <v>1156</v>
      </c>
      <c r="K177" t="s">
        <v>85</v>
      </c>
      <c r="L177" t="s">
        <v>606</v>
      </c>
      <c r="M177" t="s">
        <v>607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1</v>
      </c>
      <c r="AB177" t="s">
        <v>2</v>
      </c>
      <c r="AC177" t="s">
        <v>5</v>
      </c>
      <c r="AD177" t="s">
        <v>25</v>
      </c>
      <c r="AE177" t="s">
        <v>66</v>
      </c>
      <c r="AF177" t="s">
        <v>66</v>
      </c>
      <c r="AG177">
        <v>1</v>
      </c>
      <c r="AH177" t="s">
        <v>673</v>
      </c>
      <c r="AI177">
        <v>0</v>
      </c>
      <c r="AJ177">
        <v>0.46271920008067102</v>
      </c>
      <c r="AK177">
        <v>2.1294936973586198</v>
      </c>
      <c r="AL177">
        <v>3.7179941800629798E-3</v>
      </c>
    </row>
    <row r="178" spans="1:38">
      <c r="A178" t="s">
        <v>748</v>
      </c>
      <c r="B178" t="s">
        <v>1590</v>
      </c>
      <c r="C178">
        <v>0</v>
      </c>
      <c r="D178">
        <v>1</v>
      </c>
      <c r="E178" t="s">
        <v>58</v>
      </c>
      <c r="F178" t="s">
        <v>13</v>
      </c>
      <c r="G178">
        <v>8</v>
      </c>
      <c r="H178" t="s">
        <v>46</v>
      </c>
      <c r="I178" t="s">
        <v>1169</v>
      </c>
      <c r="J178" t="s">
        <v>1157</v>
      </c>
      <c r="K178" t="s">
        <v>85</v>
      </c>
      <c r="L178" t="s">
        <v>606</v>
      </c>
      <c r="M178" t="s">
        <v>607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 t="s">
        <v>1197</v>
      </c>
      <c r="AC178" t="s">
        <v>28</v>
      </c>
      <c r="AD178" t="s">
        <v>17</v>
      </c>
      <c r="AE178">
        <v>4</v>
      </c>
      <c r="AF178" t="s">
        <v>2</v>
      </c>
      <c r="AG178">
        <v>1</v>
      </c>
      <c r="AH178" t="s">
        <v>749</v>
      </c>
      <c r="AI178">
        <v>0</v>
      </c>
      <c r="AJ178">
        <v>1.9256185667585199</v>
      </c>
      <c r="AK178">
        <v>1.00072488536684</v>
      </c>
      <c r="AL178">
        <v>0.31489518177436399</v>
      </c>
    </row>
    <row r="179" spans="1:38">
      <c r="A179" t="s">
        <v>951</v>
      </c>
      <c r="B179" t="s">
        <v>1590</v>
      </c>
      <c r="C179">
        <v>0</v>
      </c>
      <c r="D179">
        <v>1</v>
      </c>
      <c r="E179" t="s">
        <v>53</v>
      </c>
      <c r="F179" t="s">
        <v>13</v>
      </c>
      <c r="G179">
        <v>8</v>
      </c>
      <c r="H179" t="s">
        <v>46</v>
      </c>
      <c r="I179" t="s">
        <v>1169</v>
      </c>
      <c r="J179" t="s">
        <v>1156</v>
      </c>
      <c r="K179" t="s">
        <v>85</v>
      </c>
      <c r="L179" t="s">
        <v>606</v>
      </c>
      <c r="M179" t="s">
        <v>607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 t="s">
        <v>1188</v>
      </c>
      <c r="AC179" t="s">
        <v>4</v>
      </c>
      <c r="AD179" t="s">
        <v>17</v>
      </c>
      <c r="AE179">
        <v>4</v>
      </c>
      <c r="AF179" t="s">
        <v>0</v>
      </c>
      <c r="AG179">
        <v>1</v>
      </c>
      <c r="AH179" t="s">
        <v>952</v>
      </c>
      <c r="AI179">
        <v>0</v>
      </c>
      <c r="AJ179">
        <v>1.46557363771794</v>
      </c>
      <c r="AK179">
        <v>1.36644471306181</v>
      </c>
      <c r="AL179">
        <v>0.43987321903863302</v>
      </c>
    </row>
    <row r="180" spans="1:38">
      <c r="A180" t="s">
        <v>953</v>
      </c>
      <c r="B180" t="s">
        <v>1590</v>
      </c>
      <c r="C180">
        <v>0</v>
      </c>
      <c r="D180">
        <v>1</v>
      </c>
      <c r="E180" t="s">
        <v>53</v>
      </c>
      <c r="F180" t="s">
        <v>19</v>
      </c>
      <c r="G180">
        <v>8</v>
      </c>
      <c r="H180" t="s">
        <v>46</v>
      </c>
      <c r="I180" t="s">
        <v>1169</v>
      </c>
      <c r="J180" t="s">
        <v>1156</v>
      </c>
      <c r="K180" t="s">
        <v>85</v>
      </c>
      <c r="L180" t="s">
        <v>606</v>
      </c>
      <c r="M180" t="s">
        <v>1168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 t="s">
        <v>1219</v>
      </c>
      <c r="AC180" t="s">
        <v>4</v>
      </c>
      <c r="AD180" t="s">
        <v>17</v>
      </c>
      <c r="AE180">
        <v>4</v>
      </c>
      <c r="AF180" t="s">
        <v>3</v>
      </c>
      <c r="AG180">
        <v>1</v>
      </c>
      <c r="AH180" t="s">
        <v>954</v>
      </c>
      <c r="AI180">
        <v>0</v>
      </c>
      <c r="AJ180">
        <v>1.2690528989640799</v>
      </c>
      <c r="AK180">
        <v>0.145462942865797</v>
      </c>
      <c r="AL180">
        <v>0.24856485617259499</v>
      </c>
    </row>
    <row r="181" spans="1:38">
      <c r="A181" t="s">
        <v>900</v>
      </c>
      <c r="B181" t="s">
        <v>1590</v>
      </c>
      <c r="C181">
        <v>0</v>
      </c>
      <c r="D181">
        <v>1</v>
      </c>
      <c r="E181" t="s">
        <v>52</v>
      </c>
      <c r="F181" t="s">
        <v>30</v>
      </c>
      <c r="G181">
        <v>8</v>
      </c>
      <c r="H181" t="s">
        <v>46</v>
      </c>
      <c r="I181" t="s">
        <v>1169</v>
      </c>
      <c r="J181" t="s">
        <v>1156</v>
      </c>
      <c r="K181" t="s">
        <v>85</v>
      </c>
      <c r="L181" t="s">
        <v>606</v>
      </c>
      <c r="M181" t="s">
        <v>1168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 t="s">
        <v>1186</v>
      </c>
      <c r="AC181" t="s">
        <v>4</v>
      </c>
      <c r="AD181" t="s">
        <v>25</v>
      </c>
      <c r="AE181" t="s">
        <v>1184</v>
      </c>
      <c r="AF181" t="s">
        <v>1184</v>
      </c>
      <c r="AG181">
        <v>1</v>
      </c>
      <c r="AH181" t="s">
        <v>901</v>
      </c>
      <c r="AI181">
        <v>0</v>
      </c>
      <c r="AJ181">
        <v>1.3709333235835</v>
      </c>
      <c r="AK181">
        <v>0.83886427136731601</v>
      </c>
      <c r="AL181">
        <v>5.9762141327991E-2</v>
      </c>
    </row>
    <row r="182" spans="1:38">
      <c r="A182" t="s">
        <v>746</v>
      </c>
      <c r="B182" t="s">
        <v>1590</v>
      </c>
      <c r="C182">
        <v>0</v>
      </c>
      <c r="D182">
        <v>1</v>
      </c>
      <c r="E182" t="s">
        <v>58</v>
      </c>
      <c r="F182" t="s">
        <v>26</v>
      </c>
      <c r="G182">
        <v>8</v>
      </c>
      <c r="H182" t="s">
        <v>46</v>
      </c>
      <c r="I182" t="s">
        <v>1169</v>
      </c>
      <c r="J182" t="s">
        <v>1157</v>
      </c>
      <c r="K182" t="s">
        <v>85</v>
      </c>
      <c r="L182" t="s">
        <v>606</v>
      </c>
      <c r="M182" t="s">
        <v>1168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 t="s">
        <v>1190</v>
      </c>
      <c r="AC182" t="s">
        <v>28</v>
      </c>
      <c r="AD182" t="s">
        <v>25</v>
      </c>
      <c r="AE182" t="s">
        <v>1184</v>
      </c>
      <c r="AF182" t="s">
        <v>1184</v>
      </c>
      <c r="AG182">
        <v>1</v>
      </c>
      <c r="AH182" t="s">
        <v>747</v>
      </c>
      <c r="AI182">
        <v>0</v>
      </c>
      <c r="AJ182">
        <v>1.55313449186841</v>
      </c>
      <c r="AK182">
        <v>1.84882323951163</v>
      </c>
      <c r="AL182">
        <v>1.1463911019745201E-2</v>
      </c>
    </row>
    <row r="183" spans="1:38">
      <c r="A183" t="s">
        <v>906</v>
      </c>
      <c r="B183" t="s">
        <v>1590</v>
      </c>
      <c r="C183">
        <v>0</v>
      </c>
      <c r="D183">
        <v>1</v>
      </c>
      <c r="E183" t="s">
        <v>52</v>
      </c>
      <c r="F183" t="s">
        <v>36</v>
      </c>
      <c r="G183">
        <v>8</v>
      </c>
      <c r="H183" t="s">
        <v>46</v>
      </c>
      <c r="I183" t="s">
        <v>1169</v>
      </c>
      <c r="J183" t="s">
        <v>1156</v>
      </c>
      <c r="K183" t="s">
        <v>85</v>
      </c>
      <c r="L183" t="s">
        <v>49</v>
      </c>
      <c r="M183" t="s">
        <v>677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 t="s">
        <v>1189</v>
      </c>
      <c r="AC183" t="s">
        <v>5</v>
      </c>
      <c r="AD183" t="s">
        <v>17</v>
      </c>
      <c r="AE183">
        <v>4</v>
      </c>
      <c r="AF183" t="s">
        <v>2</v>
      </c>
      <c r="AG183">
        <v>1</v>
      </c>
      <c r="AH183" t="s">
        <v>907</v>
      </c>
      <c r="AI183">
        <v>0</v>
      </c>
      <c r="AJ183">
        <v>0.29322057190670803</v>
      </c>
      <c r="AK183">
        <v>-0.66799720905406601</v>
      </c>
      <c r="AL183">
        <v>2.0093400961132601E-2</v>
      </c>
    </row>
    <row r="184" spans="1:38">
      <c r="A184" t="s">
        <v>979</v>
      </c>
      <c r="C184">
        <v>0</v>
      </c>
      <c r="D184">
        <v>1</v>
      </c>
      <c r="E184" t="s">
        <v>53</v>
      </c>
      <c r="F184" t="s">
        <v>82</v>
      </c>
      <c r="G184">
        <v>8</v>
      </c>
      <c r="H184" t="s">
        <v>46</v>
      </c>
      <c r="I184" t="s">
        <v>1169</v>
      </c>
      <c r="J184" t="s">
        <v>1156</v>
      </c>
      <c r="K184" t="s">
        <v>85</v>
      </c>
      <c r="L184" t="s">
        <v>49</v>
      </c>
      <c r="M184" t="s">
        <v>677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 t="s">
        <v>1190</v>
      </c>
      <c r="AC184" t="s">
        <v>28</v>
      </c>
      <c r="AD184" t="s">
        <v>17</v>
      </c>
      <c r="AE184">
        <v>4</v>
      </c>
      <c r="AF184" t="s">
        <v>1</v>
      </c>
      <c r="AG184">
        <v>1</v>
      </c>
      <c r="AH184" t="s">
        <v>980</v>
      </c>
      <c r="AI184">
        <v>0</v>
      </c>
      <c r="AJ184">
        <v>1.3329285823025201</v>
      </c>
      <c r="AK184">
        <v>0.70153819381340599</v>
      </c>
      <c r="AL184">
        <v>0.19646187604916801</v>
      </c>
    </row>
    <row r="185" spans="1:38">
      <c r="A185" t="s">
        <v>961</v>
      </c>
      <c r="B185" t="s">
        <v>1590</v>
      </c>
      <c r="C185">
        <v>0</v>
      </c>
      <c r="D185">
        <v>1</v>
      </c>
      <c r="E185" t="s">
        <v>53</v>
      </c>
      <c r="F185" t="s">
        <v>20</v>
      </c>
      <c r="G185">
        <v>8</v>
      </c>
      <c r="H185" t="s">
        <v>46</v>
      </c>
      <c r="I185" t="s">
        <v>1169</v>
      </c>
      <c r="J185" t="s">
        <v>1156</v>
      </c>
      <c r="K185" t="s">
        <v>85</v>
      </c>
      <c r="L185" t="s">
        <v>49</v>
      </c>
      <c r="M185" t="s">
        <v>631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 t="s">
        <v>1183</v>
      </c>
      <c r="AC185" t="s">
        <v>28</v>
      </c>
      <c r="AD185" t="s">
        <v>25</v>
      </c>
      <c r="AE185" t="s">
        <v>1184</v>
      </c>
      <c r="AF185" t="s">
        <v>1184</v>
      </c>
      <c r="AG185">
        <v>1</v>
      </c>
      <c r="AH185" t="s">
        <v>962</v>
      </c>
      <c r="AI185">
        <v>0</v>
      </c>
      <c r="AJ185">
        <v>0.70353081769597903</v>
      </c>
      <c r="AK185">
        <v>0.52076879109968499</v>
      </c>
      <c r="AL185">
        <v>0.30825775103110098</v>
      </c>
    </row>
    <row r="186" spans="1:38">
      <c r="A186" t="s">
        <v>1040</v>
      </c>
      <c r="B186" t="s">
        <v>1590</v>
      </c>
      <c r="C186">
        <v>0</v>
      </c>
      <c r="D186">
        <v>1</v>
      </c>
      <c r="E186" t="s">
        <v>1509</v>
      </c>
      <c r="F186" t="s">
        <v>6</v>
      </c>
      <c r="G186">
        <v>8</v>
      </c>
      <c r="H186" t="s">
        <v>46</v>
      </c>
      <c r="I186" t="s">
        <v>1169</v>
      </c>
      <c r="J186" t="s">
        <v>1157</v>
      </c>
      <c r="K186" t="s">
        <v>85</v>
      </c>
      <c r="L186" t="s">
        <v>49</v>
      </c>
      <c r="M186" t="s">
        <v>677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 t="s">
        <v>1185</v>
      </c>
      <c r="AC186" t="s">
        <v>5</v>
      </c>
      <c r="AD186" t="s">
        <v>17</v>
      </c>
      <c r="AE186">
        <v>4</v>
      </c>
      <c r="AF186" t="s">
        <v>3</v>
      </c>
      <c r="AG186">
        <v>1</v>
      </c>
      <c r="AH186" t="s">
        <v>1041</v>
      </c>
      <c r="AI186">
        <v>0</v>
      </c>
      <c r="AJ186">
        <v>0.94712360291689601</v>
      </c>
      <c r="AK186">
        <v>2.64475012228358E-2</v>
      </c>
      <c r="AL186">
        <v>2.8950415880051001E-2</v>
      </c>
    </row>
    <row r="187" spans="1:38">
      <c r="A187" t="s">
        <v>1139</v>
      </c>
      <c r="B187" t="s">
        <v>1590</v>
      </c>
      <c r="C187">
        <v>0</v>
      </c>
      <c r="D187">
        <v>1</v>
      </c>
      <c r="E187" t="s">
        <v>1544</v>
      </c>
      <c r="F187" t="s">
        <v>36</v>
      </c>
      <c r="G187">
        <v>8</v>
      </c>
      <c r="H187" t="s">
        <v>46</v>
      </c>
      <c r="I187" t="s">
        <v>1169</v>
      </c>
      <c r="J187" t="s">
        <v>1157</v>
      </c>
      <c r="K187" t="s">
        <v>85</v>
      </c>
      <c r="L187" t="s">
        <v>49</v>
      </c>
      <c r="M187" t="s">
        <v>677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1219</v>
      </c>
      <c r="AC187" t="s">
        <v>4</v>
      </c>
      <c r="AD187" t="s">
        <v>17</v>
      </c>
      <c r="AE187">
        <v>4</v>
      </c>
      <c r="AF187" t="s">
        <v>1</v>
      </c>
      <c r="AG187">
        <v>1</v>
      </c>
      <c r="AH187" t="s">
        <v>1140</v>
      </c>
      <c r="AI187">
        <v>0</v>
      </c>
      <c r="AJ187">
        <v>1.5831043401759</v>
      </c>
      <c r="AK187">
        <v>0.33752844887657701</v>
      </c>
      <c r="AL187">
        <v>0.26714502301958798</v>
      </c>
    </row>
    <row r="188" spans="1:38">
      <c r="A188" t="s">
        <v>1042</v>
      </c>
      <c r="C188">
        <v>0</v>
      </c>
      <c r="E188" t="s">
        <v>1509</v>
      </c>
      <c r="F188" t="s">
        <v>30</v>
      </c>
      <c r="G188">
        <v>8</v>
      </c>
      <c r="H188" t="s">
        <v>46</v>
      </c>
      <c r="I188" t="s">
        <v>1169</v>
      </c>
      <c r="J188" t="s">
        <v>1157</v>
      </c>
      <c r="K188" t="s">
        <v>85</v>
      </c>
      <c r="L188" t="s">
        <v>49</v>
      </c>
      <c r="M188" t="s">
        <v>730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 t="s">
        <v>1188</v>
      </c>
      <c r="AC188" t="s">
        <v>5</v>
      </c>
      <c r="AD188" t="s">
        <v>17</v>
      </c>
      <c r="AE188">
        <v>4</v>
      </c>
      <c r="AF188" t="s">
        <v>0</v>
      </c>
      <c r="AG188">
        <v>1</v>
      </c>
      <c r="AH188" t="s">
        <v>1043</v>
      </c>
      <c r="AI188">
        <v>0</v>
      </c>
      <c r="AJ188">
        <v>2.0281129352688398</v>
      </c>
      <c r="AK188">
        <v>1.7729697588298099</v>
      </c>
      <c r="AL188">
        <v>0.231774339857925</v>
      </c>
    </row>
    <row r="189" spans="1:38">
      <c r="A189" t="s">
        <v>633</v>
      </c>
      <c r="B189" t="s">
        <v>630</v>
      </c>
      <c r="C189">
        <v>0</v>
      </c>
      <c r="D189">
        <v>1</v>
      </c>
      <c r="E189" t="s">
        <v>50</v>
      </c>
      <c r="F189" t="s">
        <v>68</v>
      </c>
      <c r="G189">
        <v>8</v>
      </c>
      <c r="H189" t="s">
        <v>46</v>
      </c>
      <c r="I189">
        <v>6</v>
      </c>
      <c r="J189" t="s">
        <v>1156</v>
      </c>
      <c r="K189" t="s">
        <v>86</v>
      </c>
      <c r="L189" t="s">
        <v>49</v>
      </c>
      <c r="M189" t="s">
        <v>631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1</v>
      </c>
      <c r="AB189" t="s">
        <v>2</v>
      </c>
      <c r="AC189" t="s">
        <v>5</v>
      </c>
      <c r="AD189" t="s">
        <v>17</v>
      </c>
      <c r="AE189">
        <v>2</v>
      </c>
      <c r="AF189" t="s">
        <v>1</v>
      </c>
      <c r="AG189">
        <v>1</v>
      </c>
      <c r="AH189" t="s">
        <v>634</v>
      </c>
      <c r="AI189">
        <v>0</v>
      </c>
      <c r="AJ189">
        <v>0.66860396661013299</v>
      </c>
      <c r="AK189">
        <v>-2.1632074358211302</v>
      </c>
      <c r="AL189">
        <v>0.40677009124216501</v>
      </c>
    </row>
    <row r="190" spans="1:38">
      <c r="A190" t="s">
        <v>635</v>
      </c>
      <c r="B190" t="s">
        <v>630</v>
      </c>
      <c r="C190">
        <v>0</v>
      </c>
      <c r="D190">
        <v>1</v>
      </c>
      <c r="E190" t="s">
        <v>50</v>
      </c>
      <c r="F190" t="s">
        <v>69</v>
      </c>
      <c r="G190">
        <v>8</v>
      </c>
      <c r="H190" t="s">
        <v>46</v>
      </c>
      <c r="I190">
        <v>6</v>
      </c>
      <c r="J190" t="s">
        <v>1156</v>
      </c>
      <c r="K190" t="s">
        <v>86</v>
      </c>
      <c r="L190" t="s">
        <v>49</v>
      </c>
      <c r="M190" t="s">
        <v>631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1</v>
      </c>
      <c r="AB190" t="s">
        <v>2</v>
      </c>
      <c r="AC190" t="s">
        <v>5</v>
      </c>
      <c r="AD190" t="s">
        <v>17</v>
      </c>
      <c r="AE190">
        <v>2</v>
      </c>
      <c r="AF190" t="s">
        <v>0</v>
      </c>
      <c r="AG190">
        <v>1</v>
      </c>
      <c r="AH190" t="s">
        <v>636</v>
      </c>
      <c r="AI190">
        <v>0</v>
      </c>
      <c r="AJ190">
        <v>1.19703120140863</v>
      </c>
      <c r="AK190">
        <v>-2.2659340304189701</v>
      </c>
      <c r="AL190">
        <v>2.3804244785150901E-2</v>
      </c>
    </row>
    <row r="191" spans="1:38">
      <c r="A191" t="s">
        <v>770</v>
      </c>
      <c r="B191" t="s">
        <v>1590</v>
      </c>
      <c r="C191">
        <v>0</v>
      </c>
      <c r="D191">
        <v>1</v>
      </c>
      <c r="E191" t="s">
        <v>58</v>
      </c>
      <c r="F191" t="s">
        <v>36</v>
      </c>
      <c r="G191">
        <v>8</v>
      </c>
      <c r="H191" t="s">
        <v>46</v>
      </c>
      <c r="I191" t="s">
        <v>1169</v>
      </c>
      <c r="J191" t="s">
        <v>1157</v>
      </c>
      <c r="K191" t="s">
        <v>85</v>
      </c>
      <c r="L191" t="s">
        <v>49</v>
      </c>
      <c r="M191" t="s">
        <v>631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 t="s">
        <v>1183</v>
      </c>
      <c r="AC191" t="s">
        <v>5</v>
      </c>
      <c r="AD191" t="s">
        <v>17</v>
      </c>
      <c r="AE191">
        <v>4</v>
      </c>
      <c r="AF191" t="s">
        <v>3</v>
      </c>
      <c r="AG191">
        <v>1</v>
      </c>
      <c r="AH191" t="s">
        <v>771</v>
      </c>
      <c r="AI191">
        <v>0</v>
      </c>
      <c r="AJ191">
        <v>0.93176094823280298</v>
      </c>
      <c r="AK191">
        <v>-0.63573353330521098</v>
      </c>
      <c r="AL191">
        <v>9.1182016200381608E-3</v>
      </c>
    </row>
    <row r="192" spans="1:38">
      <c r="A192" t="s">
        <v>768</v>
      </c>
      <c r="B192" t="s">
        <v>1590</v>
      </c>
      <c r="C192">
        <v>0</v>
      </c>
      <c r="D192">
        <v>1</v>
      </c>
      <c r="E192" t="s">
        <v>58</v>
      </c>
      <c r="F192" t="s">
        <v>20</v>
      </c>
      <c r="G192">
        <v>8</v>
      </c>
      <c r="H192" t="s">
        <v>46</v>
      </c>
      <c r="I192" t="s">
        <v>1169</v>
      </c>
      <c r="J192" t="s">
        <v>1157</v>
      </c>
      <c r="K192" t="s">
        <v>85</v>
      </c>
      <c r="L192" t="s">
        <v>49</v>
      </c>
      <c r="M192" t="s">
        <v>730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 t="s">
        <v>1188</v>
      </c>
      <c r="AC192" t="s">
        <v>5</v>
      </c>
      <c r="AD192" t="s">
        <v>17</v>
      </c>
      <c r="AE192">
        <v>4</v>
      </c>
      <c r="AF192" t="s">
        <v>1</v>
      </c>
      <c r="AG192">
        <v>1</v>
      </c>
      <c r="AH192" t="s">
        <v>769</v>
      </c>
      <c r="AI192">
        <v>0</v>
      </c>
      <c r="AJ192">
        <v>0.850180075266038</v>
      </c>
      <c r="AK192">
        <v>0.78479152425579202</v>
      </c>
      <c r="AL192">
        <v>2.88288836356725E-2</v>
      </c>
    </row>
    <row r="193" spans="1:38">
      <c r="A193" t="s">
        <v>1044</v>
      </c>
      <c r="C193">
        <v>0</v>
      </c>
      <c r="D193">
        <v>1</v>
      </c>
      <c r="E193" t="s">
        <v>1509</v>
      </c>
      <c r="F193" t="s">
        <v>79</v>
      </c>
      <c r="G193">
        <v>8</v>
      </c>
      <c r="H193" t="s">
        <v>46</v>
      </c>
      <c r="I193" t="s">
        <v>1169</v>
      </c>
      <c r="J193" t="s">
        <v>1157</v>
      </c>
      <c r="K193" t="s">
        <v>85</v>
      </c>
      <c r="L193" t="s">
        <v>49</v>
      </c>
      <c r="M193" t="s">
        <v>677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1187</v>
      </c>
      <c r="AC193" t="s">
        <v>4</v>
      </c>
      <c r="AD193" t="s">
        <v>25</v>
      </c>
      <c r="AE193" t="s">
        <v>1184</v>
      </c>
      <c r="AF193" t="s">
        <v>1184</v>
      </c>
      <c r="AG193">
        <v>1</v>
      </c>
      <c r="AH193" t="s">
        <v>1045</v>
      </c>
      <c r="AI193">
        <v>0</v>
      </c>
      <c r="AJ193">
        <v>1.0315741434200101</v>
      </c>
      <c r="AK193">
        <v>0.76482857308955698</v>
      </c>
      <c r="AL193">
        <v>7.8554431183253295E-2</v>
      </c>
    </row>
    <row r="194" spans="1:38">
      <c r="A194" t="s">
        <v>1046</v>
      </c>
      <c r="C194">
        <v>0</v>
      </c>
      <c r="E194" t="s">
        <v>1509</v>
      </c>
      <c r="F194" t="s">
        <v>80</v>
      </c>
      <c r="G194">
        <v>8</v>
      </c>
      <c r="H194" t="s">
        <v>46</v>
      </c>
      <c r="I194" t="s">
        <v>1169</v>
      </c>
      <c r="J194" t="s">
        <v>1157</v>
      </c>
      <c r="K194" t="s">
        <v>85</v>
      </c>
      <c r="L194" t="s">
        <v>49</v>
      </c>
      <c r="M194" t="s">
        <v>677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 t="s">
        <v>1186</v>
      </c>
      <c r="AC194" t="s">
        <v>28</v>
      </c>
      <c r="AD194" t="s">
        <v>25</v>
      </c>
      <c r="AE194" t="s">
        <v>1184</v>
      </c>
      <c r="AF194" t="s">
        <v>1184</v>
      </c>
      <c r="AG194">
        <v>1</v>
      </c>
      <c r="AH194" t="s">
        <v>1047</v>
      </c>
      <c r="AI194">
        <v>0</v>
      </c>
      <c r="AJ194">
        <v>1.36645876157679</v>
      </c>
      <c r="AK194">
        <v>2.9272745819158801</v>
      </c>
      <c r="AL194">
        <v>1.06571730687345E-4</v>
      </c>
    </row>
    <row r="195" spans="1:38">
      <c r="A195" t="s">
        <v>884</v>
      </c>
      <c r="B195" t="s">
        <v>1590</v>
      </c>
      <c r="C195">
        <v>0</v>
      </c>
      <c r="D195">
        <v>1</v>
      </c>
      <c r="E195" t="s">
        <v>52</v>
      </c>
      <c r="F195" t="s">
        <v>22</v>
      </c>
      <c r="G195">
        <v>8</v>
      </c>
      <c r="H195" t="s">
        <v>46</v>
      </c>
      <c r="I195" t="s">
        <v>1169</v>
      </c>
      <c r="J195" t="s">
        <v>1156</v>
      </c>
      <c r="K195" t="s">
        <v>85</v>
      </c>
      <c r="L195" t="s">
        <v>585</v>
      </c>
      <c r="M195" t="s">
        <v>647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1189</v>
      </c>
      <c r="AC195" t="s">
        <v>4</v>
      </c>
      <c r="AD195" t="s">
        <v>17</v>
      </c>
      <c r="AE195">
        <v>4</v>
      </c>
      <c r="AF195" t="s">
        <v>1</v>
      </c>
      <c r="AG195">
        <v>1</v>
      </c>
      <c r="AH195" t="s">
        <v>885</v>
      </c>
      <c r="AI195">
        <v>0</v>
      </c>
      <c r="AJ195">
        <v>0.60116982239835703</v>
      </c>
      <c r="AK195">
        <v>2.10021429552588</v>
      </c>
      <c r="AL195">
        <v>0.37261595863049002</v>
      </c>
    </row>
    <row r="196" spans="1:38">
      <c r="A196" t="s">
        <v>902</v>
      </c>
      <c r="B196" t="s">
        <v>1590</v>
      </c>
      <c r="C196">
        <v>0</v>
      </c>
      <c r="D196">
        <v>1</v>
      </c>
      <c r="E196" t="s">
        <v>52</v>
      </c>
      <c r="F196" t="s">
        <v>16</v>
      </c>
      <c r="G196">
        <v>8</v>
      </c>
      <c r="H196" t="s">
        <v>46</v>
      </c>
      <c r="I196" t="s">
        <v>1169</v>
      </c>
      <c r="J196" t="s">
        <v>1156</v>
      </c>
      <c r="K196" t="s">
        <v>85</v>
      </c>
      <c r="L196" t="s">
        <v>49</v>
      </c>
      <c r="M196" t="s">
        <v>730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 t="s">
        <v>1183</v>
      </c>
      <c r="AC196" t="s">
        <v>5</v>
      </c>
      <c r="AD196" t="s">
        <v>17</v>
      </c>
      <c r="AE196">
        <v>4</v>
      </c>
      <c r="AF196" t="s">
        <v>0</v>
      </c>
      <c r="AG196">
        <v>1</v>
      </c>
      <c r="AH196" t="s">
        <v>903</v>
      </c>
      <c r="AI196">
        <v>0</v>
      </c>
      <c r="AJ196">
        <v>1.2962509574487699</v>
      </c>
      <c r="AK196">
        <v>0.86470526071194198</v>
      </c>
      <c r="AL196">
        <v>0.28941365816850301</v>
      </c>
    </row>
    <row r="197" spans="1:38">
      <c r="A197" t="s">
        <v>1137</v>
      </c>
      <c r="B197" t="s">
        <v>1590</v>
      </c>
      <c r="C197">
        <v>0</v>
      </c>
      <c r="D197">
        <v>1</v>
      </c>
      <c r="E197" t="s">
        <v>1544</v>
      </c>
      <c r="F197" t="s">
        <v>20</v>
      </c>
      <c r="G197">
        <v>8</v>
      </c>
      <c r="H197" t="s">
        <v>46</v>
      </c>
      <c r="I197" t="s">
        <v>1169</v>
      </c>
      <c r="J197" t="s">
        <v>1157</v>
      </c>
      <c r="K197" t="s">
        <v>85</v>
      </c>
      <c r="L197" t="s">
        <v>49</v>
      </c>
      <c r="M197" t="s">
        <v>631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 t="s">
        <v>1188</v>
      </c>
      <c r="AC197" t="s">
        <v>5</v>
      </c>
      <c r="AD197" t="s">
        <v>17</v>
      </c>
      <c r="AE197">
        <v>4</v>
      </c>
      <c r="AF197" t="s">
        <v>1</v>
      </c>
      <c r="AG197">
        <v>1</v>
      </c>
      <c r="AH197" t="s">
        <v>1138</v>
      </c>
      <c r="AI197">
        <v>0</v>
      </c>
      <c r="AJ197">
        <v>1.9950279173846599</v>
      </c>
      <c r="AK197">
        <v>1.01503913519375</v>
      </c>
      <c r="AL197">
        <v>0.2795111855031</v>
      </c>
    </row>
    <row r="198" spans="1:38">
      <c r="A198" t="s">
        <v>1553</v>
      </c>
      <c r="B198" t="s">
        <v>1153</v>
      </c>
      <c r="C198">
        <v>0</v>
      </c>
      <c r="D198">
        <v>1</v>
      </c>
      <c r="E198" t="s">
        <v>1544</v>
      </c>
      <c r="F198" t="s">
        <v>1057</v>
      </c>
      <c r="G198">
        <v>8</v>
      </c>
      <c r="H198" t="s">
        <v>46</v>
      </c>
      <c r="I198" t="s">
        <v>1169</v>
      </c>
      <c r="J198" t="s">
        <v>1157</v>
      </c>
      <c r="K198" t="s">
        <v>86</v>
      </c>
      <c r="L198" t="s">
        <v>49</v>
      </c>
      <c r="M198" t="s">
        <v>677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 t="s">
        <v>1187</v>
      </c>
      <c r="AC198" t="s">
        <v>28</v>
      </c>
      <c r="AD198" t="s">
        <v>17</v>
      </c>
      <c r="AE198">
        <v>4</v>
      </c>
      <c r="AF198" t="s">
        <v>2</v>
      </c>
      <c r="AG198">
        <v>1</v>
      </c>
      <c r="AH198" t="s">
        <v>1365</v>
      </c>
      <c r="AI198">
        <v>0</v>
      </c>
      <c r="AJ198">
        <v>1.30257116840811</v>
      </c>
      <c r="AK198">
        <v>-0.33015934211799702</v>
      </c>
      <c r="AL198">
        <v>1.47120165371236E-2</v>
      </c>
    </row>
    <row r="199" spans="1:38">
      <c r="A199" t="s">
        <v>1554</v>
      </c>
      <c r="B199" t="s">
        <v>1153</v>
      </c>
      <c r="C199">
        <v>0</v>
      </c>
      <c r="D199">
        <v>1</v>
      </c>
      <c r="E199" t="s">
        <v>1544</v>
      </c>
      <c r="F199" t="s">
        <v>1060</v>
      </c>
      <c r="G199">
        <v>8</v>
      </c>
      <c r="H199" t="s">
        <v>46</v>
      </c>
      <c r="I199" t="s">
        <v>1169</v>
      </c>
      <c r="J199" t="s">
        <v>1157</v>
      </c>
      <c r="K199" t="s">
        <v>86</v>
      </c>
      <c r="L199" t="s">
        <v>49</v>
      </c>
      <c r="M199" t="s">
        <v>677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 t="s">
        <v>1187</v>
      </c>
      <c r="AC199" t="s">
        <v>28</v>
      </c>
      <c r="AD199" t="s">
        <v>17</v>
      </c>
      <c r="AE199">
        <v>4</v>
      </c>
      <c r="AF199" t="s">
        <v>3</v>
      </c>
      <c r="AG199">
        <v>1</v>
      </c>
      <c r="AH199" t="s">
        <v>1366</v>
      </c>
      <c r="AI199">
        <v>0</v>
      </c>
      <c r="AJ199">
        <v>1.5848047856107601</v>
      </c>
      <c r="AK199">
        <v>-0.65607714156177899</v>
      </c>
      <c r="AL199">
        <v>0.45521254657371801</v>
      </c>
    </row>
    <row r="200" spans="1:38">
      <c r="A200" t="s">
        <v>1555</v>
      </c>
      <c r="B200" t="s">
        <v>1153</v>
      </c>
      <c r="C200">
        <v>0</v>
      </c>
      <c r="D200">
        <v>1</v>
      </c>
      <c r="E200" t="s">
        <v>1544</v>
      </c>
      <c r="F200" t="s">
        <v>1063</v>
      </c>
      <c r="G200">
        <v>8</v>
      </c>
      <c r="H200" t="s">
        <v>46</v>
      </c>
      <c r="I200" t="s">
        <v>1169</v>
      </c>
      <c r="J200" t="s">
        <v>1157</v>
      </c>
      <c r="K200" t="s">
        <v>86</v>
      </c>
      <c r="L200" t="s">
        <v>49</v>
      </c>
      <c r="M200" t="s">
        <v>677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 t="s">
        <v>1187</v>
      </c>
      <c r="AC200" t="s">
        <v>28</v>
      </c>
      <c r="AD200" t="s">
        <v>17</v>
      </c>
      <c r="AE200">
        <v>4</v>
      </c>
      <c r="AF200" t="s">
        <v>1</v>
      </c>
      <c r="AG200">
        <v>1</v>
      </c>
      <c r="AH200" t="s">
        <v>1367</v>
      </c>
      <c r="AI200">
        <v>0</v>
      </c>
      <c r="AJ200">
        <v>1.9059458121303501</v>
      </c>
      <c r="AK200">
        <v>-0.249842573676158</v>
      </c>
      <c r="AL200">
        <v>0.29621239629490098</v>
      </c>
    </row>
    <row r="201" spans="1:38">
      <c r="A201" t="s">
        <v>1556</v>
      </c>
      <c r="B201" t="s">
        <v>1153</v>
      </c>
      <c r="C201">
        <v>0</v>
      </c>
      <c r="D201">
        <v>1</v>
      </c>
      <c r="E201" t="s">
        <v>1544</v>
      </c>
      <c r="F201" t="s">
        <v>1066</v>
      </c>
      <c r="G201">
        <v>8</v>
      </c>
      <c r="H201" t="s">
        <v>46</v>
      </c>
      <c r="I201" t="s">
        <v>1169</v>
      </c>
      <c r="J201" t="s">
        <v>1157</v>
      </c>
      <c r="K201" t="s">
        <v>86</v>
      </c>
      <c r="L201" t="s">
        <v>49</v>
      </c>
      <c r="M201" t="s">
        <v>677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 t="s">
        <v>1187</v>
      </c>
      <c r="AC201" t="s">
        <v>28</v>
      </c>
      <c r="AD201" t="s">
        <v>17</v>
      </c>
      <c r="AE201">
        <v>4</v>
      </c>
      <c r="AF201" t="s">
        <v>0</v>
      </c>
      <c r="AG201">
        <v>1</v>
      </c>
      <c r="AH201" t="s">
        <v>1368</v>
      </c>
      <c r="AI201">
        <v>0</v>
      </c>
      <c r="AJ201">
        <v>1.67430099678137</v>
      </c>
      <c r="AK201">
        <v>-0.107479247580219</v>
      </c>
      <c r="AL201">
        <v>6.38412581069819E-3</v>
      </c>
    </row>
    <row r="202" spans="1:38">
      <c r="A202" t="s">
        <v>1133</v>
      </c>
      <c r="B202" t="s">
        <v>1590</v>
      </c>
      <c r="C202">
        <v>0</v>
      </c>
      <c r="D202">
        <v>1</v>
      </c>
      <c r="E202" t="s">
        <v>1544</v>
      </c>
      <c r="F202" t="s">
        <v>30</v>
      </c>
      <c r="G202">
        <v>8</v>
      </c>
      <c r="H202" t="s">
        <v>46</v>
      </c>
      <c r="I202" t="s">
        <v>1169</v>
      </c>
      <c r="J202" t="s">
        <v>1157</v>
      </c>
      <c r="K202" t="s">
        <v>85</v>
      </c>
      <c r="L202" t="s">
        <v>602</v>
      </c>
      <c r="M202" t="s">
        <v>603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t="s">
        <v>1197</v>
      </c>
      <c r="AC202" t="s">
        <v>5</v>
      </c>
      <c r="AD202" t="s">
        <v>17</v>
      </c>
      <c r="AE202">
        <v>4</v>
      </c>
      <c r="AF202" t="s">
        <v>2</v>
      </c>
      <c r="AG202">
        <v>1</v>
      </c>
      <c r="AH202" t="s">
        <v>1134</v>
      </c>
      <c r="AI202">
        <v>0</v>
      </c>
      <c r="AJ202">
        <v>1.1635784327003</v>
      </c>
      <c r="AK202">
        <v>1.87568653805311</v>
      </c>
      <c r="AL202">
        <v>0.299170699095482</v>
      </c>
    </row>
    <row r="203" spans="1:38">
      <c r="A203" t="s">
        <v>1038</v>
      </c>
      <c r="C203">
        <v>0</v>
      </c>
      <c r="E203" t="s">
        <v>1509</v>
      </c>
      <c r="F203" t="s">
        <v>19</v>
      </c>
      <c r="G203">
        <v>8</v>
      </c>
      <c r="H203" t="s">
        <v>46</v>
      </c>
      <c r="I203" t="s">
        <v>1169</v>
      </c>
      <c r="J203" t="s">
        <v>1157</v>
      </c>
      <c r="K203" t="s">
        <v>85</v>
      </c>
      <c r="L203" t="s">
        <v>602</v>
      </c>
      <c r="M203" t="s">
        <v>654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1222</v>
      </c>
      <c r="AC203" t="s">
        <v>5</v>
      </c>
      <c r="AD203" t="s">
        <v>17</v>
      </c>
      <c r="AE203">
        <v>4</v>
      </c>
      <c r="AF203" t="s">
        <v>0</v>
      </c>
      <c r="AG203">
        <v>1</v>
      </c>
      <c r="AH203" t="s">
        <v>1039</v>
      </c>
      <c r="AI203">
        <v>0</v>
      </c>
      <c r="AJ203">
        <v>1.8348405126734599</v>
      </c>
      <c r="AK203">
        <v>2.1800259872024501</v>
      </c>
      <c r="AL203">
        <v>0.36403535781122798</v>
      </c>
    </row>
    <row r="204" spans="1:38">
      <c r="A204" t="s">
        <v>664</v>
      </c>
      <c r="B204" t="s">
        <v>1590</v>
      </c>
      <c r="C204">
        <v>0</v>
      </c>
      <c r="D204">
        <v>1</v>
      </c>
      <c r="E204" t="s">
        <v>50</v>
      </c>
      <c r="F204" t="s">
        <v>26</v>
      </c>
      <c r="G204">
        <v>8</v>
      </c>
      <c r="H204" t="s">
        <v>46</v>
      </c>
      <c r="I204">
        <v>6</v>
      </c>
      <c r="J204" t="s">
        <v>1156</v>
      </c>
      <c r="K204" t="s">
        <v>85</v>
      </c>
      <c r="L204" t="s">
        <v>602</v>
      </c>
      <c r="M204" t="s">
        <v>625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 t="s">
        <v>1</v>
      </c>
      <c r="AC204" t="s">
        <v>5</v>
      </c>
      <c r="AD204" t="s">
        <v>17</v>
      </c>
      <c r="AE204">
        <v>4</v>
      </c>
      <c r="AF204" t="s">
        <v>3</v>
      </c>
      <c r="AG204">
        <v>1</v>
      </c>
      <c r="AH204" t="s">
        <v>665</v>
      </c>
      <c r="AI204">
        <v>0</v>
      </c>
      <c r="AJ204">
        <v>0.88079239785057295</v>
      </c>
      <c r="AK204">
        <v>0.39665349407647998</v>
      </c>
      <c r="AL204">
        <v>2.9612707293859698E-3</v>
      </c>
    </row>
    <row r="205" spans="1:38">
      <c r="A205" t="s">
        <v>894</v>
      </c>
      <c r="B205" t="s">
        <v>1590</v>
      </c>
      <c r="C205">
        <v>0</v>
      </c>
      <c r="D205">
        <v>1</v>
      </c>
      <c r="E205" t="s">
        <v>52</v>
      </c>
      <c r="F205" t="s">
        <v>13</v>
      </c>
      <c r="G205">
        <v>8</v>
      </c>
      <c r="H205" t="s">
        <v>46</v>
      </c>
      <c r="I205" t="s">
        <v>1169</v>
      </c>
      <c r="J205" t="s">
        <v>1156</v>
      </c>
      <c r="K205" t="s">
        <v>85</v>
      </c>
      <c r="L205" t="s">
        <v>606</v>
      </c>
      <c r="M205" t="s">
        <v>607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 t="s">
        <v>1189</v>
      </c>
      <c r="AC205" t="s">
        <v>5</v>
      </c>
      <c r="AD205" t="s">
        <v>17</v>
      </c>
      <c r="AE205">
        <v>4</v>
      </c>
      <c r="AF205" t="s">
        <v>1</v>
      </c>
      <c r="AG205">
        <v>1</v>
      </c>
      <c r="AH205" t="s">
        <v>895</v>
      </c>
      <c r="AI205">
        <v>0</v>
      </c>
      <c r="AJ205">
        <v>1.7795741126556499</v>
      </c>
      <c r="AK205">
        <v>1.3290371515699599</v>
      </c>
      <c r="AL205">
        <v>0.118595460302058</v>
      </c>
    </row>
    <row r="206" spans="1:38">
      <c r="A206" t="s">
        <v>674</v>
      </c>
      <c r="B206" t="s">
        <v>1590</v>
      </c>
      <c r="C206">
        <v>0</v>
      </c>
      <c r="D206">
        <v>1</v>
      </c>
      <c r="E206" t="s">
        <v>50</v>
      </c>
      <c r="F206" t="s">
        <v>16</v>
      </c>
      <c r="G206">
        <v>8</v>
      </c>
      <c r="H206" t="s">
        <v>46</v>
      </c>
      <c r="I206">
        <v>6</v>
      </c>
      <c r="J206" t="s">
        <v>1156</v>
      </c>
      <c r="K206" t="s">
        <v>85</v>
      </c>
      <c r="L206" t="s">
        <v>606</v>
      </c>
      <c r="M206" t="s">
        <v>63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3</v>
      </c>
      <c r="AB206" t="s">
        <v>1</v>
      </c>
      <c r="AC206" t="s">
        <v>4</v>
      </c>
      <c r="AD206" t="s">
        <v>17</v>
      </c>
      <c r="AE206">
        <v>4</v>
      </c>
      <c r="AF206" t="s">
        <v>1</v>
      </c>
      <c r="AG206">
        <v>1</v>
      </c>
      <c r="AH206" t="s">
        <v>675</v>
      </c>
      <c r="AI206">
        <v>0</v>
      </c>
      <c r="AJ206">
        <v>1.98560807773287</v>
      </c>
      <c r="AK206">
        <v>-0.369878698803073</v>
      </c>
      <c r="AL206">
        <v>0.48338939921430102</v>
      </c>
    </row>
    <row r="207" spans="1:38">
      <c r="A207" t="s">
        <v>681</v>
      </c>
      <c r="B207" t="s">
        <v>1590</v>
      </c>
      <c r="C207">
        <v>0</v>
      </c>
      <c r="D207">
        <v>1</v>
      </c>
      <c r="E207" t="s">
        <v>50</v>
      </c>
      <c r="F207" t="s">
        <v>37</v>
      </c>
      <c r="G207">
        <v>8</v>
      </c>
      <c r="H207" t="s">
        <v>46</v>
      </c>
      <c r="I207">
        <v>6</v>
      </c>
      <c r="J207" t="s">
        <v>1156</v>
      </c>
      <c r="K207" t="s">
        <v>85</v>
      </c>
      <c r="L207" t="s">
        <v>49</v>
      </c>
      <c r="M207" t="s">
        <v>628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 t="s">
        <v>0</v>
      </c>
      <c r="AC207" t="s">
        <v>4</v>
      </c>
      <c r="AD207" t="s">
        <v>17</v>
      </c>
      <c r="AE207">
        <v>4</v>
      </c>
      <c r="AF207" t="s">
        <v>2</v>
      </c>
      <c r="AG207">
        <v>1</v>
      </c>
      <c r="AH207" t="s">
        <v>682</v>
      </c>
      <c r="AI207">
        <v>0</v>
      </c>
      <c r="AJ207">
        <v>0.88993035797616704</v>
      </c>
      <c r="AK207">
        <v>0.94187529736095899</v>
      </c>
      <c r="AL207">
        <v>0.446136589980829</v>
      </c>
    </row>
    <row r="208" spans="1:38">
      <c r="A208" t="s">
        <v>882</v>
      </c>
      <c r="B208" t="s">
        <v>1590</v>
      </c>
      <c r="C208">
        <v>0</v>
      </c>
      <c r="D208">
        <v>1</v>
      </c>
      <c r="E208" t="s">
        <v>52</v>
      </c>
      <c r="F208" t="s">
        <v>14</v>
      </c>
      <c r="G208">
        <v>8</v>
      </c>
      <c r="H208" t="s">
        <v>46</v>
      </c>
      <c r="I208" t="s">
        <v>1169</v>
      </c>
      <c r="J208" t="s">
        <v>1156</v>
      </c>
      <c r="K208" t="s">
        <v>85</v>
      </c>
      <c r="L208" t="s">
        <v>602</v>
      </c>
      <c r="M208" t="s">
        <v>654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1186</v>
      </c>
      <c r="AC208" t="s">
        <v>4</v>
      </c>
      <c r="AD208" t="s">
        <v>25</v>
      </c>
      <c r="AE208" t="s">
        <v>1184</v>
      </c>
      <c r="AF208" t="s">
        <v>1184</v>
      </c>
      <c r="AG208">
        <v>1</v>
      </c>
      <c r="AH208" t="s">
        <v>883</v>
      </c>
      <c r="AI208">
        <v>0</v>
      </c>
      <c r="AJ208">
        <v>1.0877144531495599</v>
      </c>
      <c r="AK208">
        <v>0.87085943285740297</v>
      </c>
      <c r="AL208">
        <v>6.2834337232312801E-4</v>
      </c>
    </row>
    <row r="209" spans="1:38">
      <c r="A209" t="s">
        <v>764</v>
      </c>
      <c r="B209" t="s">
        <v>1590</v>
      </c>
      <c r="C209">
        <v>0</v>
      </c>
      <c r="D209">
        <v>1</v>
      </c>
      <c r="E209" t="s">
        <v>58</v>
      </c>
      <c r="F209" t="s">
        <v>30</v>
      </c>
      <c r="G209">
        <v>8</v>
      </c>
      <c r="H209" t="s">
        <v>46</v>
      </c>
      <c r="I209" t="s">
        <v>1169</v>
      </c>
      <c r="J209" t="s">
        <v>1157</v>
      </c>
      <c r="K209" t="s">
        <v>85</v>
      </c>
      <c r="L209" t="s">
        <v>602</v>
      </c>
      <c r="M209" t="s">
        <v>625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1183</v>
      </c>
      <c r="AC209" t="s">
        <v>4</v>
      </c>
      <c r="AD209" t="s">
        <v>25</v>
      </c>
      <c r="AE209" t="s">
        <v>1184</v>
      </c>
      <c r="AF209" t="s">
        <v>1184</v>
      </c>
      <c r="AG209">
        <v>1</v>
      </c>
      <c r="AH209" t="s">
        <v>765</v>
      </c>
      <c r="AI209">
        <v>0</v>
      </c>
      <c r="AJ209">
        <v>0.83041924576360204</v>
      </c>
      <c r="AK209">
        <v>2.4465227814246902</v>
      </c>
      <c r="AL209">
        <v>1.7526919266043099E-2</v>
      </c>
    </row>
    <row r="210" spans="1:38">
      <c r="A210" t="s">
        <v>1025</v>
      </c>
      <c r="B210" t="s">
        <v>1590</v>
      </c>
      <c r="C210">
        <v>0</v>
      </c>
      <c r="D210">
        <v>1</v>
      </c>
      <c r="E210" t="s">
        <v>1509</v>
      </c>
      <c r="F210" t="s">
        <v>24</v>
      </c>
      <c r="G210">
        <v>8</v>
      </c>
      <c r="H210" t="s">
        <v>46</v>
      </c>
      <c r="I210" t="s">
        <v>1169</v>
      </c>
      <c r="J210" t="s">
        <v>1157</v>
      </c>
      <c r="K210" t="s">
        <v>85</v>
      </c>
      <c r="L210" t="s">
        <v>585</v>
      </c>
      <c r="M210" t="s">
        <v>62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 t="s">
        <v>1189</v>
      </c>
      <c r="AC210" t="s">
        <v>5</v>
      </c>
      <c r="AD210" t="s">
        <v>17</v>
      </c>
      <c r="AE210">
        <v>4</v>
      </c>
      <c r="AF210" t="s">
        <v>1</v>
      </c>
      <c r="AG210">
        <v>1</v>
      </c>
      <c r="AH210" t="s">
        <v>1026</v>
      </c>
      <c r="AI210">
        <v>0</v>
      </c>
      <c r="AJ210">
        <v>0.95171984468064297</v>
      </c>
      <c r="AK210">
        <v>-0.59720305438597898</v>
      </c>
      <c r="AL210">
        <v>0.248736626463157</v>
      </c>
    </row>
    <row r="211" spans="1:38">
      <c r="A211" t="s">
        <v>941</v>
      </c>
      <c r="B211" t="s">
        <v>1590</v>
      </c>
      <c r="C211">
        <v>0</v>
      </c>
      <c r="D211">
        <v>1</v>
      </c>
      <c r="E211" t="s">
        <v>53</v>
      </c>
      <c r="F211" t="s">
        <v>14</v>
      </c>
      <c r="G211">
        <v>8</v>
      </c>
      <c r="H211" t="s">
        <v>46</v>
      </c>
      <c r="I211" t="s">
        <v>1169</v>
      </c>
      <c r="J211" t="s">
        <v>1156</v>
      </c>
      <c r="K211" t="s">
        <v>85</v>
      </c>
      <c r="L211" t="s">
        <v>585</v>
      </c>
      <c r="M211" t="s">
        <v>64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1188</v>
      </c>
      <c r="AC211" t="s">
        <v>4</v>
      </c>
      <c r="AD211" t="s">
        <v>17</v>
      </c>
      <c r="AE211">
        <v>4</v>
      </c>
      <c r="AF211" t="s">
        <v>0</v>
      </c>
      <c r="AG211">
        <v>1</v>
      </c>
      <c r="AH211" t="s">
        <v>942</v>
      </c>
      <c r="AI211">
        <v>0</v>
      </c>
      <c r="AJ211">
        <v>0.70906087773565596</v>
      </c>
      <c r="AK211">
        <v>7.92100255634237E-2</v>
      </c>
      <c r="AL211">
        <v>0.46546690640807897</v>
      </c>
    </row>
    <row r="212" spans="1:38">
      <c r="A212" t="s">
        <v>1517</v>
      </c>
      <c r="C212">
        <v>0</v>
      </c>
      <c r="E212" t="s">
        <v>1514</v>
      </c>
      <c r="F212" t="s">
        <v>91</v>
      </c>
      <c r="G212">
        <v>8</v>
      </c>
      <c r="H212" t="s">
        <v>46</v>
      </c>
      <c r="I212" t="s">
        <v>1163</v>
      </c>
      <c r="J212" t="s">
        <v>1157</v>
      </c>
      <c r="K212" t="s">
        <v>86</v>
      </c>
      <c r="L212" t="s">
        <v>585</v>
      </c>
      <c r="M212" t="s">
        <v>107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t="s">
        <v>1197</v>
      </c>
      <c r="AC212" t="s">
        <v>4</v>
      </c>
      <c r="AD212" t="s">
        <v>17</v>
      </c>
      <c r="AE212">
        <v>6</v>
      </c>
      <c r="AF212" t="s">
        <v>1229</v>
      </c>
      <c r="AG212">
        <v>1</v>
      </c>
      <c r="AH212" t="s">
        <v>1327</v>
      </c>
      <c r="AI212">
        <v>0</v>
      </c>
      <c r="AJ212">
        <v>2.0791493648646902</v>
      </c>
      <c r="AK212">
        <v>-1.8672062826152001</v>
      </c>
      <c r="AL212">
        <v>0.30179399940634399</v>
      </c>
    </row>
    <row r="213" spans="1:38">
      <c r="A213" t="s">
        <v>1518</v>
      </c>
      <c r="B213" t="s">
        <v>1516</v>
      </c>
      <c r="C213">
        <v>0</v>
      </c>
      <c r="D213">
        <v>1</v>
      </c>
      <c r="E213" t="s">
        <v>1514</v>
      </c>
      <c r="F213" t="s">
        <v>92</v>
      </c>
      <c r="G213">
        <v>8</v>
      </c>
      <c r="H213" t="s">
        <v>46</v>
      </c>
      <c r="I213" t="s">
        <v>1163</v>
      </c>
      <c r="J213" t="s">
        <v>1157</v>
      </c>
      <c r="K213" t="s">
        <v>86</v>
      </c>
      <c r="L213" t="s">
        <v>585</v>
      </c>
      <c r="M213" t="s">
        <v>107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1197</v>
      </c>
      <c r="AC213" t="s">
        <v>4</v>
      </c>
      <c r="AD213" t="s">
        <v>17</v>
      </c>
      <c r="AE213">
        <v>6</v>
      </c>
      <c r="AF213" t="s">
        <v>2</v>
      </c>
      <c r="AG213">
        <v>1</v>
      </c>
      <c r="AH213" t="s">
        <v>1328</v>
      </c>
      <c r="AI213">
        <v>0</v>
      </c>
      <c r="AJ213">
        <v>1.3245204298850199</v>
      </c>
      <c r="AK213">
        <v>-7.47246030487968E-2</v>
      </c>
      <c r="AL213">
        <v>0.22918760493781701</v>
      </c>
    </row>
    <row r="214" spans="1:38">
      <c r="A214" t="s">
        <v>1519</v>
      </c>
      <c r="B214" t="s">
        <v>1516</v>
      </c>
      <c r="C214">
        <v>0</v>
      </c>
      <c r="D214">
        <v>1</v>
      </c>
      <c r="E214" t="s">
        <v>1514</v>
      </c>
      <c r="F214" t="s">
        <v>1178</v>
      </c>
      <c r="G214">
        <v>8</v>
      </c>
      <c r="H214" t="s">
        <v>46</v>
      </c>
      <c r="I214" t="s">
        <v>1163</v>
      </c>
      <c r="J214" t="s">
        <v>1157</v>
      </c>
      <c r="K214" t="s">
        <v>86</v>
      </c>
      <c r="L214" t="s">
        <v>585</v>
      </c>
      <c r="M214" t="s">
        <v>107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1197</v>
      </c>
      <c r="AC214" t="s">
        <v>4</v>
      </c>
      <c r="AD214" t="s">
        <v>17</v>
      </c>
      <c r="AE214">
        <v>6</v>
      </c>
      <c r="AF214" t="s">
        <v>0</v>
      </c>
      <c r="AG214">
        <v>1</v>
      </c>
      <c r="AH214" t="s">
        <v>1329</v>
      </c>
      <c r="AI214">
        <v>0</v>
      </c>
      <c r="AJ214">
        <v>1.4571883068709099</v>
      </c>
      <c r="AK214">
        <v>-0.73737548441409395</v>
      </c>
      <c r="AL214">
        <v>0.292144101599079</v>
      </c>
    </row>
    <row r="215" spans="1:38">
      <c r="A215" t="s">
        <v>1520</v>
      </c>
      <c r="B215" t="s">
        <v>1516</v>
      </c>
      <c r="C215">
        <v>0</v>
      </c>
      <c r="D215">
        <v>1</v>
      </c>
      <c r="E215" t="s">
        <v>1514</v>
      </c>
      <c r="F215" t="s">
        <v>1179</v>
      </c>
      <c r="G215">
        <v>8</v>
      </c>
      <c r="H215" t="s">
        <v>46</v>
      </c>
      <c r="I215" t="s">
        <v>1163</v>
      </c>
      <c r="J215" t="s">
        <v>1157</v>
      </c>
      <c r="K215" t="s">
        <v>86</v>
      </c>
      <c r="L215" t="s">
        <v>585</v>
      </c>
      <c r="M215" t="s">
        <v>107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 t="s">
        <v>1197</v>
      </c>
      <c r="AC215" t="s">
        <v>4</v>
      </c>
      <c r="AD215" t="s">
        <v>17</v>
      </c>
      <c r="AE215">
        <v>6</v>
      </c>
      <c r="AF215" t="s">
        <v>1227</v>
      </c>
      <c r="AG215">
        <v>1</v>
      </c>
      <c r="AH215" t="s">
        <v>1330</v>
      </c>
      <c r="AI215">
        <v>0</v>
      </c>
      <c r="AJ215">
        <v>1.4134889620411499</v>
      </c>
      <c r="AK215">
        <v>-1.85344159703363</v>
      </c>
      <c r="AL215">
        <v>7.4423015969615203E-3</v>
      </c>
    </row>
    <row r="216" spans="1:38">
      <c r="A216" t="s">
        <v>1521</v>
      </c>
      <c r="B216" t="s">
        <v>1516</v>
      </c>
      <c r="C216">
        <v>0</v>
      </c>
      <c r="D216">
        <v>1</v>
      </c>
      <c r="E216" t="s">
        <v>1514</v>
      </c>
      <c r="F216" t="s">
        <v>1180</v>
      </c>
      <c r="G216">
        <v>8</v>
      </c>
      <c r="H216" t="s">
        <v>46</v>
      </c>
      <c r="I216" t="s">
        <v>1163</v>
      </c>
      <c r="J216" t="s">
        <v>1157</v>
      </c>
      <c r="K216" t="s">
        <v>86</v>
      </c>
      <c r="L216" t="s">
        <v>585</v>
      </c>
      <c r="M216" t="s">
        <v>107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1197</v>
      </c>
      <c r="AC216" t="s">
        <v>4</v>
      </c>
      <c r="AD216" t="s">
        <v>17</v>
      </c>
      <c r="AE216">
        <v>6</v>
      </c>
      <c r="AF216" t="s">
        <v>3</v>
      </c>
      <c r="AG216">
        <v>1</v>
      </c>
      <c r="AH216" t="s">
        <v>1331</v>
      </c>
      <c r="AI216">
        <v>0</v>
      </c>
      <c r="AJ216">
        <v>1.37990730863525</v>
      </c>
      <c r="AK216">
        <v>-1.29985988617461</v>
      </c>
      <c r="AL216">
        <v>2.3197019948174701E-2</v>
      </c>
    </row>
    <row r="217" spans="1:38">
      <c r="A217" t="s">
        <v>1417</v>
      </c>
      <c r="B217" t="s">
        <v>1590</v>
      </c>
      <c r="C217">
        <v>0</v>
      </c>
      <c r="D217">
        <v>1</v>
      </c>
      <c r="E217" t="s">
        <v>56</v>
      </c>
      <c r="F217" t="s">
        <v>24</v>
      </c>
      <c r="G217">
        <v>8</v>
      </c>
      <c r="H217" t="s">
        <v>46</v>
      </c>
      <c r="I217" t="s">
        <v>1163</v>
      </c>
      <c r="J217" t="s">
        <v>1157</v>
      </c>
      <c r="K217" t="s">
        <v>85</v>
      </c>
      <c r="L217" t="s">
        <v>585</v>
      </c>
      <c r="M217" t="s">
        <v>107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1197</v>
      </c>
      <c r="AC217" t="s">
        <v>4</v>
      </c>
      <c r="AD217" t="s">
        <v>17</v>
      </c>
      <c r="AE217">
        <v>4</v>
      </c>
      <c r="AF217" t="s">
        <v>3</v>
      </c>
      <c r="AG217">
        <v>1</v>
      </c>
      <c r="AH217" t="s">
        <v>1223</v>
      </c>
      <c r="AI217">
        <v>0</v>
      </c>
      <c r="AJ217">
        <v>1.7049712307256399</v>
      </c>
      <c r="AK217">
        <v>-0.67500423690036704</v>
      </c>
      <c r="AL217">
        <v>0.15961836180120101</v>
      </c>
    </row>
    <row r="218" spans="1:38">
      <c r="A218" t="s">
        <v>1557</v>
      </c>
      <c r="B218" t="s">
        <v>1590</v>
      </c>
      <c r="C218">
        <v>0</v>
      </c>
      <c r="D218">
        <v>1</v>
      </c>
      <c r="E218" t="s">
        <v>1558</v>
      </c>
      <c r="F218" t="s">
        <v>24</v>
      </c>
      <c r="G218">
        <v>8</v>
      </c>
      <c r="H218" t="s">
        <v>46</v>
      </c>
      <c r="I218" t="s">
        <v>1163</v>
      </c>
      <c r="J218" t="s">
        <v>1157</v>
      </c>
      <c r="K218" t="s">
        <v>85</v>
      </c>
      <c r="L218" t="s">
        <v>585</v>
      </c>
      <c r="M218" t="s">
        <v>107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t="s">
        <v>1189</v>
      </c>
      <c r="AC218" t="s">
        <v>28</v>
      </c>
      <c r="AD218" t="s">
        <v>17</v>
      </c>
      <c r="AE218">
        <v>4</v>
      </c>
      <c r="AF218" t="s">
        <v>1</v>
      </c>
      <c r="AG218">
        <v>1</v>
      </c>
      <c r="AH218" t="s">
        <v>1369</v>
      </c>
      <c r="AI218">
        <v>0</v>
      </c>
      <c r="AJ218">
        <v>0.88678195396697101</v>
      </c>
      <c r="AK218">
        <v>-1.12525803762291</v>
      </c>
      <c r="AL218">
        <v>3.4002878570137597E-2</v>
      </c>
    </row>
    <row r="219" spans="1:38">
      <c r="A219" t="s">
        <v>1566</v>
      </c>
      <c r="C219">
        <v>0</v>
      </c>
      <c r="E219" t="s">
        <v>1558</v>
      </c>
      <c r="F219" t="s">
        <v>74</v>
      </c>
      <c r="G219">
        <v>8</v>
      </c>
      <c r="H219" t="s">
        <v>46</v>
      </c>
      <c r="I219" t="s">
        <v>1163</v>
      </c>
      <c r="J219" t="s">
        <v>1157</v>
      </c>
      <c r="K219" t="s">
        <v>86</v>
      </c>
      <c r="L219" t="s">
        <v>585</v>
      </c>
      <c r="M219" t="s">
        <v>107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1208</v>
      </c>
      <c r="AC219" t="s">
        <v>4</v>
      </c>
      <c r="AD219" t="s">
        <v>25</v>
      </c>
      <c r="AE219" t="s">
        <v>1184</v>
      </c>
      <c r="AF219" t="s">
        <v>1184</v>
      </c>
      <c r="AG219">
        <v>1</v>
      </c>
      <c r="AH219" t="s">
        <v>1377</v>
      </c>
      <c r="AI219">
        <v>0</v>
      </c>
      <c r="AJ219">
        <v>2.1628054830469701</v>
      </c>
      <c r="AK219">
        <v>1.64316230103031</v>
      </c>
      <c r="AL219">
        <v>2.7522709483556999E-2</v>
      </c>
    </row>
    <row r="220" spans="1:38">
      <c r="A220" t="s">
        <v>1567</v>
      </c>
      <c r="C220">
        <v>0</v>
      </c>
      <c r="D220">
        <v>1</v>
      </c>
      <c r="E220" t="s">
        <v>1558</v>
      </c>
      <c r="F220" t="s">
        <v>75</v>
      </c>
      <c r="G220">
        <v>8</v>
      </c>
      <c r="H220" t="s">
        <v>46</v>
      </c>
      <c r="I220" t="s">
        <v>1163</v>
      </c>
      <c r="J220" t="s">
        <v>1157</v>
      </c>
      <c r="K220" t="s">
        <v>86</v>
      </c>
      <c r="L220" t="s">
        <v>585</v>
      </c>
      <c r="M220" t="s">
        <v>107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t="s">
        <v>1208</v>
      </c>
      <c r="AC220" t="s">
        <v>4</v>
      </c>
      <c r="AD220" t="s">
        <v>25</v>
      </c>
      <c r="AE220" t="s">
        <v>1184</v>
      </c>
      <c r="AF220" t="s">
        <v>1184</v>
      </c>
      <c r="AG220">
        <v>1</v>
      </c>
      <c r="AH220" t="s">
        <v>1378</v>
      </c>
      <c r="AI220">
        <v>0</v>
      </c>
      <c r="AJ220">
        <v>1.4747705495818699</v>
      </c>
      <c r="AK220">
        <v>0.50379884231929795</v>
      </c>
      <c r="AL220">
        <v>6.5469759716684202E-3</v>
      </c>
    </row>
    <row r="221" spans="1:38">
      <c r="A221" t="s">
        <v>1423</v>
      </c>
      <c r="B221" t="s">
        <v>1590</v>
      </c>
      <c r="C221">
        <v>0</v>
      </c>
      <c r="D221">
        <v>1</v>
      </c>
      <c r="E221" t="s">
        <v>56</v>
      </c>
      <c r="F221" t="s">
        <v>14</v>
      </c>
      <c r="G221">
        <v>8</v>
      </c>
      <c r="H221" t="s">
        <v>46</v>
      </c>
      <c r="I221" t="s">
        <v>1163</v>
      </c>
      <c r="J221" t="s">
        <v>1157</v>
      </c>
      <c r="K221" t="s">
        <v>85</v>
      </c>
      <c r="L221" t="s">
        <v>585</v>
      </c>
      <c r="M221" t="s">
        <v>590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1197</v>
      </c>
      <c r="AC221" t="s">
        <v>5</v>
      </c>
      <c r="AD221" t="s">
        <v>17</v>
      </c>
      <c r="AE221">
        <v>4</v>
      </c>
      <c r="AF221" t="s">
        <v>0</v>
      </c>
      <c r="AG221">
        <v>1</v>
      </c>
      <c r="AH221" t="s">
        <v>1231</v>
      </c>
      <c r="AI221">
        <v>0</v>
      </c>
      <c r="AJ221">
        <v>2.0449934313813301</v>
      </c>
      <c r="AK221">
        <v>-1.65863726144532E-3</v>
      </c>
      <c r="AL221">
        <v>0.34125887295451901</v>
      </c>
    </row>
    <row r="222" spans="1:38">
      <c r="A222" t="s">
        <v>1450</v>
      </c>
      <c r="B222" t="s">
        <v>1590</v>
      </c>
      <c r="C222">
        <v>0</v>
      </c>
      <c r="D222">
        <v>1</v>
      </c>
      <c r="E222" t="s">
        <v>59</v>
      </c>
      <c r="F222" t="s">
        <v>14</v>
      </c>
      <c r="G222">
        <v>8</v>
      </c>
      <c r="H222" t="s">
        <v>46</v>
      </c>
      <c r="I222" t="s">
        <v>1163</v>
      </c>
      <c r="J222" t="s">
        <v>1157</v>
      </c>
      <c r="K222" t="s">
        <v>85</v>
      </c>
      <c r="L222" t="s">
        <v>585</v>
      </c>
      <c r="M222" t="s">
        <v>590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1183</v>
      </c>
      <c r="AC222" t="s">
        <v>5</v>
      </c>
      <c r="AD222" t="s">
        <v>17</v>
      </c>
      <c r="AE222">
        <v>4</v>
      </c>
      <c r="AF222" t="s">
        <v>3</v>
      </c>
      <c r="AG222">
        <v>1</v>
      </c>
      <c r="AH222" t="s">
        <v>1260</v>
      </c>
      <c r="AI222">
        <v>0</v>
      </c>
      <c r="AJ222">
        <v>1.3908820045680299</v>
      </c>
      <c r="AK222">
        <v>0.67285527715003801</v>
      </c>
      <c r="AL222">
        <v>0.35985285258237798</v>
      </c>
    </row>
    <row r="223" spans="1:38">
      <c r="A223" t="s">
        <v>1392</v>
      </c>
      <c r="B223" t="s">
        <v>1590</v>
      </c>
      <c r="C223">
        <v>0</v>
      </c>
      <c r="D223">
        <v>1</v>
      </c>
      <c r="E223" t="s">
        <v>50</v>
      </c>
      <c r="F223" t="s">
        <v>27</v>
      </c>
      <c r="G223">
        <v>8</v>
      </c>
      <c r="H223" t="s">
        <v>46</v>
      </c>
      <c r="I223" t="s">
        <v>1163</v>
      </c>
      <c r="J223" t="s">
        <v>1156</v>
      </c>
      <c r="K223" t="s">
        <v>85</v>
      </c>
      <c r="L223" t="s">
        <v>585</v>
      </c>
      <c r="M223" t="s">
        <v>590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t="s">
        <v>1183</v>
      </c>
      <c r="AC223" t="s">
        <v>5</v>
      </c>
      <c r="AD223" t="s">
        <v>17</v>
      </c>
      <c r="AE223">
        <v>4</v>
      </c>
      <c r="AF223" t="s">
        <v>0</v>
      </c>
      <c r="AG223">
        <v>1</v>
      </c>
      <c r="AH223" t="s">
        <v>1192</v>
      </c>
      <c r="AI223">
        <v>0</v>
      </c>
      <c r="AJ223">
        <v>1.0566612861087401</v>
      </c>
      <c r="AK223">
        <v>0.96328350108548599</v>
      </c>
      <c r="AL223">
        <v>0.394925238139199</v>
      </c>
    </row>
    <row r="224" spans="1:38">
      <c r="A224" t="s">
        <v>1487</v>
      </c>
      <c r="B224" t="s">
        <v>1590</v>
      </c>
      <c r="C224">
        <v>0</v>
      </c>
      <c r="D224">
        <v>1</v>
      </c>
      <c r="E224" t="s">
        <v>1479</v>
      </c>
      <c r="F224" t="s">
        <v>22</v>
      </c>
      <c r="G224">
        <v>8</v>
      </c>
      <c r="H224" t="s">
        <v>46</v>
      </c>
      <c r="I224" t="s">
        <v>1163</v>
      </c>
      <c r="J224" t="s">
        <v>1157</v>
      </c>
      <c r="K224" t="s">
        <v>85</v>
      </c>
      <c r="L224" t="s">
        <v>585</v>
      </c>
      <c r="M224" t="s">
        <v>590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1188</v>
      </c>
      <c r="AC224" t="s">
        <v>28</v>
      </c>
      <c r="AD224" t="s">
        <v>17</v>
      </c>
      <c r="AE224">
        <v>4</v>
      </c>
      <c r="AF224" t="s">
        <v>3</v>
      </c>
      <c r="AG224">
        <v>1</v>
      </c>
      <c r="AH224" t="s">
        <v>1297</v>
      </c>
      <c r="AI224">
        <v>0</v>
      </c>
      <c r="AJ224">
        <v>1.16737858704714</v>
      </c>
      <c r="AK224">
        <v>1.6193925133509299</v>
      </c>
      <c r="AL224">
        <v>0.229650422852579</v>
      </c>
    </row>
    <row r="225" spans="1:38">
      <c r="A225" t="s">
        <v>1486</v>
      </c>
      <c r="B225" t="s">
        <v>1590</v>
      </c>
      <c r="C225">
        <v>0</v>
      </c>
      <c r="D225">
        <v>1</v>
      </c>
      <c r="E225" t="s">
        <v>1479</v>
      </c>
      <c r="F225" t="s">
        <v>14</v>
      </c>
      <c r="G225">
        <v>8</v>
      </c>
      <c r="H225" t="s">
        <v>46</v>
      </c>
      <c r="I225" t="s">
        <v>1163</v>
      </c>
      <c r="J225" t="s">
        <v>1157</v>
      </c>
      <c r="K225" t="s">
        <v>85</v>
      </c>
      <c r="L225" t="s">
        <v>585</v>
      </c>
      <c r="M225" t="s">
        <v>590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1189</v>
      </c>
      <c r="AC225" t="s">
        <v>4</v>
      </c>
      <c r="AD225" t="s">
        <v>17</v>
      </c>
      <c r="AE225">
        <v>4</v>
      </c>
      <c r="AF225" t="s">
        <v>2</v>
      </c>
      <c r="AG225">
        <v>1</v>
      </c>
      <c r="AH225" t="s">
        <v>1296</v>
      </c>
      <c r="AI225">
        <v>0</v>
      </c>
      <c r="AJ225">
        <v>2.1173743869031001</v>
      </c>
      <c r="AK225">
        <v>1.16773588235851</v>
      </c>
      <c r="AL225">
        <v>0.37301410256305101</v>
      </c>
    </row>
    <row r="226" spans="1:38">
      <c r="A226" t="s">
        <v>1480</v>
      </c>
      <c r="B226" t="s">
        <v>1478</v>
      </c>
      <c r="C226">
        <v>0</v>
      </c>
      <c r="D226">
        <v>1</v>
      </c>
      <c r="E226" t="s">
        <v>1479</v>
      </c>
      <c r="F226" t="s">
        <v>68</v>
      </c>
      <c r="G226">
        <v>8</v>
      </c>
      <c r="H226" t="s">
        <v>46</v>
      </c>
      <c r="I226" t="s">
        <v>1163</v>
      </c>
      <c r="J226" t="s">
        <v>1157</v>
      </c>
      <c r="K226" t="s">
        <v>86</v>
      </c>
      <c r="L226" t="s">
        <v>585</v>
      </c>
      <c r="M226" t="s">
        <v>590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 t="s">
        <v>1288</v>
      </c>
      <c r="AC226" t="s">
        <v>5</v>
      </c>
      <c r="AD226" t="s">
        <v>17</v>
      </c>
      <c r="AE226">
        <v>6</v>
      </c>
      <c r="AF226" t="s">
        <v>0</v>
      </c>
      <c r="AG226">
        <v>1</v>
      </c>
      <c r="AH226" t="s">
        <v>1290</v>
      </c>
      <c r="AI226">
        <v>0</v>
      </c>
      <c r="AJ226">
        <v>1.6536698143456401</v>
      </c>
      <c r="AK226">
        <v>-0.52262934295671803</v>
      </c>
      <c r="AL226">
        <v>0.31628454841336501</v>
      </c>
    </row>
    <row r="227" spans="1:38">
      <c r="A227" t="s">
        <v>1481</v>
      </c>
      <c r="B227" t="s">
        <v>1478</v>
      </c>
      <c r="C227">
        <v>0</v>
      </c>
      <c r="D227">
        <v>1</v>
      </c>
      <c r="E227" t="s">
        <v>1479</v>
      </c>
      <c r="F227" t="s">
        <v>69</v>
      </c>
      <c r="G227">
        <v>8</v>
      </c>
      <c r="H227" t="s">
        <v>46</v>
      </c>
      <c r="I227" t="s">
        <v>1163</v>
      </c>
      <c r="J227" t="s">
        <v>1157</v>
      </c>
      <c r="K227" t="s">
        <v>86</v>
      </c>
      <c r="L227" t="s">
        <v>585</v>
      </c>
      <c r="M227" t="s">
        <v>590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1288</v>
      </c>
      <c r="AC227" t="s">
        <v>5</v>
      </c>
      <c r="AD227" t="s">
        <v>17</v>
      </c>
      <c r="AE227">
        <v>6</v>
      </c>
      <c r="AF227" t="s">
        <v>1229</v>
      </c>
      <c r="AG227">
        <v>1</v>
      </c>
      <c r="AH227" t="s">
        <v>1291</v>
      </c>
      <c r="AI227">
        <v>0</v>
      </c>
      <c r="AJ227">
        <v>1.81079289878632</v>
      </c>
      <c r="AK227">
        <v>-0.520169776805256</v>
      </c>
      <c r="AL227">
        <v>0.32222174668549802</v>
      </c>
    </row>
    <row r="228" spans="1:38">
      <c r="A228" t="s">
        <v>1482</v>
      </c>
      <c r="B228" t="s">
        <v>1478</v>
      </c>
      <c r="C228">
        <v>0</v>
      </c>
      <c r="D228">
        <v>1</v>
      </c>
      <c r="E228" t="s">
        <v>1479</v>
      </c>
      <c r="F228" t="s">
        <v>70</v>
      </c>
      <c r="G228">
        <v>8</v>
      </c>
      <c r="H228" t="s">
        <v>46</v>
      </c>
      <c r="I228" t="s">
        <v>1163</v>
      </c>
      <c r="J228" t="s">
        <v>1157</v>
      </c>
      <c r="K228" t="s">
        <v>86</v>
      </c>
      <c r="L228" t="s">
        <v>585</v>
      </c>
      <c r="M228" t="s">
        <v>590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 t="s">
        <v>1288</v>
      </c>
      <c r="AC228" t="s">
        <v>5</v>
      </c>
      <c r="AD228" t="s">
        <v>17</v>
      </c>
      <c r="AE228">
        <v>6</v>
      </c>
      <c r="AF228" t="s">
        <v>1227</v>
      </c>
      <c r="AG228">
        <v>1</v>
      </c>
      <c r="AH228" t="s">
        <v>1292</v>
      </c>
      <c r="AI228">
        <v>0</v>
      </c>
      <c r="AJ228">
        <v>1.9749434012165701</v>
      </c>
      <c r="AK228">
        <v>-0.65425828620748105</v>
      </c>
      <c r="AL228">
        <v>0.40281017037230599</v>
      </c>
    </row>
    <row r="229" spans="1:38">
      <c r="A229" t="s">
        <v>1484</v>
      </c>
      <c r="B229" t="s">
        <v>1478</v>
      </c>
      <c r="C229">
        <v>0</v>
      </c>
      <c r="D229">
        <v>1</v>
      </c>
      <c r="E229" t="s">
        <v>1479</v>
      </c>
      <c r="F229" t="s">
        <v>642</v>
      </c>
      <c r="G229">
        <v>8</v>
      </c>
      <c r="H229" t="s">
        <v>46</v>
      </c>
      <c r="I229" t="s">
        <v>1163</v>
      </c>
      <c r="J229" t="s">
        <v>1157</v>
      </c>
      <c r="K229" t="s">
        <v>86</v>
      </c>
      <c r="L229" t="s">
        <v>585</v>
      </c>
      <c r="M229" t="s">
        <v>590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1288</v>
      </c>
      <c r="AC229" t="s">
        <v>5</v>
      </c>
      <c r="AD229" t="s">
        <v>17</v>
      </c>
      <c r="AE229">
        <v>6</v>
      </c>
      <c r="AF229" t="s">
        <v>2</v>
      </c>
      <c r="AG229">
        <v>1</v>
      </c>
      <c r="AH229" t="s">
        <v>1294</v>
      </c>
      <c r="AI229">
        <v>0</v>
      </c>
      <c r="AJ229">
        <v>2.2106775116006001</v>
      </c>
      <c r="AK229">
        <v>-1.0516204841280401E-2</v>
      </c>
      <c r="AL229">
        <v>0.43932637399206997</v>
      </c>
    </row>
    <row r="230" spans="1:38">
      <c r="A230" t="s">
        <v>1529</v>
      </c>
      <c r="B230" t="s">
        <v>1590</v>
      </c>
      <c r="C230">
        <v>0</v>
      </c>
      <c r="D230">
        <v>1</v>
      </c>
      <c r="E230" t="s">
        <v>1514</v>
      </c>
      <c r="F230" t="s">
        <v>26</v>
      </c>
      <c r="G230">
        <v>8</v>
      </c>
      <c r="H230" t="s">
        <v>46</v>
      </c>
      <c r="I230" t="s">
        <v>1163</v>
      </c>
      <c r="J230" t="s">
        <v>1157</v>
      </c>
      <c r="K230" t="s">
        <v>85</v>
      </c>
      <c r="L230" t="s">
        <v>585</v>
      </c>
      <c r="M230" t="s">
        <v>590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1189</v>
      </c>
      <c r="AC230" t="s">
        <v>4</v>
      </c>
      <c r="AD230" t="s">
        <v>17</v>
      </c>
      <c r="AE230">
        <v>4</v>
      </c>
      <c r="AF230" t="s">
        <v>1</v>
      </c>
      <c r="AG230">
        <v>1</v>
      </c>
      <c r="AH230" t="s">
        <v>1339</v>
      </c>
      <c r="AI230">
        <v>0</v>
      </c>
      <c r="AJ230">
        <v>1.0066678831946601</v>
      </c>
      <c r="AK230">
        <v>0.93615673843982905</v>
      </c>
      <c r="AL230">
        <v>0.205411165111831</v>
      </c>
    </row>
    <row r="231" spans="1:38">
      <c r="A231" t="s">
        <v>1564</v>
      </c>
      <c r="B231" t="s">
        <v>1590</v>
      </c>
      <c r="C231">
        <v>0</v>
      </c>
      <c r="D231">
        <v>1</v>
      </c>
      <c r="E231" t="s">
        <v>1558</v>
      </c>
      <c r="F231" t="s">
        <v>14</v>
      </c>
      <c r="G231">
        <v>8</v>
      </c>
      <c r="H231" t="s">
        <v>46</v>
      </c>
      <c r="I231" t="s">
        <v>1163</v>
      </c>
      <c r="J231" t="s">
        <v>1157</v>
      </c>
      <c r="K231" t="s">
        <v>85</v>
      </c>
      <c r="L231" t="s">
        <v>585</v>
      </c>
      <c r="M231" t="s">
        <v>64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 t="s">
        <v>1189</v>
      </c>
      <c r="AC231" t="s">
        <v>4</v>
      </c>
      <c r="AD231" t="s">
        <v>17</v>
      </c>
      <c r="AE231">
        <v>4</v>
      </c>
      <c r="AF231" t="s">
        <v>0</v>
      </c>
      <c r="AG231">
        <v>1</v>
      </c>
      <c r="AH231" t="s">
        <v>1375</v>
      </c>
      <c r="AI231">
        <v>0</v>
      </c>
      <c r="AJ231">
        <v>0.85203780086790104</v>
      </c>
      <c r="AK231">
        <v>-0.85369670226819305</v>
      </c>
      <c r="AL231">
        <v>0.19496449538563401</v>
      </c>
    </row>
    <row r="232" spans="1:38">
      <c r="A232" t="s">
        <v>1425</v>
      </c>
      <c r="B232" t="s">
        <v>1590</v>
      </c>
      <c r="C232">
        <v>0</v>
      </c>
      <c r="D232">
        <v>1</v>
      </c>
      <c r="E232" t="s">
        <v>56</v>
      </c>
      <c r="F232" t="s">
        <v>7</v>
      </c>
      <c r="G232">
        <v>8</v>
      </c>
      <c r="H232" t="s">
        <v>46</v>
      </c>
      <c r="I232" t="s">
        <v>1163</v>
      </c>
      <c r="J232" t="s">
        <v>1157</v>
      </c>
      <c r="K232" t="s">
        <v>85</v>
      </c>
      <c r="L232" t="s">
        <v>585</v>
      </c>
      <c r="M232" t="s">
        <v>48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1187</v>
      </c>
      <c r="AC232" t="s">
        <v>4</v>
      </c>
      <c r="AD232" t="s">
        <v>17</v>
      </c>
      <c r="AE232">
        <v>4</v>
      </c>
      <c r="AF232" t="s">
        <v>2</v>
      </c>
      <c r="AG232">
        <v>1</v>
      </c>
      <c r="AH232" t="s">
        <v>1234</v>
      </c>
      <c r="AI232">
        <v>0</v>
      </c>
      <c r="AJ232">
        <v>0.83078375333333998</v>
      </c>
      <c r="AK232">
        <v>-0.51499106714309795</v>
      </c>
      <c r="AL232">
        <v>8.4504117714000408E-3</v>
      </c>
    </row>
    <row r="233" spans="1:38">
      <c r="A233" t="s">
        <v>1444</v>
      </c>
      <c r="B233" t="s">
        <v>1590</v>
      </c>
      <c r="C233">
        <v>0</v>
      </c>
      <c r="D233">
        <v>1</v>
      </c>
      <c r="E233" t="s">
        <v>59</v>
      </c>
      <c r="F233" t="s">
        <v>24</v>
      </c>
      <c r="G233">
        <v>8</v>
      </c>
      <c r="H233" t="s">
        <v>46</v>
      </c>
      <c r="I233" t="s">
        <v>1163</v>
      </c>
      <c r="J233" t="s">
        <v>1157</v>
      </c>
      <c r="K233" t="s">
        <v>85</v>
      </c>
      <c r="L233" t="s">
        <v>585</v>
      </c>
      <c r="M233" t="s">
        <v>48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1190</v>
      </c>
      <c r="AC233" t="s">
        <v>4</v>
      </c>
      <c r="AD233" t="s">
        <v>17</v>
      </c>
      <c r="AE233">
        <v>4</v>
      </c>
      <c r="AF233" t="s">
        <v>3</v>
      </c>
      <c r="AG233">
        <v>1</v>
      </c>
      <c r="AH233" t="s">
        <v>1254</v>
      </c>
      <c r="AI233">
        <v>0</v>
      </c>
      <c r="AJ233">
        <v>1.3664707599275301</v>
      </c>
      <c r="AK233">
        <v>0.97697283792474099</v>
      </c>
      <c r="AL233">
        <v>0.30127105738419402</v>
      </c>
    </row>
    <row r="234" spans="1:38">
      <c r="A234" t="s">
        <v>1391</v>
      </c>
      <c r="B234" t="s">
        <v>1590</v>
      </c>
      <c r="C234">
        <v>0</v>
      </c>
      <c r="D234">
        <v>1</v>
      </c>
      <c r="E234" t="s">
        <v>50</v>
      </c>
      <c r="F234" t="s">
        <v>24</v>
      </c>
      <c r="G234">
        <v>8</v>
      </c>
      <c r="H234" t="s">
        <v>46</v>
      </c>
      <c r="I234" t="s">
        <v>1163</v>
      </c>
      <c r="J234" t="s">
        <v>1156</v>
      </c>
      <c r="K234" t="s">
        <v>85</v>
      </c>
      <c r="L234" t="s">
        <v>585</v>
      </c>
      <c r="M234" t="s">
        <v>48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t="s">
        <v>1190</v>
      </c>
      <c r="AC234" t="s">
        <v>5</v>
      </c>
      <c r="AD234" t="s">
        <v>17</v>
      </c>
      <c r="AE234">
        <v>4</v>
      </c>
      <c r="AF234" t="s">
        <v>3</v>
      </c>
      <c r="AG234">
        <v>1</v>
      </c>
      <c r="AH234" t="s">
        <v>1191</v>
      </c>
      <c r="AI234">
        <v>0</v>
      </c>
      <c r="AJ234">
        <v>0.608379327069276</v>
      </c>
      <c r="AK234">
        <v>-0.43395168496667202</v>
      </c>
      <c r="AL234">
        <v>1.4057334613376399E-2</v>
      </c>
    </row>
    <row r="235" spans="1:38">
      <c r="A235" t="s">
        <v>1569</v>
      </c>
      <c r="B235" t="s">
        <v>1590</v>
      </c>
      <c r="C235">
        <v>0</v>
      </c>
      <c r="D235">
        <v>1</v>
      </c>
      <c r="E235" t="s">
        <v>1558</v>
      </c>
      <c r="F235" t="s">
        <v>26</v>
      </c>
      <c r="G235">
        <v>8</v>
      </c>
      <c r="H235" t="s">
        <v>46</v>
      </c>
      <c r="I235" t="s">
        <v>1163</v>
      </c>
      <c r="J235" t="s">
        <v>1157</v>
      </c>
      <c r="K235" t="s">
        <v>85</v>
      </c>
      <c r="L235" t="s">
        <v>585</v>
      </c>
      <c r="M235" t="s">
        <v>48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1232</v>
      </c>
      <c r="AC235" t="s">
        <v>5</v>
      </c>
      <c r="AD235" t="s">
        <v>25</v>
      </c>
      <c r="AE235" t="s">
        <v>1184</v>
      </c>
      <c r="AF235" t="s">
        <v>1184</v>
      </c>
      <c r="AG235">
        <v>1</v>
      </c>
      <c r="AH235" t="s">
        <v>1380</v>
      </c>
      <c r="AI235">
        <v>0</v>
      </c>
      <c r="AJ235">
        <v>1.5469674448887401</v>
      </c>
      <c r="AK235">
        <v>0.97635751232412604</v>
      </c>
      <c r="AL235">
        <v>0.12862611304376201</v>
      </c>
    </row>
    <row r="236" spans="1:38">
      <c r="A236" t="s">
        <v>1394</v>
      </c>
      <c r="C236">
        <v>0</v>
      </c>
      <c r="E236" t="s">
        <v>50</v>
      </c>
      <c r="F236" t="s">
        <v>22</v>
      </c>
      <c r="G236">
        <v>8</v>
      </c>
      <c r="H236" t="s">
        <v>46</v>
      </c>
      <c r="I236" t="s">
        <v>1163</v>
      </c>
      <c r="J236" t="s">
        <v>1156</v>
      </c>
      <c r="K236" t="s">
        <v>85</v>
      </c>
      <c r="L236" t="s">
        <v>585</v>
      </c>
      <c r="M236" t="s">
        <v>48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t="s">
        <v>1188</v>
      </c>
      <c r="AC236" t="s">
        <v>4</v>
      </c>
      <c r="AD236" t="s">
        <v>17</v>
      </c>
      <c r="AE236">
        <v>4</v>
      </c>
      <c r="AF236" t="s">
        <v>2</v>
      </c>
      <c r="AG236">
        <v>1</v>
      </c>
      <c r="AH236" t="s">
        <v>1194</v>
      </c>
      <c r="AI236">
        <v>0</v>
      </c>
      <c r="AJ236">
        <v>2.8458288287884002</v>
      </c>
      <c r="AK236">
        <v>1.1369341171413501</v>
      </c>
      <c r="AL236">
        <v>0.30367332355848198</v>
      </c>
    </row>
    <row r="237" spans="1:38">
      <c r="A237" t="s">
        <v>1513</v>
      </c>
      <c r="B237" t="s">
        <v>1590</v>
      </c>
      <c r="C237">
        <v>0</v>
      </c>
      <c r="D237">
        <v>1</v>
      </c>
      <c r="E237" t="s">
        <v>1514</v>
      </c>
      <c r="F237" t="s">
        <v>24</v>
      </c>
      <c r="G237">
        <v>8</v>
      </c>
      <c r="H237" t="s">
        <v>46</v>
      </c>
      <c r="I237" t="s">
        <v>1163</v>
      </c>
      <c r="J237" t="s">
        <v>1157</v>
      </c>
      <c r="K237" t="s">
        <v>85</v>
      </c>
      <c r="L237" t="s">
        <v>585</v>
      </c>
      <c r="M237" t="s">
        <v>48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1188</v>
      </c>
      <c r="AC237" t="s">
        <v>5</v>
      </c>
      <c r="AD237" t="s">
        <v>25</v>
      </c>
      <c r="AE237" t="s">
        <v>1184</v>
      </c>
      <c r="AF237" t="s">
        <v>1184</v>
      </c>
      <c r="AG237">
        <v>1</v>
      </c>
      <c r="AH237" t="s">
        <v>1323</v>
      </c>
      <c r="AI237">
        <v>0</v>
      </c>
      <c r="AJ237">
        <v>0.87180348976065603</v>
      </c>
      <c r="AK237">
        <v>-0.28948788859670099</v>
      </c>
      <c r="AL237">
        <v>1.3703513055051001E-2</v>
      </c>
    </row>
    <row r="238" spans="1:38">
      <c r="A238" t="s">
        <v>1424</v>
      </c>
      <c r="B238" t="s">
        <v>1590</v>
      </c>
      <c r="C238">
        <v>0</v>
      </c>
      <c r="D238">
        <v>1</v>
      </c>
      <c r="E238" t="s">
        <v>56</v>
      </c>
      <c r="F238" t="s">
        <v>22</v>
      </c>
      <c r="G238">
        <v>8</v>
      </c>
      <c r="H238" t="s">
        <v>46</v>
      </c>
      <c r="I238" t="s">
        <v>1163</v>
      </c>
      <c r="J238" t="s">
        <v>1157</v>
      </c>
      <c r="K238" t="s">
        <v>85</v>
      </c>
      <c r="L238" t="s">
        <v>585</v>
      </c>
      <c r="M238" t="s">
        <v>48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1232</v>
      </c>
      <c r="AC238" t="s">
        <v>4</v>
      </c>
      <c r="AD238" t="s">
        <v>25</v>
      </c>
      <c r="AE238" t="s">
        <v>1184</v>
      </c>
      <c r="AF238" t="s">
        <v>1184</v>
      </c>
      <c r="AG238">
        <v>1</v>
      </c>
      <c r="AH238" t="s">
        <v>1233</v>
      </c>
      <c r="AI238">
        <v>0</v>
      </c>
      <c r="AJ238">
        <v>0.90506943025479003</v>
      </c>
      <c r="AK238">
        <v>-1.09956718902202</v>
      </c>
      <c r="AL238">
        <v>2.87021739686795E-3</v>
      </c>
    </row>
    <row r="239" spans="1:38">
      <c r="A239" t="s">
        <v>1570</v>
      </c>
      <c r="B239" t="s">
        <v>1590</v>
      </c>
      <c r="C239">
        <v>0</v>
      </c>
      <c r="D239">
        <v>1</v>
      </c>
      <c r="E239" t="s">
        <v>1558</v>
      </c>
      <c r="F239" t="s">
        <v>13</v>
      </c>
      <c r="G239">
        <v>8</v>
      </c>
      <c r="H239" t="s">
        <v>46</v>
      </c>
      <c r="I239" t="s">
        <v>1163</v>
      </c>
      <c r="J239" t="s">
        <v>1157</v>
      </c>
      <c r="K239" t="s">
        <v>85</v>
      </c>
      <c r="L239" t="s">
        <v>585</v>
      </c>
      <c r="M239" t="s">
        <v>62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t="s">
        <v>1183</v>
      </c>
      <c r="AC239" t="s">
        <v>5</v>
      </c>
      <c r="AD239" t="s">
        <v>17</v>
      </c>
      <c r="AE239">
        <v>4</v>
      </c>
      <c r="AF239" t="s">
        <v>2</v>
      </c>
      <c r="AG239">
        <v>1</v>
      </c>
      <c r="AH239" t="s">
        <v>1381</v>
      </c>
      <c r="AI239">
        <v>0</v>
      </c>
      <c r="AJ239">
        <v>1.1828036465951199</v>
      </c>
      <c r="AK239">
        <v>0.25891987762511298</v>
      </c>
      <c r="AL239">
        <v>0.213382127639517</v>
      </c>
    </row>
    <row r="240" spans="1:38">
      <c r="A240" t="s">
        <v>1455</v>
      </c>
      <c r="B240" t="s">
        <v>1590</v>
      </c>
      <c r="C240">
        <v>0</v>
      </c>
      <c r="D240">
        <v>1</v>
      </c>
      <c r="E240" t="s">
        <v>59</v>
      </c>
      <c r="F240" t="s">
        <v>19</v>
      </c>
      <c r="G240">
        <v>8</v>
      </c>
      <c r="H240" t="s">
        <v>46</v>
      </c>
      <c r="I240" t="s">
        <v>1163</v>
      </c>
      <c r="J240" t="s">
        <v>1157</v>
      </c>
      <c r="K240" t="s">
        <v>85</v>
      </c>
      <c r="L240" t="s">
        <v>602</v>
      </c>
      <c r="M240" t="s">
        <v>625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1188</v>
      </c>
      <c r="AC240" t="s">
        <v>4</v>
      </c>
      <c r="AD240" t="s">
        <v>17</v>
      </c>
      <c r="AE240">
        <v>4</v>
      </c>
      <c r="AF240" t="s">
        <v>2</v>
      </c>
      <c r="AG240">
        <v>1</v>
      </c>
      <c r="AH240" t="s">
        <v>1265</v>
      </c>
      <c r="AI240">
        <v>0</v>
      </c>
      <c r="AJ240">
        <v>0.37032957326479199</v>
      </c>
      <c r="AK240">
        <v>-1.3941128170027901</v>
      </c>
      <c r="AL240">
        <v>1.3908020786536E-2</v>
      </c>
    </row>
    <row r="241" spans="1:38">
      <c r="A241" t="s">
        <v>1427</v>
      </c>
      <c r="B241" t="s">
        <v>1590</v>
      </c>
      <c r="C241">
        <v>0</v>
      </c>
      <c r="D241">
        <v>1</v>
      </c>
      <c r="E241" t="s">
        <v>56</v>
      </c>
      <c r="F241" t="s">
        <v>13</v>
      </c>
      <c r="G241">
        <v>8</v>
      </c>
      <c r="H241" t="s">
        <v>46</v>
      </c>
      <c r="I241" t="s">
        <v>1163</v>
      </c>
      <c r="J241" t="s">
        <v>1157</v>
      </c>
      <c r="K241" t="s">
        <v>85</v>
      </c>
      <c r="L241" t="s">
        <v>602</v>
      </c>
      <c r="M241" t="s">
        <v>603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1197</v>
      </c>
      <c r="AC241" t="s">
        <v>5</v>
      </c>
      <c r="AD241" t="s">
        <v>25</v>
      </c>
      <c r="AE241" t="s">
        <v>1184</v>
      </c>
      <c r="AF241" t="s">
        <v>1184</v>
      </c>
      <c r="AG241">
        <v>1</v>
      </c>
      <c r="AH241" t="s">
        <v>1236</v>
      </c>
      <c r="AI241">
        <v>0</v>
      </c>
      <c r="AJ241">
        <v>0.98283392559447502</v>
      </c>
      <c r="AK241">
        <v>-0.64925548395450505</v>
      </c>
      <c r="AL241">
        <v>5.1329704708297603E-3</v>
      </c>
    </row>
    <row r="242" spans="1:38">
      <c r="A242" t="s">
        <v>1397</v>
      </c>
      <c r="B242" t="s">
        <v>1590</v>
      </c>
      <c r="C242">
        <v>0</v>
      </c>
      <c r="D242">
        <v>1</v>
      </c>
      <c r="E242" t="s">
        <v>50</v>
      </c>
      <c r="F242" t="s">
        <v>26</v>
      </c>
      <c r="G242">
        <v>8</v>
      </c>
      <c r="H242" t="s">
        <v>46</v>
      </c>
      <c r="I242" t="s">
        <v>1163</v>
      </c>
      <c r="J242" t="s">
        <v>1156</v>
      </c>
      <c r="K242" t="s">
        <v>85</v>
      </c>
      <c r="L242" t="s">
        <v>602</v>
      </c>
      <c r="M242" t="s">
        <v>603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t="s">
        <v>1197</v>
      </c>
      <c r="AC242" t="s">
        <v>5</v>
      </c>
      <c r="AD242" t="s">
        <v>25</v>
      </c>
      <c r="AE242" t="s">
        <v>1184</v>
      </c>
      <c r="AF242" t="s">
        <v>1184</v>
      </c>
      <c r="AG242">
        <v>1</v>
      </c>
      <c r="AH242" t="s">
        <v>1198</v>
      </c>
      <c r="AI242">
        <v>0</v>
      </c>
      <c r="AJ242">
        <v>1.09413908693946</v>
      </c>
      <c r="AK242">
        <v>1.2986069280614401</v>
      </c>
      <c r="AL242">
        <v>0.44232250369894099</v>
      </c>
    </row>
    <row r="243" spans="1:38">
      <c r="A243" t="s">
        <v>1571</v>
      </c>
      <c r="B243" t="s">
        <v>1590</v>
      </c>
      <c r="C243">
        <v>0</v>
      </c>
      <c r="D243">
        <v>1</v>
      </c>
      <c r="E243" t="s">
        <v>1558</v>
      </c>
      <c r="F243" t="s">
        <v>19</v>
      </c>
      <c r="G243">
        <v>8</v>
      </c>
      <c r="H243" t="s">
        <v>46</v>
      </c>
      <c r="I243" t="s">
        <v>1163</v>
      </c>
      <c r="J243" t="s">
        <v>1157</v>
      </c>
      <c r="K243" t="s">
        <v>85</v>
      </c>
      <c r="L243" t="s">
        <v>602</v>
      </c>
      <c r="M243" t="s">
        <v>603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1186</v>
      </c>
      <c r="AC243" t="s">
        <v>4</v>
      </c>
      <c r="AD243" t="s">
        <v>25</v>
      </c>
      <c r="AE243" t="s">
        <v>1184</v>
      </c>
      <c r="AF243" t="s">
        <v>1184</v>
      </c>
      <c r="AG243">
        <v>1</v>
      </c>
      <c r="AH243" t="s">
        <v>1382</v>
      </c>
      <c r="AI243">
        <v>0</v>
      </c>
      <c r="AJ243">
        <v>1.0302619929891801</v>
      </c>
      <c r="AK243">
        <v>2.5862072852588698</v>
      </c>
      <c r="AL243">
        <v>0.19397659830623701</v>
      </c>
    </row>
    <row r="244" spans="1:38">
      <c r="A244" t="s">
        <v>1398</v>
      </c>
      <c r="B244" t="s">
        <v>1590</v>
      </c>
      <c r="C244">
        <v>0</v>
      </c>
      <c r="D244">
        <v>1</v>
      </c>
      <c r="E244" t="s">
        <v>50</v>
      </c>
      <c r="F244" t="s">
        <v>13</v>
      </c>
      <c r="G244">
        <v>8</v>
      </c>
      <c r="H244" t="s">
        <v>46</v>
      </c>
      <c r="I244" t="s">
        <v>1163</v>
      </c>
      <c r="J244" t="s">
        <v>1156</v>
      </c>
      <c r="K244" t="s">
        <v>85</v>
      </c>
      <c r="L244" t="s">
        <v>602</v>
      </c>
      <c r="M244" t="s">
        <v>603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t="s">
        <v>1186</v>
      </c>
      <c r="AC244" t="s">
        <v>4</v>
      </c>
      <c r="AD244" t="s">
        <v>25</v>
      </c>
      <c r="AE244" t="s">
        <v>1184</v>
      </c>
      <c r="AF244" t="s">
        <v>1184</v>
      </c>
      <c r="AG244">
        <v>1</v>
      </c>
      <c r="AH244" t="s">
        <v>1199</v>
      </c>
      <c r="AI244">
        <v>0</v>
      </c>
      <c r="AJ244">
        <v>0.67104774806210299</v>
      </c>
      <c r="AK244">
        <v>2.09497648220285</v>
      </c>
      <c r="AL244">
        <v>1.5670545964664499E-2</v>
      </c>
    </row>
    <row r="245" spans="1:38">
      <c r="A245" t="s">
        <v>1496</v>
      </c>
      <c r="B245" t="s">
        <v>1590</v>
      </c>
      <c r="C245">
        <v>0</v>
      </c>
      <c r="D245">
        <v>1</v>
      </c>
      <c r="E245" t="s">
        <v>1479</v>
      </c>
      <c r="F245" t="s">
        <v>6</v>
      </c>
      <c r="G245">
        <v>8</v>
      </c>
      <c r="H245" t="s">
        <v>46</v>
      </c>
      <c r="I245" t="s">
        <v>1163</v>
      </c>
      <c r="J245" t="s">
        <v>1157</v>
      </c>
      <c r="K245" t="s">
        <v>85</v>
      </c>
      <c r="L245" t="s">
        <v>602</v>
      </c>
      <c r="M245" t="s">
        <v>603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1187</v>
      </c>
      <c r="AC245" t="s">
        <v>5</v>
      </c>
      <c r="AD245" t="s">
        <v>17</v>
      </c>
      <c r="AE245">
        <v>4</v>
      </c>
      <c r="AF245" t="s">
        <v>1</v>
      </c>
      <c r="AG245">
        <v>1</v>
      </c>
      <c r="AH245" t="s">
        <v>1306</v>
      </c>
      <c r="AI245">
        <v>0</v>
      </c>
      <c r="AJ245">
        <v>0.26594491211455701</v>
      </c>
      <c r="AK245">
        <v>1.3886031171543201</v>
      </c>
      <c r="AL245">
        <v>8.1174185889105605E-2</v>
      </c>
    </row>
    <row r="246" spans="1:38">
      <c r="A246" t="s">
        <v>1530</v>
      </c>
      <c r="B246" t="s">
        <v>1590</v>
      </c>
      <c r="C246">
        <v>0</v>
      </c>
      <c r="D246">
        <v>1</v>
      </c>
      <c r="E246" t="s">
        <v>1514</v>
      </c>
      <c r="F246" t="s">
        <v>13</v>
      </c>
      <c r="G246">
        <v>8</v>
      </c>
      <c r="H246" t="s">
        <v>46</v>
      </c>
      <c r="I246" t="s">
        <v>1163</v>
      </c>
      <c r="J246" t="s">
        <v>1157</v>
      </c>
      <c r="K246" t="s">
        <v>85</v>
      </c>
      <c r="L246" t="s">
        <v>602</v>
      </c>
      <c r="M246" t="s">
        <v>654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1197</v>
      </c>
      <c r="AC246" t="s">
        <v>5</v>
      </c>
      <c r="AD246" t="s">
        <v>17</v>
      </c>
      <c r="AE246">
        <v>4</v>
      </c>
      <c r="AF246" t="s">
        <v>0</v>
      </c>
      <c r="AG246">
        <v>1</v>
      </c>
      <c r="AH246" t="s">
        <v>1340</v>
      </c>
      <c r="AI246">
        <v>0</v>
      </c>
      <c r="AJ246">
        <v>0.30135048887946603</v>
      </c>
      <c r="AK246">
        <v>1.51470746860909</v>
      </c>
      <c r="AL246">
        <v>7.7121655024374694E-2</v>
      </c>
    </row>
    <row r="247" spans="1:38">
      <c r="A247" t="s">
        <v>1495</v>
      </c>
      <c r="B247" t="s">
        <v>1590</v>
      </c>
      <c r="C247">
        <v>0</v>
      </c>
      <c r="D247">
        <v>1</v>
      </c>
      <c r="E247" t="s">
        <v>1479</v>
      </c>
      <c r="F247" t="s">
        <v>19</v>
      </c>
      <c r="G247">
        <v>8</v>
      </c>
      <c r="H247" t="s">
        <v>46</v>
      </c>
      <c r="I247" t="s">
        <v>1163</v>
      </c>
      <c r="J247" t="s">
        <v>1157</v>
      </c>
      <c r="K247" t="s">
        <v>85</v>
      </c>
      <c r="L247" t="s">
        <v>602</v>
      </c>
      <c r="M247" t="s">
        <v>654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1183</v>
      </c>
      <c r="AC247" t="s">
        <v>28</v>
      </c>
      <c r="AD247" t="s">
        <v>17</v>
      </c>
      <c r="AE247">
        <v>4</v>
      </c>
      <c r="AF247" t="s">
        <v>0</v>
      </c>
      <c r="AG247">
        <v>1</v>
      </c>
      <c r="AH247" t="s">
        <v>1305</v>
      </c>
      <c r="AI247">
        <v>0</v>
      </c>
      <c r="AJ247">
        <v>0.85694648637572302</v>
      </c>
      <c r="AK247">
        <v>-1.2578839104583399</v>
      </c>
      <c r="AL247">
        <v>0.25136504080414102</v>
      </c>
    </row>
    <row r="248" spans="1:38">
      <c r="A248" t="s">
        <v>1400</v>
      </c>
      <c r="C248">
        <v>0</v>
      </c>
      <c r="D248">
        <v>1</v>
      </c>
      <c r="E248" t="s">
        <v>50</v>
      </c>
      <c r="F248" t="s">
        <v>76</v>
      </c>
      <c r="G248">
        <v>8</v>
      </c>
      <c r="H248" t="s">
        <v>46</v>
      </c>
      <c r="I248" t="s">
        <v>1163</v>
      </c>
      <c r="J248" t="s">
        <v>1156</v>
      </c>
      <c r="K248" t="s">
        <v>86</v>
      </c>
      <c r="L248" t="s">
        <v>602</v>
      </c>
      <c r="M248" t="s">
        <v>654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1200</v>
      </c>
      <c r="AC248" t="s">
        <v>5</v>
      </c>
      <c r="AD248" t="s">
        <v>17</v>
      </c>
      <c r="AE248">
        <v>3</v>
      </c>
      <c r="AF248" t="s">
        <v>2</v>
      </c>
      <c r="AG248">
        <v>1</v>
      </c>
      <c r="AH248" t="s">
        <v>1202</v>
      </c>
      <c r="AI248">
        <v>0</v>
      </c>
      <c r="AJ248">
        <v>1.2556732239505199</v>
      </c>
      <c r="AK248">
        <v>1.37608218281394</v>
      </c>
      <c r="AL248">
        <v>0.186585341971128</v>
      </c>
    </row>
    <row r="249" spans="1:38">
      <c r="A249" t="s">
        <v>1401</v>
      </c>
      <c r="C249">
        <v>0</v>
      </c>
      <c r="E249" t="s">
        <v>50</v>
      </c>
      <c r="F249" t="s">
        <v>77</v>
      </c>
      <c r="G249">
        <v>8</v>
      </c>
      <c r="H249" t="s">
        <v>46</v>
      </c>
      <c r="I249" t="s">
        <v>1163</v>
      </c>
      <c r="J249" t="s">
        <v>1156</v>
      </c>
      <c r="K249" t="s">
        <v>86</v>
      </c>
      <c r="L249" t="s">
        <v>602</v>
      </c>
      <c r="M249" t="s">
        <v>654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1200</v>
      </c>
      <c r="AC249" t="s">
        <v>5</v>
      </c>
      <c r="AD249" t="s">
        <v>17</v>
      </c>
      <c r="AE249">
        <v>3</v>
      </c>
      <c r="AF249" t="s">
        <v>1</v>
      </c>
      <c r="AG249">
        <v>1</v>
      </c>
      <c r="AH249" t="s">
        <v>1203</v>
      </c>
      <c r="AI249">
        <v>0</v>
      </c>
      <c r="AJ249">
        <v>2.2689870070993701</v>
      </c>
      <c r="AK249">
        <v>1.7629012363158101</v>
      </c>
      <c r="AL249">
        <v>0.40632970624158699</v>
      </c>
    </row>
    <row r="250" spans="1:38">
      <c r="A250" t="s">
        <v>1402</v>
      </c>
      <c r="C250">
        <v>0</v>
      </c>
      <c r="E250" t="s">
        <v>50</v>
      </c>
      <c r="F250" t="s">
        <v>78</v>
      </c>
      <c r="G250">
        <v>8</v>
      </c>
      <c r="H250" t="s">
        <v>46</v>
      </c>
      <c r="I250" t="s">
        <v>1163</v>
      </c>
      <c r="J250" t="s">
        <v>1156</v>
      </c>
      <c r="K250" t="s">
        <v>86</v>
      </c>
      <c r="L250" t="s">
        <v>602</v>
      </c>
      <c r="M250" t="s">
        <v>654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t="s">
        <v>1200</v>
      </c>
      <c r="AC250" t="s">
        <v>5</v>
      </c>
      <c r="AD250" t="s">
        <v>17</v>
      </c>
      <c r="AE250">
        <v>3</v>
      </c>
      <c r="AF250" t="s">
        <v>0</v>
      </c>
      <c r="AG250">
        <v>1</v>
      </c>
      <c r="AH250" t="s">
        <v>1204</v>
      </c>
      <c r="AI250">
        <v>0</v>
      </c>
      <c r="AJ250">
        <v>1.5389053817345999</v>
      </c>
      <c r="AK250">
        <v>1.99555157398368</v>
      </c>
      <c r="AL250">
        <v>0.31092793330416602</v>
      </c>
    </row>
    <row r="251" spans="1:38">
      <c r="A251" t="s">
        <v>1573</v>
      </c>
      <c r="B251" t="s">
        <v>1590</v>
      </c>
      <c r="C251">
        <v>0</v>
      </c>
      <c r="D251">
        <v>1</v>
      </c>
      <c r="E251" t="s">
        <v>1558</v>
      </c>
      <c r="F251" t="s">
        <v>30</v>
      </c>
      <c r="G251">
        <v>8</v>
      </c>
      <c r="H251" t="s">
        <v>46</v>
      </c>
      <c r="I251" t="s">
        <v>1163</v>
      </c>
      <c r="J251" t="s">
        <v>1157</v>
      </c>
      <c r="K251" t="s">
        <v>85</v>
      </c>
      <c r="L251" t="s">
        <v>602</v>
      </c>
      <c r="M251" t="s">
        <v>654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1200</v>
      </c>
      <c r="AC251" t="s">
        <v>28</v>
      </c>
      <c r="AD251" t="s">
        <v>25</v>
      </c>
      <c r="AE251" t="s">
        <v>1184</v>
      </c>
      <c r="AF251" t="s">
        <v>1184</v>
      </c>
      <c r="AG251">
        <v>1</v>
      </c>
      <c r="AH251" t="s">
        <v>1384</v>
      </c>
      <c r="AI251">
        <v>0</v>
      </c>
      <c r="AJ251">
        <v>0.841702755270888</v>
      </c>
      <c r="AK251">
        <v>1.75203259784437</v>
      </c>
      <c r="AL251">
        <v>4.4511039369120398E-3</v>
      </c>
    </row>
    <row r="252" spans="1:38">
      <c r="A252" t="s">
        <v>1457</v>
      </c>
      <c r="B252" t="s">
        <v>1590</v>
      </c>
      <c r="C252">
        <v>0</v>
      </c>
      <c r="D252">
        <v>1</v>
      </c>
      <c r="E252" t="s">
        <v>59</v>
      </c>
      <c r="F252" t="s">
        <v>30</v>
      </c>
      <c r="G252">
        <v>8</v>
      </c>
      <c r="H252" t="s">
        <v>46</v>
      </c>
      <c r="I252" t="s">
        <v>1163</v>
      </c>
      <c r="J252" t="s">
        <v>1157</v>
      </c>
      <c r="K252" t="s">
        <v>85</v>
      </c>
      <c r="L252" t="s">
        <v>602</v>
      </c>
      <c r="M252" t="s">
        <v>654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 t="s">
        <v>1185</v>
      </c>
      <c r="AC252" t="s">
        <v>4</v>
      </c>
      <c r="AD252" t="s">
        <v>17</v>
      </c>
      <c r="AE252">
        <v>4</v>
      </c>
      <c r="AF252" t="s">
        <v>0</v>
      </c>
      <c r="AG252">
        <v>1</v>
      </c>
      <c r="AH252" t="s">
        <v>1267</v>
      </c>
      <c r="AI252">
        <v>0</v>
      </c>
      <c r="AJ252">
        <v>1.1959334407413</v>
      </c>
      <c r="AK252">
        <v>-0.142784407687642</v>
      </c>
      <c r="AL252">
        <v>3.1272979103325299E-2</v>
      </c>
    </row>
    <row r="253" spans="1:38">
      <c r="A253" t="s">
        <v>1572</v>
      </c>
      <c r="B253" t="s">
        <v>1590</v>
      </c>
      <c r="C253">
        <v>0</v>
      </c>
      <c r="D253">
        <v>1</v>
      </c>
      <c r="E253" t="s">
        <v>1558</v>
      </c>
      <c r="F253" t="s">
        <v>6</v>
      </c>
      <c r="G253">
        <v>8</v>
      </c>
      <c r="H253" t="s">
        <v>46</v>
      </c>
      <c r="I253" t="s">
        <v>1163</v>
      </c>
      <c r="J253" t="s">
        <v>1157</v>
      </c>
      <c r="K253" t="s">
        <v>85</v>
      </c>
      <c r="L253" t="s">
        <v>602</v>
      </c>
      <c r="M253" t="s">
        <v>654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1189</v>
      </c>
      <c r="AC253" t="s">
        <v>28</v>
      </c>
      <c r="AD253" t="s">
        <v>17</v>
      </c>
      <c r="AE253">
        <v>4</v>
      </c>
      <c r="AF253" t="s">
        <v>2</v>
      </c>
      <c r="AG253">
        <v>1</v>
      </c>
      <c r="AH253" t="s">
        <v>1383</v>
      </c>
      <c r="AI253">
        <v>0</v>
      </c>
      <c r="AJ253">
        <v>0.81014987691059503</v>
      </c>
      <c r="AK253">
        <v>1.2680257425686701</v>
      </c>
      <c r="AL253">
        <v>0.284008454247416</v>
      </c>
    </row>
    <row r="254" spans="1:38">
      <c r="A254" t="s">
        <v>1428</v>
      </c>
      <c r="C254">
        <v>0</v>
      </c>
      <c r="D254">
        <v>1</v>
      </c>
      <c r="E254" t="s">
        <v>56</v>
      </c>
      <c r="F254" t="s">
        <v>76</v>
      </c>
      <c r="G254">
        <v>8</v>
      </c>
      <c r="H254" t="s">
        <v>46</v>
      </c>
      <c r="I254" t="s">
        <v>1163</v>
      </c>
      <c r="J254" t="s">
        <v>1157</v>
      </c>
      <c r="K254" t="s">
        <v>85</v>
      </c>
      <c r="L254" t="s">
        <v>602</v>
      </c>
      <c r="M254" t="s">
        <v>654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1189</v>
      </c>
      <c r="AC254" t="s">
        <v>28</v>
      </c>
      <c r="AD254" t="s">
        <v>25</v>
      </c>
      <c r="AE254" t="s">
        <v>1184</v>
      </c>
      <c r="AF254" t="s">
        <v>1184</v>
      </c>
      <c r="AG254">
        <v>1</v>
      </c>
      <c r="AH254" t="s">
        <v>1237</v>
      </c>
      <c r="AI254">
        <v>0</v>
      </c>
      <c r="AJ254">
        <v>0.94499834584464804</v>
      </c>
      <c r="AK254">
        <v>1.6047947690604101</v>
      </c>
      <c r="AL254">
        <v>1.1283653843290099E-3</v>
      </c>
    </row>
    <row r="255" spans="1:38">
      <c r="A255" t="s">
        <v>1532</v>
      </c>
      <c r="B255" t="s">
        <v>1531</v>
      </c>
      <c r="C255">
        <v>0</v>
      </c>
      <c r="D255">
        <v>1</v>
      </c>
      <c r="E255" t="s">
        <v>1514</v>
      </c>
      <c r="F255" t="s">
        <v>76</v>
      </c>
      <c r="G255">
        <v>8</v>
      </c>
      <c r="H255" t="s">
        <v>46</v>
      </c>
      <c r="I255" t="s">
        <v>1163</v>
      </c>
      <c r="J255" t="s">
        <v>1157</v>
      </c>
      <c r="K255" t="s">
        <v>86</v>
      </c>
      <c r="L255" t="s">
        <v>602</v>
      </c>
      <c r="M255" t="s">
        <v>654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t="s">
        <v>1186</v>
      </c>
      <c r="AC255" t="s">
        <v>28</v>
      </c>
      <c r="AD255" t="s">
        <v>17</v>
      </c>
      <c r="AE255">
        <v>5</v>
      </c>
      <c r="AF255" t="s">
        <v>1</v>
      </c>
      <c r="AG255">
        <v>1</v>
      </c>
      <c r="AH255" t="s">
        <v>1342</v>
      </c>
      <c r="AI255">
        <v>0</v>
      </c>
      <c r="AJ255">
        <v>1.5812398363934601</v>
      </c>
      <c r="AK255">
        <v>1.2049779766826301</v>
      </c>
      <c r="AL255">
        <v>0.33196964077105701</v>
      </c>
    </row>
    <row r="256" spans="1:38">
      <c r="A256" t="s">
        <v>1533</v>
      </c>
      <c r="B256" t="s">
        <v>1531</v>
      </c>
      <c r="C256">
        <v>0</v>
      </c>
      <c r="D256">
        <v>1</v>
      </c>
      <c r="E256" t="s">
        <v>1514</v>
      </c>
      <c r="F256" t="s">
        <v>77</v>
      </c>
      <c r="G256">
        <v>8</v>
      </c>
      <c r="H256" t="s">
        <v>46</v>
      </c>
      <c r="I256" t="s">
        <v>1163</v>
      </c>
      <c r="J256" t="s">
        <v>1157</v>
      </c>
      <c r="K256" t="s">
        <v>86</v>
      </c>
      <c r="L256" t="s">
        <v>602</v>
      </c>
      <c r="M256" t="s">
        <v>654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1186</v>
      </c>
      <c r="AC256" t="s">
        <v>28</v>
      </c>
      <c r="AD256" t="s">
        <v>17</v>
      </c>
      <c r="AE256">
        <v>5</v>
      </c>
      <c r="AF256" t="s">
        <v>2</v>
      </c>
      <c r="AG256">
        <v>1</v>
      </c>
      <c r="AH256" t="s">
        <v>1343</v>
      </c>
      <c r="AI256">
        <v>0</v>
      </c>
      <c r="AJ256">
        <v>1.66842504023227</v>
      </c>
      <c r="AK256">
        <v>1.02650717356327</v>
      </c>
      <c r="AL256">
        <v>0.328232476384823</v>
      </c>
    </row>
    <row r="257" spans="1:38">
      <c r="A257" t="s">
        <v>1534</v>
      </c>
      <c r="B257" t="s">
        <v>1531</v>
      </c>
      <c r="C257">
        <v>0</v>
      </c>
      <c r="D257">
        <v>1</v>
      </c>
      <c r="E257" t="s">
        <v>1514</v>
      </c>
      <c r="F257" t="s">
        <v>78</v>
      </c>
      <c r="G257">
        <v>8</v>
      </c>
      <c r="H257" t="s">
        <v>46</v>
      </c>
      <c r="I257" t="s">
        <v>1163</v>
      </c>
      <c r="J257" t="s">
        <v>1157</v>
      </c>
      <c r="K257" t="s">
        <v>86</v>
      </c>
      <c r="L257" t="s">
        <v>602</v>
      </c>
      <c r="M257" t="s">
        <v>654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1186</v>
      </c>
      <c r="AC257" t="s">
        <v>28</v>
      </c>
      <c r="AD257" t="s">
        <v>17</v>
      </c>
      <c r="AE257">
        <v>5</v>
      </c>
      <c r="AF257" t="s">
        <v>3</v>
      </c>
      <c r="AG257">
        <v>1</v>
      </c>
      <c r="AH257" t="s">
        <v>1344</v>
      </c>
      <c r="AI257">
        <v>0</v>
      </c>
      <c r="AJ257">
        <v>1.63242313644105</v>
      </c>
      <c r="AK257">
        <v>0.85543227946051503</v>
      </c>
      <c r="AL257">
        <v>0.450763251108106</v>
      </c>
    </row>
    <row r="258" spans="1:38">
      <c r="A258" t="s">
        <v>1535</v>
      </c>
      <c r="B258" t="s">
        <v>1531</v>
      </c>
      <c r="C258">
        <v>0</v>
      </c>
      <c r="D258">
        <v>1</v>
      </c>
      <c r="E258" t="s">
        <v>1514</v>
      </c>
      <c r="F258" t="s">
        <v>101</v>
      </c>
      <c r="G258">
        <v>8</v>
      </c>
      <c r="H258" t="s">
        <v>46</v>
      </c>
      <c r="I258" t="s">
        <v>1163</v>
      </c>
      <c r="J258" t="s">
        <v>1157</v>
      </c>
      <c r="K258" t="s">
        <v>86</v>
      </c>
      <c r="L258" t="s">
        <v>602</v>
      </c>
      <c r="M258" t="s">
        <v>654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 t="s">
        <v>1186</v>
      </c>
      <c r="AC258" t="s">
        <v>28</v>
      </c>
      <c r="AD258" t="s">
        <v>17</v>
      </c>
      <c r="AE258">
        <v>5</v>
      </c>
      <c r="AF258" t="s">
        <v>0</v>
      </c>
      <c r="AG258">
        <v>1</v>
      </c>
      <c r="AH258" t="s">
        <v>1345</v>
      </c>
      <c r="AI258">
        <v>0</v>
      </c>
      <c r="AJ258">
        <v>0.96370512544133802</v>
      </c>
      <c r="AK258">
        <v>-1.5944076236197</v>
      </c>
      <c r="AL258">
        <v>0.33356510032452502</v>
      </c>
    </row>
    <row r="259" spans="1:38">
      <c r="A259" t="s">
        <v>1454</v>
      </c>
      <c r="B259" t="s">
        <v>1590</v>
      </c>
      <c r="C259">
        <v>0</v>
      </c>
      <c r="D259">
        <v>1</v>
      </c>
      <c r="E259" t="s">
        <v>59</v>
      </c>
      <c r="F259" t="s">
        <v>13</v>
      </c>
      <c r="G259">
        <v>8</v>
      </c>
      <c r="H259" t="s">
        <v>46</v>
      </c>
      <c r="I259" t="s">
        <v>1163</v>
      </c>
      <c r="J259" t="s">
        <v>1157</v>
      </c>
      <c r="K259" t="s">
        <v>85</v>
      </c>
      <c r="L259" t="s">
        <v>602</v>
      </c>
      <c r="M259" t="s">
        <v>654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1186</v>
      </c>
      <c r="AC259" t="s">
        <v>28</v>
      </c>
      <c r="AD259" t="s">
        <v>25</v>
      </c>
      <c r="AE259" t="s">
        <v>1184</v>
      </c>
      <c r="AF259" t="s">
        <v>1184</v>
      </c>
      <c r="AG259">
        <v>1</v>
      </c>
      <c r="AH259" t="s">
        <v>1264</v>
      </c>
      <c r="AI259">
        <v>0</v>
      </c>
      <c r="AJ259">
        <v>1.4827632929394401</v>
      </c>
      <c r="AK259">
        <v>1.69254845062651</v>
      </c>
      <c r="AL259">
        <v>6.9931979300391601E-4</v>
      </c>
    </row>
    <row r="260" spans="1:38">
      <c r="A260" t="s">
        <v>1403</v>
      </c>
      <c r="B260" t="s">
        <v>1590</v>
      </c>
      <c r="C260">
        <v>0</v>
      </c>
      <c r="D260">
        <v>1</v>
      </c>
      <c r="E260" t="s">
        <v>50</v>
      </c>
      <c r="F260" t="s">
        <v>6</v>
      </c>
      <c r="G260">
        <v>8</v>
      </c>
      <c r="H260" t="s">
        <v>46</v>
      </c>
      <c r="I260" t="s">
        <v>1163</v>
      </c>
      <c r="J260" t="s">
        <v>1156</v>
      </c>
      <c r="K260" t="s">
        <v>85</v>
      </c>
      <c r="L260" t="s">
        <v>602</v>
      </c>
      <c r="M260" t="s">
        <v>654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 t="s">
        <v>1205</v>
      </c>
      <c r="AC260" t="s">
        <v>5</v>
      </c>
      <c r="AD260" t="s">
        <v>17</v>
      </c>
      <c r="AE260">
        <v>4</v>
      </c>
      <c r="AF260" t="s">
        <v>3</v>
      </c>
      <c r="AG260">
        <v>1</v>
      </c>
      <c r="AH260" t="s">
        <v>1206</v>
      </c>
      <c r="AI260">
        <v>0</v>
      </c>
      <c r="AJ260">
        <v>1.0185092539716001</v>
      </c>
      <c r="AK260">
        <v>2.0506190621878901</v>
      </c>
      <c r="AL260">
        <v>0.112068754982865</v>
      </c>
    </row>
    <row r="261" spans="1:38">
      <c r="A261" t="s">
        <v>1537</v>
      </c>
      <c r="B261" t="s">
        <v>1590</v>
      </c>
      <c r="C261">
        <v>0</v>
      </c>
      <c r="D261">
        <v>1</v>
      </c>
      <c r="E261" t="s">
        <v>1514</v>
      </c>
      <c r="F261" t="s">
        <v>30</v>
      </c>
      <c r="G261">
        <v>8</v>
      </c>
      <c r="H261" t="s">
        <v>46</v>
      </c>
      <c r="I261" t="s">
        <v>1163</v>
      </c>
      <c r="J261" t="s">
        <v>1157</v>
      </c>
      <c r="K261" t="s">
        <v>85</v>
      </c>
      <c r="L261" t="s">
        <v>602</v>
      </c>
      <c r="M261" t="s">
        <v>625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1186</v>
      </c>
      <c r="AC261" t="s">
        <v>5</v>
      </c>
      <c r="AD261" t="s">
        <v>17</v>
      </c>
      <c r="AE261">
        <v>4</v>
      </c>
      <c r="AF261" t="s">
        <v>3</v>
      </c>
      <c r="AG261">
        <v>1</v>
      </c>
      <c r="AH261" t="s">
        <v>1347</v>
      </c>
      <c r="AI261">
        <v>0</v>
      </c>
      <c r="AJ261">
        <v>1.51235459175845</v>
      </c>
      <c r="AK261">
        <v>1.1820659972629</v>
      </c>
      <c r="AL261">
        <v>0.26786469603283197</v>
      </c>
    </row>
    <row r="262" spans="1:38">
      <c r="A262" t="s">
        <v>1404</v>
      </c>
      <c r="B262" t="s">
        <v>1590</v>
      </c>
      <c r="C262">
        <v>0</v>
      </c>
      <c r="D262">
        <v>1</v>
      </c>
      <c r="E262" t="s">
        <v>50</v>
      </c>
      <c r="F262" t="s">
        <v>30</v>
      </c>
      <c r="G262">
        <v>8</v>
      </c>
      <c r="H262" t="s">
        <v>46</v>
      </c>
      <c r="I262" t="s">
        <v>1163</v>
      </c>
      <c r="J262" t="s">
        <v>1156</v>
      </c>
      <c r="K262" t="s">
        <v>85</v>
      </c>
      <c r="L262" t="s">
        <v>606</v>
      </c>
      <c r="M262" t="s">
        <v>612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 t="s">
        <v>1183</v>
      </c>
      <c r="AC262" t="s">
        <v>4</v>
      </c>
      <c r="AD262" t="s">
        <v>17</v>
      </c>
      <c r="AE262">
        <v>4</v>
      </c>
      <c r="AF262" t="s">
        <v>1</v>
      </c>
      <c r="AG262">
        <v>1</v>
      </c>
      <c r="AH262" t="s">
        <v>1207</v>
      </c>
      <c r="AI262">
        <v>0</v>
      </c>
      <c r="AJ262">
        <v>0.637827043141032</v>
      </c>
      <c r="AK262">
        <v>0.86570485365757599</v>
      </c>
      <c r="AL262">
        <v>3.8058064799480699E-2</v>
      </c>
    </row>
    <row r="263" spans="1:38">
      <c r="A263" t="s">
        <v>1538</v>
      </c>
      <c r="B263" t="s">
        <v>1590</v>
      </c>
      <c r="C263">
        <v>0</v>
      </c>
      <c r="D263">
        <v>1</v>
      </c>
      <c r="E263" t="s">
        <v>1514</v>
      </c>
      <c r="F263" t="s">
        <v>16</v>
      </c>
      <c r="G263">
        <v>8</v>
      </c>
      <c r="H263" t="s">
        <v>46</v>
      </c>
      <c r="I263" t="s">
        <v>1163</v>
      </c>
      <c r="J263" t="s">
        <v>1157</v>
      </c>
      <c r="K263" t="s">
        <v>85</v>
      </c>
      <c r="L263" t="s">
        <v>606</v>
      </c>
      <c r="M263" t="s">
        <v>612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 t="s">
        <v>1188</v>
      </c>
      <c r="AC263" t="s">
        <v>5</v>
      </c>
      <c r="AD263" t="s">
        <v>17</v>
      </c>
      <c r="AE263">
        <v>4</v>
      </c>
      <c r="AF263" t="s">
        <v>2</v>
      </c>
      <c r="AG263">
        <v>1</v>
      </c>
      <c r="AH263" t="s">
        <v>1348</v>
      </c>
      <c r="AI263">
        <v>0</v>
      </c>
      <c r="AJ263">
        <v>0.48358934077704002</v>
      </c>
      <c r="AK263">
        <v>0.25602384423303298</v>
      </c>
      <c r="AL263">
        <v>1.9130685389883498E-2</v>
      </c>
    </row>
    <row r="264" spans="1:38">
      <c r="A264" t="s">
        <v>1574</v>
      </c>
      <c r="B264" t="s">
        <v>1590</v>
      </c>
      <c r="C264">
        <v>0</v>
      </c>
      <c r="D264">
        <v>1</v>
      </c>
      <c r="E264" t="s">
        <v>1558</v>
      </c>
      <c r="F264" t="s">
        <v>16</v>
      </c>
      <c r="G264">
        <v>8</v>
      </c>
      <c r="H264" t="s">
        <v>46</v>
      </c>
      <c r="I264" t="s">
        <v>1163</v>
      </c>
      <c r="J264" t="s">
        <v>1157</v>
      </c>
      <c r="K264" t="s">
        <v>85</v>
      </c>
      <c r="L264" t="s">
        <v>606</v>
      </c>
      <c r="M264" t="s">
        <v>612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 t="s">
        <v>1188</v>
      </c>
      <c r="AC264" t="s">
        <v>4</v>
      </c>
      <c r="AD264" t="s">
        <v>17</v>
      </c>
      <c r="AE264">
        <v>4</v>
      </c>
      <c r="AF264" t="s">
        <v>1</v>
      </c>
      <c r="AG264">
        <v>1</v>
      </c>
      <c r="AH264" t="s">
        <v>1385</v>
      </c>
      <c r="AI264">
        <v>0</v>
      </c>
      <c r="AJ264">
        <v>0.81105487014679301</v>
      </c>
      <c r="AK264">
        <v>0.34458433358242002</v>
      </c>
      <c r="AL264">
        <v>3.47650241451614E-3</v>
      </c>
    </row>
    <row r="265" spans="1:38">
      <c r="A265" t="s">
        <v>1506</v>
      </c>
      <c r="C265">
        <v>0</v>
      </c>
      <c r="E265" t="s">
        <v>1479</v>
      </c>
      <c r="F265" t="s">
        <v>37</v>
      </c>
      <c r="G265">
        <v>8</v>
      </c>
      <c r="H265" t="s">
        <v>46</v>
      </c>
      <c r="I265" t="s">
        <v>1163</v>
      </c>
      <c r="J265" t="s">
        <v>1157</v>
      </c>
      <c r="K265" t="s">
        <v>85</v>
      </c>
      <c r="L265" t="s">
        <v>606</v>
      </c>
      <c r="M265" t="s">
        <v>622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 t="s">
        <v>1197</v>
      </c>
      <c r="AC265" t="s">
        <v>5</v>
      </c>
      <c r="AD265" t="s">
        <v>17</v>
      </c>
      <c r="AE265">
        <v>4</v>
      </c>
      <c r="AF265" t="s">
        <v>3</v>
      </c>
      <c r="AG265">
        <v>1</v>
      </c>
      <c r="AH265" t="s">
        <v>1316</v>
      </c>
      <c r="AI265">
        <v>0</v>
      </c>
      <c r="AJ265">
        <v>1.7343824495515401</v>
      </c>
      <c r="AK265">
        <v>2.10632239877271</v>
      </c>
      <c r="AL265">
        <v>0.17450865930378701</v>
      </c>
    </row>
    <row r="266" spans="1:38">
      <c r="A266" t="s">
        <v>1499</v>
      </c>
      <c r="C266">
        <v>0</v>
      </c>
      <c r="E266" t="s">
        <v>1479</v>
      </c>
      <c r="F266" t="s">
        <v>20</v>
      </c>
      <c r="G266">
        <v>8</v>
      </c>
      <c r="H266" t="s">
        <v>46</v>
      </c>
      <c r="I266" t="s">
        <v>1163</v>
      </c>
      <c r="J266" t="s">
        <v>1157</v>
      </c>
      <c r="K266" t="s">
        <v>85</v>
      </c>
      <c r="L266" t="s">
        <v>606</v>
      </c>
      <c r="M266" t="s">
        <v>622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 t="s">
        <v>1208</v>
      </c>
      <c r="AC266" t="s">
        <v>28</v>
      </c>
      <c r="AD266" t="s">
        <v>17</v>
      </c>
      <c r="AE266">
        <v>4</v>
      </c>
      <c r="AF266" t="s">
        <v>2</v>
      </c>
      <c r="AG266">
        <v>1</v>
      </c>
      <c r="AH266" t="s">
        <v>1309</v>
      </c>
      <c r="AI266">
        <v>0</v>
      </c>
      <c r="AJ266">
        <v>1.98255387520395</v>
      </c>
      <c r="AK266">
        <v>2.0175996476204299</v>
      </c>
      <c r="AL266">
        <v>0.37144990197601402</v>
      </c>
    </row>
    <row r="267" spans="1:38">
      <c r="A267" t="s">
        <v>1406</v>
      </c>
      <c r="B267" t="s">
        <v>1405</v>
      </c>
      <c r="C267">
        <v>0</v>
      </c>
      <c r="D267">
        <v>1</v>
      </c>
      <c r="E267" t="s">
        <v>50</v>
      </c>
      <c r="F267" t="s">
        <v>79</v>
      </c>
      <c r="G267">
        <v>8</v>
      </c>
      <c r="H267" t="s">
        <v>46</v>
      </c>
      <c r="I267" t="s">
        <v>1163</v>
      </c>
      <c r="J267" t="s">
        <v>1156</v>
      </c>
      <c r="K267" t="s">
        <v>86</v>
      </c>
      <c r="L267" t="s">
        <v>606</v>
      </c>
      <c r="M267" t="s">
        <v>622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 t="s">
        <v>1208</v>
      </c>
      <c r="AC267" t="s">
        <v>28</v>
      </c>
      <c r="AD267" t="s">
        <v>17</v>
      </c>
      <c r="AE267">
        <v>2</v>
      </c>
      <c r="AF267" t="s">
        <v>1</v>
      </c>
      <c r="AG267">
        <v>1</v>
      </c>
      <c r="AH267" t="s">
        <v>1210</v>
      </c>
      <c r="AI267">
        <v>0</v>
      </c>
      <c r="AJ267">
        <v>2.20500981507411</v>
      </c>
      <c r="AK267">
        <v>-0.57885750875036801</v>
      </c>
      <c r="AL267">
        <v>0.28670722595189302</v>
      </c>
    </row>
    <row r="268" spans="1:38">
      <c r="A268" t="s">
        <v>1407</v>
      </c>
      <c r="B268" t="s">
        <v>1405</v>
      </c>
      <c r="C268">
        <v>0</v>
      </c>
      <c r="D268">
        <v>1</v>
      </c>
      <c r="E268" t="s">
        <v>50</v>
      </c>
      <c r="F268" t="s">
        <v>80</v>
      </c>
      <c r="G268">
        <v>8</v>
      </c>
      <c r="H268" t="s">
        <v>46</v>
      </c>
      <c r="I268" t="s">
        <v>1163</v>
      </c>
      <c r="J268" t="s">
        <v>1156</v>
      </c>
      <c r="K268" t="s">
        <v>86</v>
      </c>
      <c r="L268" t="s">
        <v>606</v>
      </c>
      <c r="M268" t="s">
        <v>622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 t="s">
        <v>1208</v>
      </c>
      <c r="AC268" t="s">
        <v>28</v>
      </c>
      <c r="AD268" t="s">
        <v>17</v>
      </c>
      <c r="AE268">
        <v>2</v>
      </c>
      <c r="AF268" t="s">
        <v>0</v>
      </c>
      <c r="AG268">
        <v>1</v>
      </c>
      <c r="AH268" t="s">
        <v>1211</v>
      </c>
      <c r="AI268">
        <v>0</v>
      </c>
      <c r="AJ268">
        <v>2.7080560374450799</v>
      </c>
      <c r="AK268">
        <v>-0.85588820704776802</v>
      </c>
      <c r="AL268">
        <v>0.26163917039526602</v>
      </c>
    </row>
    <row r="269" spans="1:38">
      <c r="A269" t="s">
        <v>1409</v>
      </c>
      <c r="B269" t="s">
        <v>1405</v>
      </c>
      <c r="C269">
        <v>0</v>
      </c>
      <c r="D269">
        <v>1</v>
      </c>
      <c r="E269" t="s">
        <v>50</v>
      </c>
      <c r="F269" t="s">
        <v>1165</v>
      </c>
      <c r="G269">
        <v>8</v>
      </c>
      <c r="H269" t="s">
        <v>46</v>
      </c>
      <c r="I269" t="s">
        <v>1163</v>
      </c>
      <c r="J269" t="s">
        <v>1156</v>
      </c>
      <c r="K269" t="s">
        <v>86</v>
      </c>
      <c r="L269" t="s">
        <v>606</v>
      </c>
      <c r="M269" t="s">
        <v>622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 t="s">
        <v>1208</v>
      </c>
      <c r="AC269" t="s">
        <v>28</v>
      </c>
      <c r="AD269" t="s">
        <v>17</v>
      </c>
      <c r="AE269">
        <v>2</v>
      </c>
      <c r="AF269" t="s">
        <v>1</v>
      </c>
      <c r="AG269">
        <v>1</v>
      </c>
      <c r="AH269" t="s">
        <v>1213</v>
      </c>
      <c r="AI269">
        <v>0</v>
      </c>
      <c r="AJ269">
        <v>2.48891319541982</v>
      </c>
      <c r="AK269">
        <v>-0.67884539912717301</v>
      </c>
      <c r="AL269">
        <v>0.335950648233594</v>
      </c>
    </row>
    <row r="270" spans="1:38">
      <c r="A270" t="s">
        <v>1411</v>
      </c>
      <c r="B270" t="s">
        <v>1405</v>
      </c>
      <c r="C270">
        <v>0</v>
      </c>
      <c r="D270">
        <v>1</v>
      </c>
      <c r="E270" t="s">
        <v>50</v>
      </c>
      <c r="F270" t="s">
        <v>1167</v>
      </c>
      <c r="G270">
        <v>8</v>
      </c>
      <c r="H270" t="s">
        <v>46</v>
      </c>
      <c r="I270" t="s">
        <v>1163</v>
      </c>
      <c r="J270" t="s">
        <v>1156</v>
      </c>
      <c r="K270" t="s">
        <v>86</v>
      </c>
      <c r="L270" t="s">
        <v>606</v>
      </c>
      <c r="M270" t="s">
        <v>622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 t="s">
        <v>1208</v>
      </c>
      <c r="AC270" t="s">
        <v>28</v>
      </c>
      <c r="AD270" t="s">
        <v>17</v>
      </c>
      <c r="AE270">
        <v>2</v>
      </c>
      <c r="AF270" t="s">
        <v>0</v>
      </c>
      <c r="AG270">
        <v>1</v>
      </c>
      <c r="AH270" t="s">
        <v>1215</v>
      </c>
      <c r="AI270">
        <v>0</v>
      </c>
      <c r="AJ270">
        <v>1.5726999380901501</v>
      </c>
      <c r="AK270">
        <v>-1.4256429703662501</v>
      </c>
      <c r="AL270">
        <v>8.6690699918487005E-2</v>
      </c>
    </row>
    <row r="271" spans="1:38">
      <c r="A271" t="s">
        <v>1431</v>
      </c>
      <c r="B271" t="s">
        <v>1590</v>
      </c>
      <c r="C271">
        <v>0</v>
      </c>
      <c r="D271">
        <v>1</v>
      </c>
      <c r="E271" t="s">
        <v>56</v>
      </c>
      <c r="F271" t="s">
        <v>30</v>
      </c>
      <c r="G271">
        <v>8</v>
      </c>
      <c r="H271" t="s">
        <v>46</v>
      </c>
      <c r="I271" t="s">
        <v>1163</v>
      </c>
      <c r="J271" t="s">
        <v>1157</v>
      </c>
      <c r="K271" t="s">
        <v>85</v>
      </c>
      <c r="L271" t="s">
        <v>606</v>
      </c>
      <c r="M271" t="s">
        <v>622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 t="s">
        <v>1189</v>
      </c>
      <c r="AC271" t="s">
        <v>4</v>
      </c>
      <c r="AD271" t="s">
        <v>17</v>
      </c>
      <c r="AE271">
        <v>4</v>
      </c>
      <c r="AF271" t="s">
        <v>3</v>
      </c>
      <c r="AG271">
        <v>1</v>
      </c>
      <c r="AH271" t="s">
        <v>1240</v>
      </c>
      <c r="AI271">
        <v>0</v>
      </c>
      <c r="AJ271">
        <v>1.77049383528772</v>
      </c>
      <c r="AK271">
        <v>1.50263501750958</v>
      </c>
      <c r="AL271">
        <v>0.15025283208409601</v>
      </c>
    </row>
    <row r="272" spans="1:38">
      <c r="A272" t="s">
        <v>1413</v>
      </c>
      <c r="B272" t="s">
        <v>1590</v>
      </c>
      <c r="C272">
        <v>0</v>
      </c>
      <c r="D272">
        <v>1</v>
      </c>
      <c r="E272" t="s">
        <v>50</v>
      </c>
      <c r="F272" t="s">
        <v>36</v>
      </c>
      <c r="G272">
        <v>8</v>
      </c>
      <c r="H272" t="s">
        <v>46</v>
      </c>
      <c r="I272" t="s">
        <v>1163</v>
      </c>
      <c r="J272" t="s">
        <v>1156</v>
      </c>
      <c r="K272" t="s">
        <v>85</v>
      </c>
      <c r="L272" t="s">
        <v>606</v>
      </c>
      <c r="M272" t="s">
        <v>607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 t="s">
        <v>1188</v>
      </c>
      <c r="AC272" t="s">
        <v>4</v>
      </c>
      <c r="AD272" t="s">
        <v>25</v>
      </c>
      <c r="AE272" t="s">
        <v>1184</v>
      </c>
      <c r="AF272" t="s">
        <v>1184</v>
      </c>
      <c r="AG272">
        <v>1</v>
      </c>
      <c r="AH272" t="s">
        <v>1217</v>
      </c>
      <c r="AI272">
        <v>0</v>
      </c>
      <c r="AJ272">
        <v>1.3156267424379</v>
      </c>
      <c r="AK272">
        <v>1.15462632015355</v>
      </c>
      <c r="AL272">
        <v>3.6550536869056302E-3</v>
      </c>
    </row>
    <row r="273" spans="1:38">
      <c r="A273" t="s">
        <v>1576</v>
      </c>
      <c r="B273" t="s">
        <v>1590</v>
      </c>
      <c r="C273">
        <v>0</v>
      </c>
      <c r="D273">
        <v>1</v>
      </c>
      <c r="E273" t="s">
        <v>1558</v>
      </c>
      <c r="F273" t="s">
        <v>36</v>
      </c>
      <c r="G273">
        <v>8</v>
      </c>
      <c r="H273" t="s">
        <v>46</v>
      </c>
      <c r="I273" t="s">
        <v>1163</v>
      </c>
      <c r="J273" t="s">
        <v>1157</v>
      </c>
      <c r="K273" t="s">
        <v>85</v>
      </c>
      <c r="L273" t="s">
        <v>606</v>
      </c>
      <c r="M273" t="s">
        <v>607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 t="s">
        <v>1188</v>
      </c>
      <c r="AC273" t="s">
        <v>5</v>
      </c>
      <c r="AD273" t="s">
        <v>17</v>
      </c>
      <c r="AE273">
        <v>4</v>
      </c>
      <c r="AF273" t="s">
        <v>3</v>
      </c>
      <c r="AG273">
        <v>1</v>
      </c>
      <c r="AH273" t="s">
        <v>1387</v>
      </c>
      <c r="AI273">
        <v>0</v>
      </c>
      <c r="AJ273">
        <v>0.73187634681014602</v>
      </c>
      <c r="AK273">
        <v>0.36555344241365101</v>
      </c>
      <c r="AL273">
        <v>1.1197054116782099E-2</v>
      </c>
    </row>
    <row r="274" spans="1:38">
      <c r="A274" t="s">
        <v>1432</v>
      </c>
      <c r="B274" t="s">
        <v>1590</v>
      </c>
      <c r="C274">
        <v>0</v>
      </c>
      <c r="D274">
        <v>1</v>
      </c>
      <c r="E274" t="s">
        <v>56</v>
      </c>
      <c r="F274" t="s">
        <v>16</v>
      </c>
      <c r="G274">
        <v>8</v>
      </c>
      <c r="H274" t="s">
        <v>46</v>
      </c>
      <c r="I274" t="s">
        <v>1163</v>
      </c>
      <c r="J274" t="s">
        <v>1157</v>
      </c>
      <c r="K274" t="s">
        <v>85</v>
      </c>
      <c r="L274" t="s">
        <v>606</v>
      </c>
      <c r="M274" t="s">
        <v>607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 t="s">
        <v>1183</v>
      </c>
      <c r="AC274" t="s">
        <v>28</v>
      </c>
      <c r="AD274" t="s">
        <v>17</v>
      </c>
      <c r="AE274">
        <v>4</v>
      </c>
      <c r="AF274" t="s">
        <v>1</v>
      </c>
      <c r="AG274">
        <v>1</v>
      </c>
      <c r="AH274" t="s">
        <v>1241</v>
      </c>
      <c r="AI274">
        <v>0</v>
      </c>
      <c r="AJ274">
        <v>0.72541143575196698</v>
      </c>
      <c r="AK274">
        <v>1.1774961120082801</v>
      </c>
      <c r="AL274">
        <v>0.199561994156325</v>
      </c>
    </row>
    <row r="275" spans="1:38">
      <c r="A275" t="s">
        <v>1463</v>
      </c>
      <c r="B275" t="s">
        <v>1460</v>
      </c>
      <c r="C275">
        <v>0</v>
      </c>
      <c r="D275">
        <v>1</v>
      </c>
      <c r="E275" t="s">
        <v>59</v>
      </c>
      <c r="F275" t="s">
        <v>1170</v>
      </c>
      <c r="G275">
        <v>8</v>
      </c>
      <c r="H275" t="s">
        <v>46</v>
      </c>
      <c r="I275" t="s">
        <v>1163</v>
      </c>
      <c r="J275" t="s">
        <v>1157</v>
      </c>
      <c r="K275" t="s">
        <v>86</v>
      </c>
      <c r="L275" t="s">
        <v>606</v>
      </c>
      <c r="M275" t="s">
        <v>619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 t="s">
        <v>1197</v>
      </c>
      <c r="AC275" t="s">
        <v>28</v>
      </c>
      <c r="AD275" t="s">
        <v>17</v>
      </c>
      <c r="AE275">
        <v>2</v>
      </c>
      <c r="AF275" t="s">
        <v>0</v>
      </c>
      <c r="AG275">
        <v>1</v>
      </c>
      <c r="AH275" t="s">
        <v>1273</v>
      </c>
      <c r="AI275">
        <v>0</v>
      </c>
      <c r="AJ275">
        <v>0.81109455556297105</v>
      </c>
      <c r="AK275">
        <v>-2.4751470385240602</v>
      </c>
      <c r="AL275">
        <v>4.8314475449585101E-2</v>
      </c>
    </row>
    <row r="276" spans="1:38">
      <c r="A276" t="s">
        <v>1466</v>
      </c>
      <c r="B276" t="s">
        <v>1460</v>
      </c>
      <c r="C276">
        <v>0</v>
      </c>
      <c r="D276">
        <v>1</v>
      </c>
      <c r="E276" t="s">
        <v>59</v>
      </c>
      <c r="F276" t="s">
        <v>1173</v>
      </c>
      <c r="G276">
        <v>8</v>
      </c>
      <c r="H276" t="s">
        <v>46</v>
      </c>
      <c r="I276" t="s">
        <v>1163</v>
      </c>
      <c r="J276" t="s">
        <v>1157</v>
      </c>
      <c r="K276" t="s">
        <v>86</v>
      </c>
      <c r="L276" t="s">
        <v>606</v>
      </c>
      <c r="M276" t="s">
        <v>619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 t="s">
        <v>1197</v>
      </c>
      <c r="AC276" t="s">
        <v>28</v>
      </c>
      <c r="AD276" t="s">
        <v>17</v>
      </c>
      <c r="AE276">
        <v>2</v>
      </c>
      <c r="AF276" t="s">
        <v>1</v>
      </c>
      <c r="AG276">
        <v>1</v>
      </c>
      <c r="AH276" t="s">
        <v>1276</v>
      </c>
      <c r="AI276">
        <v>0</v>
      </c>
      <c r="AJ276">
        <v>0.86248527317762003</v>
      </c>
      <c r="AK276">
        <v>-2.63481280211542</v>
      </c>
      <c r="AL276">
        <v>2.9610135988484099E-2</v>
      </c>
    </row>
    <row r="277" spans="1:38">
      <c r="A277" t="s">
        <v>1467</v>
      </c>
      <c r="B277" t="s">
        <v>1460</v>
      </c>
      <c r="C277">
        <v>0</v>
      </c>
      <c r="D277">
        <v>1</v>
      </c>
      <c r="E277" t="s">
        <v>59</v>
      </c>
      <c r="F277" t="s">
        <v>1174</v>
      </c>
      <c r="G277">
        <v>8</v>
      </c>
      <c r="H277" t="s">
        <v>46</v>
      </c>
      <c r="I277" t="s">
        <v>1163</v>
      </c>
      <c r="J277" t="s">
        <v>1157</v>
      </c>
      <c r="K277" t="s">
        <v>86</v>
      </c>
      <c r="L277" t="s">
        <v>606</v>
      </c>
      <c r="M277" t="s">
        <v>619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 t="s">
        <v>1197</v>
      </c>
      <c r="AC277" t="s">
        <v>28</v>
      </c>
      <c r="AD277" t="s">
        <v>17</v>
      </c>
      <c r="AE277">
        <v>2</v>
      </c>
      <c r="AF277" t="s">
        <v>0</v>
      </c>
      <c r="AG277">
        <v>1</v>
      </c>
      <c r="AH277" t="s">
        <v>1277</v>
      </c>
      <c r="AI277">
        <v>0</v>
      </c>
      <c r="AJ277">
        <v>0.366741717494528</v>
      </c>
      <c r="AK277">
        <v>-2.4784821503752101</v>
      </c>
      <c r="AL277">
        <v>0.16068740453236599</v>
      </c>
    </row>
    <row r="278" spans="1:38">
      <c r="A278" t="s">
        <v>1468</v>
      </c>
      <c r="C278">
        <v>0</v>
      </c>
      <c r="E278" t="s">
        <v>59</v>
      </c>
      <c r="F278" t="s">
        <v>1175</v>
      </c>
      <c r="G278">
        <v>8</v>
      </c>
      <c r="H278" t="s">
        <v>46</v>
      </c>
      <c r="I278" t="s">
        <v>1163</v>
      </c>
      <c r="J278" t="s">
        <v>1157</v>
      </c>
      <c r="K278" t="s">
        <v>86</v>
      </c>
      <c r="L278" t="s">
        <v>606</v>
      </c>
      <c r="M278" t="s">
        <v>619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 t="s">
        <v>1197</v>
      </c>
      <c r="AC278" t="s">
        <v>28</v>
      </c>
      <c r="AD278" t="s">
        <v>17</v>
      </c>
      <c r="AE278">
        <v>2</v>
      </c>
      <c r="AF278" t="s">
        <v>1</v>
      </c>
      <c r="AG278">
        <v>1</v>
      </c>
      <c r="AH278" t="s">
        <v>1278</v>
      </c>
      <c r="AI278">
        <v>0</v>
      </c>
      <c r="AJ278">
        <v>1.20178629738333</v>
      </c>
      <c r="AK278">
        <v>-2.7207290110935798</v>
      </c>
      <c r="AL278">
        <v>1.6870262654631901E-2</v>
      </c>
    </row>
    <row r="279" spans="1:38">
      <c r="A279" t="s">
        <v>1502</v>
      </c>
      <c r="C279">
        <v>0</v>
      </c>
      <c r="D279">
        <v>1</v>
      </c>
      <c r="E279" t="s">
        <v>1479</v>
      </c>
      <c r="F279" t="s">
        <v>82</v>
      </c>
      <c r="G279">
        <v>8</v>
      </c>
      <c r="H279" t="s">
        <v>46</v>
      </c>
      <c r="I279" t="s">
        <v>1163</v>
      </c>
      <c r="J279" t="s">
        <v>1157</v>
      </c>
      <c r="K279" t="s">
        <v>86</v>
      </c>
      <c r="L279" t="s">
        <v>606</v>
      </c>
      <c r="M279" t="s">
        <v>619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 t="s">
        <v>1197</v>
      </c>
      <c r="AC279" t="s">
        <v>5</v>
      </c>
      <c r="AD279" t="s">
        <v>17</v>
      </c>
      <c r="AE279">
        <v>2</v>
      </c>
      <c r="AF279" t="s">
        <v>1</v>
      </c>
      <c r="AG279">
        <v>1</v>
      </c>
      <c r="AH279" t="s">
        <v>1312</v>
      </c>
      <c r="AI279">
        <v>0</v>
      </c>
      <c r="AJ279">
        <v>0.81357481278308996</v>
      </c>
      <c r="AK279">
        <v>-0.37069350860440797</v>
      </c>
      <c r="AL279">
        <v>0.25381018312367298</v>
      </c>
    </row>
    <row r="280" spans="1:38">
      <c r="A280" t="s">
        <v>1503</v>
      </c>
      <c r="C280">
        <v>0</v>
      </c>
      <c r="E280" t="s">
        <v>1479</v>
      </c>
      <c r="F280" t="s">
        <v>1170</v>
      </c>
      <c r="G280">
        <v>8</v>
      </c>
      <c r="H280" t="s">
        <v>46</v>
      </c>
      <c r="I280" t="s">
        <v>1163</v>
      </c>
      <c r="J280" t="s">
        <v>1157</v>
      </c>
      <c r="K280" t="s">
        <v>86</v>
      </c>
      <c r="L280" t="s">
        <v>606</v>
      </c>
      <c r="M280" t="s">
        <v>619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 t="s">
        <v>1197</v>
      </c>
      <c r="AC280" t="s">
        <v>5</v>
      </c>
      <c r="AD280" t="s">
        <v>17</v>
      </c>
      <c r="AE280">
        <v>2</v>
      </c>
      <c r="AF280" t="s">
        <v>0</v>
      </c>
      <c r="AG280">
        <v>1</v>
      </c>
      <c r="AH280" t="s">
        <v>1313</v>
      </c>
      <c r="AI280">
        <v>0</v>
      </c>
      <c r="AJ280">
        <v>2.16429459642085</v>
      </c>
      <c r="AK280">
        <v>-1.8481772336422699</v>
      </c>
      <c r="AL280">
        <v>1.2113221233633601E-2</v>
      </c>
    </row>
    <row r="281" spans="1:38">
      <c r="A281" t="s">
        <v>1504</v>
      </c>
      <c r="C281">
        <v>0</v>
      </c>
      <c r="E281" t="s">
        <v>1479</v>
      </c>
      <c r="F281" t="s">
        <v>1171</v>
      </c>
      <c r="G281">
        <v>8</v>
      </c>
      <c r="H281" t="s">
        <v>46</v>
      </c>
      <c r="I281" t="s">
        <v>1163</v>
      </c>
      <c r="J281" t="s">
        <v>1157</v>
      </c>
      <c r="K281" t="s">
        <v>86</v>
      </c>
      <c r="L281" t="s">
        <v>606</v>
      </c>
      <c r="M281" t="s">
        <v>619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 t="s">
        <v>1197</v>
      </c>
      <c r="AC281" t="s">
        <v>5</v>
      </c>
      <c r="AD281" t="s">
        <v>17</v>
      </c>
      <c r="AE281">
        <v>2</v>
      </c>
      <c r="AF281" t="s">
        <v>1</v>
      </c>
      <c r="AG281">
        <v>1</v>
      </c>
      <c r="AH281" t="s">
        <v>1314</v>
      </c>
      <c r="AI281">
        <v>0</v>
      </c>
      <c r="AJ281">
        <v>2.0919412598898499</v>
      </c>
      <c r="AK281">
        <v>-1.9120995778871099</v>
      </c>
      <c r="AL281">
        <v>1.5717028954135601E-2</v>
      </c>
    </row>
    <row r="282" spans="1:38">
      <c r="A282" t="s">
        <v>1505</v>
      </c>
      <c r="C282">
        <v>0</v>
      </c>
      <c r="E282" t="s">
        <v>1479</v>
      </c>
      <c r="F282" t="s">
        <v>1172</v>
      </c>
      <c r="G282">
        <v>8</v>
      </c>
      <c r="H282" t="s">
        <v>46</v>
      </c>
      <c r="I282" t="s">
        <v>1163</v>
      </c>
      <c r="J282" t="s">
        <v>1157</v>
      </c>
      <c r="K282" t="s">
        <v>86</v>
      </c>
      <c r="L282" t="s">
        <v>606</v>
      </c>
      <c r="M282" t="s">
        <v>619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 t="s">
        <v>1197</v>
      </c>
      <c r="AC282" t="s">
        <v>5</v>
      </c>
      <c r="AD282" t="s">
        <v>17</v>
      </c>
      <c r="AE282">
        <v>2</v>
      </c>
      <c r="AF282" t="s">
        <v>0</v>
      </c>
      <c r="AG282">
        <v>1</v>
      </c>
      <c r="AH282" t="s">
        <v>1315</v>
      </c>
      <c r="AI282">
        <v>0</v>
      </c>
      <c r="AJ282">
        <v>1.90070166583839</v>
      </c>
      <c r="AK282">
        <v>-2.1044859758333598</v>
      </c>
      <c r="AL282">
        <v>8.2310906956054395E-3</v>
      </c>
    </row>
    <row r="283" spans="1:38">
      <c r="A283" t="s">
        <v>1470</v>
      </c>
      <c r="B283" t="s">
        <v>1469</v>
      </c>
      <c r="C283">
        <v>0</v>
      </c>
      <c r="D283">
        <v>1</v>
      </c>
      <c r="E283" t="s">
        <v>59</v>
      </c>
      <c r="F283" t="s">
        <v>394</v>
      </c>
      <c r="G283">
        <v>8</v>
      </c>
      <c r="H283" t="s">
        <v>46</v>
      </c>
      <c r="I283" t="s">
        <v>1163</v>
      </c>
      <c r="J283" t="s">
        <v>1157</v>
      </c>
      <c r="K283" t="s">
        <v>86</v>
      </c>
      <c r="L283" t="s">
        <v>606</v>
      </c>
      <c r="M283" t="s">
        <v>619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 t="s">
        <v>1188</v>
      </c>
      <c r="AC283" t="s">
        <v>5</v>
      </c>
      <c r="AD283" t="s">
        <v>17</v>
      </c>
      <c r="AE283">
        <v>2</v>
      </c>
      <c r="AF283" t="s">
        <v>1</v>
      </c>
      <c r="AG283">
        <v>1</v>
      </c>
      <c r="AH283" t="s">
        <v>1280</v>
      </c>
      <c r="AI283">
        <v>0</v>
      </c>
      <c r="AJ283">
        <v>0.94026795783584805</v>
      </c>
      <c r="AK283">
        <v>-1.50571461559283</v>
      </c>
      <c r="AL283">
        <v>0.40725124517814199</v>
      </c>
    </row>
    <row r="284" spans="1:38">
      <c r="A284" t="s">
        <v>1471</v>
      </c>
      <c r="B284" t="s">
        <v>1469</v>
      </c>
      <c r="C284">
        <v>0</v>
      </c>
      <c r="D284">
        <v>1</v>
      </c>
      <c r="E284" t="s">
        <v>59</v>
      </c>
      <c r="F284" t="s">
        <v>397</v>
      </c>
      <c r="G284">
        <v>8</v>
      </c>
      <c r="H284" t="s">
        <v>46</v>
      </c>
      <c r="I284" t="s">
        <v>1163</v>
      </c>
      <c r="J284" t="s">
        <v>1157</v>
      </c>
      <c r="K284" t="s">
        <v>86</v>
      </c>
      <c r="L284" t="s">
        <v>606</v>
      </c>
      <c r="M284" t="s">
        <v>619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 t="s">
        <v>1188</v>
      </c>
      <c r="AC284" t="s">
        <v>5</v>
      </c>
      <c r="AD284" t="s">
        <v>17</v>
      </c>
      <c r="AE284">
        <v>2</v>
      </c>
      <c r="AF284" t="s">
        <v>0</v>
      </c>
      <c r="AG284">
        <v>1</v>
      </c>
      <c r="AH284" t="s">
        <v>1281</v>
      </c>
      <c r="AI284">
        <v>0</v>
      </c>
      <c r="AJ284">
        <v>1.22009956535079</v>
      </c>
      <c r="AK284">
        <v>-1.6096180900880299</v>
      </c>
      <c r="AL284">
        <v>0.32018148033968402</v>
      </c>
    </row>
    <row r="285" spans="1:38">
      <c r="A285" t="s">
        <v>1472</v>
      </c>
      <c r="C285">
        <v>0</v>
      </c>
      <c r="E285" t="s">
        <v>59</v>
      </c>
      <c r="F285" t="s">
        <v>1148</v>
      </c>
      <c r="G285">
        <v>8</v>
      </c>
      <c r="H285" t="s">
        <v>46</v>
      </c>
      <c r="I285" t="s">
        <v>1163</v>
      </c>
      <c r="J285" t="s">
        <v>1157</v>
      </c>
      <c r="K285" t="s">
        <v>86</v>
      </c>
      <c r="L285" t="s">
        <v>606</v>
      </c>
      <c r="M285" t="s">
        <v>619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 t="s">
        <v>1188</v>
      </c>
      <c r="AC285" t="s">
        <v>5</v>
      </c>
      <c r="AD285" t="s">
        <v>17</v>
      </c>
      <c r="AE285">
        <v>2</v>
      </c>
      <c r="AF285" t="s">
        <v>1</v>
      </c>
      <c r="AG285">
        <v>1</v>
      </c>
      <c r="AH285" t="s">
        <v>1282</v>
      </c>
      <c r="AI285">
        <v>0</v>
      </c>
      <c r="AJ285">
        <v>1.39661667043722</v>
      </c>
      <c r="AK285">
        <v>-2.2232579735259201</v>
      </c>
      <c r="AL285">
        <v>2.4296542899427301E-2</v>
      </c>
    </row>
    <row r="286" spans="1:38">
      <c r="A286" t="s">
        <v>1473</v>
      </c>
      <c r="C286">
        <v>0</v>
      </c>
      <c r="E286" t="s">
        <v>59</v>
      </c>
      <c r="F286" t="s">
        <v>1151</v>
      </c>
      <c r="G286">
        <v>8</v>
      </c>
      <c r="H286" t="s">
        <v>46</v>
      </c>
      <c r="I286" t="s">
        <v>1163</v>
      </c>
      <c r="J286" t="s">
        <v>1157</v>
      </c>
      <c r="K286" t="s">
        <v>86</v>
      </c>
      <c r="L286" t="s">
        <v>606</v>
      </c>
      <c r="M286" t="s">
        <v>619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 t="s">
        <v>1188</v>
      </c>
      <c r="AC286" t="s">
        <v>5</v>
      </c>
      <c r="AD286" t="s">
        <v>17</v>
      </c>
      <c r="AE286">
        <v>2</v>
      </c>
      <c r="AF286" t="s">
        <v>0</v>
      </c>
      <c r="AG286">
        <v>1</v>
      </c>
      <c r="AH286" t="s">
        <v>1283</v>
      </c>
      <c r="AI286">
        <v>0</v>
      </c>
      <c r="AJ286">
        <v>1.52207660476259</v>
      </c>
      <c r="AK286">
        <v>-2.5934178345361398</v>
      </c>
      <c r="AL286">
        <v>4.1341213701089299E-2</v>
      </c>
    </row>
    <row r="287" spans="1:38">
      <c r="A287" t="s">
        <v>1474</v>
      </c>
      <c r="B287" t="s">
        <v>1469</v>
      </c>
      <c r="C287">
        <v>0</v>
      </c>
      <c r="D287">
        <v>1</v>
      </c>
      <c r="E287" t="s">
        <v>59</v>
      </c>
      <c r="F287" t="s">
        <v>1176</v>
      </c>
      <c r="G287">
        <v>8</v>
      </c>
      <c r="H287" t="s">
        <v>46</v>
      </c>
      <c r="I287" t="s">
        <v>1163</v>
      </c>
      <c r="J287" t="s">
        <v>1157</v>
      </c>
      <c r="K287" t="s">
        <v>86</v>
      </c>
      <c r="L287" t="s">
        <v>606</v>
      </c>
      <c r="M287" t="s">
        <v>619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 t="s">
        <v>1188</v>
      </c>
      <c r="AC287" t="s">
        <v>5</v>
      </c>
      <c r="AD287" t="s">
        <v>17</v>
      </c>
      <c r="AE287">
        <v>2</v>
      </c>
      <c r="AF287" t="s">
        <v>0</v>
      </c>
      <c r="AG287">
        <v>1</v>
      </c>
      <c r="AH287" t="s">
        <v>1284</v>
      </c>
      <c r="AI287">
        <v>0</v>
      </c>
      <c r="AJ287">
        <v>1.3251382061172701</v>
      </c>
      <c r="AK287">
        <v>1.1337601896042699</v>
      </c>
      <c r="AL287">
        <v>0.48919582213124002</v>
      </c>
    </row>
    <row r="288" spans="1:38">
      <c r="A288" t="s">
        <v>1412</v>
      </c>
      <c r="B288" t="s">
        <v>1590</v>
      </c>
      <c r="C288">
        <v>0</v>
      </c>
      <c r="D288">
        <v>1</v>
      </c>
      <c r="E288" t="s">
        <v>50</v>
      </c>
      <c r="F288" t="s">
        <v>20</v>
      </c>
      <c r="G288">
        <v>8</v>
      </c>
      <c r="H288" t="s">
        <v>46</v>
      </c>
      <c r="I288" t="s">
        <v>1163</v>
      </c>
      <c r="J288" t="s">
        <v>1156</v>
      </c>
      <c r="K288" t="s">
        <v>85</v>
      </c>
      <c r="L288" t="s">
        <v>606</v>
      </c>
      <c r="M288" t="s">
        <v>1168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 t="s">
        <v>1189</v>
      </c>
      <c r="AC288" t="s">
        <v>5</v>
      </c>
      <c r="AD288" t="s">
        <v>17</v>
      </c>
      <c r="AE288">
        <v>4</v>
      </c>
      <c r="AF288" t="s">
        <v>3</v>
      </c>
      <c r="AG288">
        <v>1</v>
      </c>
      <c r="AH288" t="s">
        <v>1216</v>
      </c>
      <c r="AI288">
        <v>0</v>
      </c>
      <c r="AJ288">
        <v>1.0211006852470399</v>
      </c>
      <c r="AK288">
        <v>-1.6131765524756301</v>
      </c>
      <c r="AL288">
        <v>0.124571361085831</v>
      </c>
    </row>
    <row r="289" spans="1:38">
      <c r="A289" t="s">
        <v>1540</v>
      </c>
      <c r="C289">
        <v>0</v>
      </c>
      <c r="D289">
        <v>1</v>
      </c>
      <c r="E289" t="s">
        <v>1514</v>
      </c>
      <c r="F289" t="s">
        <v>81</v>
      </c>
      <c r="G289">
        <v>8</v>
      </c>
      <c r="H289" t="s">
        <v>46</v>
      </c>
      <c r="I289" t="s">
        <v>1163</v>
      </c>
      <c r="J289" t="s">
        <v>1157</v>
      </c>
      <c r="K289" t="s">
        <v>85</v>
      </c>
      <c r="L289" t="s">
        <v>606</v>
      </c>
      <c r="M289" t="s">
        <v>1168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 t="s">
        <v>1197</v>
      </c>
      <c r="AC289" t="s">
        <v>28</v>
      </c>
      <c r="AD289" t="s">
        <v>25</v>
      </c>
      <c r="AE289" t="s">
        <v>1184</v>
      </c>
      <c r="AF289" t="s">
        <v>1184</v>
      </c>
      <c r="AG289">
        <v>1</v>
      </c>
      <c r="AH289" t="s">
        <v>1350</v>
      </c>
      <c r="AI289">
        <v>0</v>
      </c>
      <c r="AJ289">
        <v>1.69709605975835</v>
      </c>
      <c r="AK289">
        <v>1.45402511061165</v>
      </c>
      <c r="AL289">
        <v>0.11687866797921</v>
      </c>
    </row>
    <row r="290" spans="1:38">
      <c r="A290" t="s">
        <v>1433</v>
      </c>
      <c r="B290" t="s">
        <v>1590</v>
      </c>
      <c r="C290">
        <v>0</v>
      </c>
      <c r="D290">
        <v>1</v>
      </c>
      <c r="E290" t="s">
        <v>56</v>
      </c>
      <c r="F290" t="s">
        <v>20</v>
      </c>
      <c r="G290">
        <v>8</v>
      </c>
      <c r="H290" t="s">
        <v>46</v>
      </c>
      <c r="I290" t="s">
        <v>1163</v>
      </c>
      <c r="J290" t="s">
        <v>1157</v>
      </c>
      <c r="K290" t="s">
        <v>85</v>
      </c>
      <c r="L290" t="s">
        <v>606</v>
      </c>
      <c r="M290" t="s">
        <v>1168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 t="s">
        <v>1188</v>
      </c>
      <c r="AC290" t="s">
        <v>5</v>
      </c>
      <c r="AD290" t="s">
        <v>25</v>
      </c>
      <c r="AE290" t="s">
        <v>1184</v>
      </c>
      <c r="AF290" t="s">
        <v>1184</v>
      </c>
      <c r="AG290">
        <v>1</v>
      </c>
      <c r="AH290" t="s">
        <v>1242</v>
      </c>
      <c r="AI290">
        <v>0</v>
      </c>
      <c r="AJ290">
        <v>1.1168728925212701</v>
      </c>
      <c r="AK290">
        <v>-2.5436425150155199E-2</v>
      </c>
      <c r="AL290">
        <v>0.248889687411572</v>
      </c>
    </row>
    <row r="291" spans="1:38">
      <c r="A291" t="s">
        <v>1539</v>
      </c>
      <c r="B291" t="s">
        <v>1590</v>
      </c>
      <c r="C291">
        <v>0</v>
      </c>
      <c r="D291">
        <v>1</v>
      </c>
      <c r="E291" t="s">
        <v>1514</v>
      </c>
      <c r="F291" t="s">
        <v>20</v>
      </c>
      <c r="G291">
        <v>8</v>
      </c>
      <c r="H291" t="s">
        <v>46</v>
      </c>
      <c r="I291" t="s">
        <v>1163</v>
      </c>
      <c r="J291" t="s">
        <v>1157</v>
      </c>
      <c r="K291" t="s">
        <v>85</v>
      </c>
      <c r="L291" t="s">
        <v>606</v>
      </c>
      <c r="M291" t="s">
        <v>1168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 t="s">
        <v>1219</v>
      </c>
      <c r="AC291" t="s">
        <v>4</v>
      </c>
      <c r="AD291" t="s">
        <v>25</v>
      </c>
      <c r="AE291" t="s">
        <v>1184</v>
      </c>
      <c r="AF291" t="s">
        <v>1184</v>
      </c>
      <c r="AG291">
        <v>1</v>
      </c>
      <c r="AH291" t="s">
        <v>1349</v>
      </c>
      <c r="AI291">
        <v>0</v>
      </c>
      <c r="AJ291">
        <v>1.0661039657953999</v>
      </c>
      <c r="AK291">
        <v>1.81503419139759</v>
      </c>
      <c r="AL291">
        <v>6.1889574988150198E-3</v>
      </c>
    </row>
    <row r="292" spans="1:38">
      <c r="A292" t="s">
        <v>1498</v>
      </c>
      <c r="B292" t="s">
        <v>1590</v>
      </c>
      <c r="C292">
        <v>0</v>
      </c>
      <c r="D292">
        <v>1</v>
      </c>
      <c r="E292" t="s">
        <v>1479</v>
      </c>
      <c r="F292" t="s">
        <v>16</v>
      </c>
      <c r="G292">
        <v>8</v>
      </c>
      <c r="H292" t="s">
        <v>46</v>
      </c>
      <c r="I292" t="s">
        <v>1163</v>
      </c>
      <c r="J292" t="s">
        <v>1157</v>
      </c>
      <c r="K292" t="s">
        <v>85</v>
      </c>
      <c r="L292" t="s">
        <v>606</v>
      </c>
      <c r="M292" t="s">
        <v>1168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 t="s">
        <v>1219</v>
      </c>
      <c r="AC292" t="s">
        <v>4</v>
      </c>
      <c r="AD292" t="s">
        <v>25</v>
      </c>
      <c r="AE292" t="s">
        <v>1184</v>
      </c>
      <c r="AF292" t="s">
        <v>1184</v>
      </c>
      <c r="AG292">
        <v>1</v>
      </c>
      <c r="AH292" t="s">
        <v>1308</v>
      </c>
      <c r="AI292">
        <v>0</v>
      </c>
      <c r="AJ292">
        <v>1.284588195999</v>
      </c>
      <c r="AK292">
        <v>1.37120629679759</v>
      </c>
      <c r="AL292">
        <v>0.15223523464753599</v>
      </c>
    </row>
    <row r="293" spans="1:38">
      <c r="A293" t="s">
        <v>1458</v>
      </c>
      <c r="B293" t="s">
        <v>1590</v>
      </c>
      <c r="C293">
        <v>0</v>
      </c>
      <c r="D293">
        <v>1</v>
      </c>
      <c r="E293" t="s">
        <v>59</v>
      </c>
      <c r="F293" t="s">
        <v>16</v>
      </c>
      <c r="G293">
        <v>8</v>
      </c>
      <c r="H293" t="s">
        <v>46</v>
      </c>
      <c r="I293" t="s">
        <v>1163</v>
      </c>
      <c r="J293" t="s">
        <v>1157</v>
      </c>
      <c r="K293" t="s">
        <v>85</v>
      </c>
      <c r="L293" t="s">
        <v>606</v>
      </c>
      <c r="M293" t="s">
        <v>1168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 t="s">
        <v>1197</v>
      </c>
      <c r="AC293" t="s">
        <v>5</v>
      </c>
      <c r="AD293" t="s">
        <v>25</v>
      </c>
      <c r="AE293" t="s">
        <v>1184</v>
      </c>
      <c r="AF293" t="s">
        <v>1184</v>
      </c>
      <c r="AG293">
        <v>1</v>
      </c>
      <c r="AH293" t="s">
        <v>1268</v>
      </c>
      <c r="AI293">
        <v>0</v>
      </c>
      <c r="AJ293">
        <v>1.3200804688451599</v>
      </c>
      <c r="AK293">
        <v>1.63765006957924</v>
      </c>
      <c r="AL293">
        <v>1.8728644638427599E-3</v>
      </c>
    </row>
    <row r="294" spans="1:38">
      <c r="A294" t="s">
        <v>1414</v>
      </c>
      <c r="B294" t="s">
        <v>1590</v>
      </c>
      <c r="C294">
        <v>0</v>
      </c>
      <c r="D294">
        <v>1</v>
      </c>
      <c r="E294" t="s">
        <v>50</v>
      </c>
      <c r="F294" t="s">
        <v>37</v>
      </c>
      <c r="G294">
        <v>8</v>
      </c>
      <c r="H294" t="s">
        <v>46</v>
      </c>
      <c r="I294" t="s">
        <v>1163</v>
      </c>
      <c r="J294" t="s">
        <v>1156</v>
      </c>
      <c r="K294" t="s">
        <v>85</v>
      </c>
      <c r="L294" t="s">
        <v>49</v>
      </c>
      <c r="M294" t="s">
        <v>730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 t="s">
        <v>1189</v>
      </c>
      <c r="AC294" t="s">
        <v>5</v>
      </c>
      <c r="AD294" t="s">
        <v>17</v>
      </c>
      <c r="AE294">
        <v>4</v>
      </c>
      <c r="AF294" t="s">
        <v>0</v>
      </c>
      <c r="AG294">
        <v>1</v>
      </c>
      <c r="AH294" t="s">
        <v>1218</v>
      </c>
      <c r="AI294">
        <v>0</v>
      </c>
      <c r="AJ294">
        <v>0.43119019113888502</v>
      </c>
      <c r="AK294">
        <v>0.36123292225901799</v>
      </c>
      <c r="AL294">
        <v>9.35705422460433E-3</v>
      </c>
    </row>
    <row r="295" spans="1:38">
      <c r="A295" t="s">
        <v>1579</v>
      </c>
      <c r="B295" t="s">
        <v>1590</v>
      </c>
      <c r="C295">
        <v>0</v>
      </c>
      <c r="D295">
        <v>1</v>
      </c>
      <c r="E295" t="s">
        <v>1558</v>
      </c>
      <c r="F295" t="s">
        <v>302</v>
      </c>
      <c r="G295">
        <v>8</v>
      </c>
      <c r="H295" t="s">
        <v>46</v>
      </c>
      <c r="I295" t="s">
        <v>1163</v>
      </c>
      <c r="J295" t="s">
        <v>1157</v>
      </c>
      <c r="K295" t="s">
        <v>85</v>
      </c>
      <c r="L295" t="s">
        <v>49</v>
      </c>
      <c r="M295" t="s">
        <v>730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1197</v>
      </c>
      <c r="AC295" t="s">
        <v>4</v>
      </c>
      <c r="AD295" t="s">
        <v>17</v>
      </c>
      <c r="AE295">
        <v>4</v>
      </c>
      <c r="AF295" t="s">
        <v>3</v>
      </c>
      <c r="AG295">
        <v>1</v>
      </c>
      <c r="AH295" t="s">
        <v>1390</v>
      </c>
      <c r="AI295">
        <v>0</v>
      </c>
      <c r="AJ295">
        <v>0.78073451839502495</v>
      </c>
      <c r="AK295">
        <v>1.29966256421242</v>
      </c>
      <c r="AL295">
        <v>0.11167744555134</v>
      </c>
    </row>
    <row r="296" spans="1:38">
      <c r="A296" t="s">
        <v>1577</v>
      </c>
      <c r="B296" t="s">
        <v>1590</v>
      </c>
      <c r="C296">
        <v>0</v>
      </c>
      <c r="D296">
        <v>1</v>
      </c>
      <c r="E296" t="s">
        <v>1558</v>
      </c>
      <c r="F296" t="s">
        <v>37</v>
      </c>
      <c r="G296">
        <v>8</v>
      </c>
      <c r="H296" t="s">
        <v>46</v>
      </c>
      <c r="I296" t="s">
        <v>1163</v>
      </c>
      <c r="J296" t="s">
        <v>1157</v>
      </c>
      <c r="K296" t="s">
        <v>85</v>
      </c>
      <c r="L296" t="s">
        <v>49</v>
      </c>
      <c r="M296" t="s">
        <v>677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 t="s">
        <v>1197</v>
      </c>
      <c r="AC296" t="s">
        <v>5</v>
      </c>
      <c r="AD296" t="s">
        <v>17</v>
      </c>
      <c r="AE296">
        <v>4</v>
      </c>
      <c r="AF296" t="s">
        <v>0</v>
      </c>
      <c r="AG296">
        <v>1</v>
      </c>
      <c r="AH296" t="s">
        <v>1388</v>
      </c>
      <c r="AI296">
        <v>0</v>
      </c>
      <c r="AJ296">
        <v>0.60444510982808397</v>
      </c>
      <c r="AK296">
        <v>4.3775582555322601E-2</v>
      </c>
      <c r="AL296">
        <v>0.237963348898693</v>
      </c>
    </row>
    <row r="297" spans="1:38">
      <c r="A297" t="s">
        <v>1416</v>
      </c>
      <c r="B297" t="s">
        <v>1590</v>
      </c>
      <c r="C297">
        <v>0</v>
      </c>
      <c r="D297">
        <v>1</v>
      </c>
      <c r="E297" t="s">
        <v>50</v>
      </c>
      <c r="F297" t="s">
        <v>302</v>
      </c>
      <c r="G297">
        <v>8</v>
      </c>
      <c r="H297" t="s">
        <v>46</v>
      </c>
      <c r="I297" t="s">
        <v>1163</v>
      </c>
      <c r="J297" t="s">
        <v>1156</v>
      </c>
      <c r="K297" t="s">
        <v>85</v>
      </c>
      <c r="L297" t="s">
        <v>49</v>
      </c>
      <c r="M297" t="s">
        <v>677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 t="s">
        <v>1185</v>
      </c>
      <c r="AC297" t="s">
        <v>4</v>
      </c>
      <c r="AD297" t="s">
        <v>17</v>
      </c>
      <c r="AE297">
        <v>4</v>
      </c>
      <c r="AF297" t="s">
        <v>2</v>
      </c>
      <c r="AG297">
        <v>1</v>
      </c>
      <c r="AH297" t="s">
        <v>1221</v>
      </c>
      <c r="AI297">
        <v>0</v>
      </c>
      <c r="AJ297">
        <v>2.1053834952593999</v>
      </c>
      <c r="AK297">
        <v>0.19925194739565599</v>
      </c>
      <c r="AL297">
        <v>0.38509670927200401</v>
      </c>
    </row>
    <row r="298" spans="1:38">
      <c r="A298" t="s">
        <v>1436</v>
      </c>
      <c r="B298" t="s">
        <v>1434</v>
      </c>
      <c r="C298">
        <v>0</v>
      </c>
      <c r="D298">
        <v>1</v>
      </c>
      <c r="E298" t="s">
        <v>56</v>
      </c>
      <c r="F298" t="s">
        <v>82</v>
      </c>
      <c r="G298">
        <v>8</v>
      </c>
      <c r="H298" t="s">
        <v>46</v>
      </c>
      <c r="I298" t="s">
        <v>1163</v>
      </c>
      <c r="J298" t="s">
        <v>1157</v>
      </c>
      <c r="K298" t="s">
        <v>86</v>
      </c>
      <c r="L298" t="s">
        <v>49</v>
      </c>
      <c r="M298" t="s">
        <v>631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 t="s">
        <v>1185</v>
      </c>
      <c r="AC298" t="s">
        <v>4</v>
      </c>
      <c r="AD298" t="s">
        <v>17</v>
      </c>
      <c r="AE298">
        <v>3</v>
      </c>
      <c r="AF298" t="s">
        <v>0</v>
      </c>
      <c r="AG298">
        <v>1</v>
      </c>
      <c r="AH298" t="s">
        <v>1245</v>
      </c>
      <c r="AI298">
        <v>0</v>
      </c>
      <c r="AJ298">
        <v>2.52759823980767</v>
      </c>
      <c r="AK298">
        <v>-0.62436585569905501</v>
      </c>
      <c r="AL298">
        <v>0.355974876151046</v>
      </c>
    </row>
    <row r="299" spans="1:38">
      <c r="A299" t="s">
        <v>1437</v>
      </c>
      <c r="B299" t="s">
        <v>1434</v>
      </c>
      <c r="C299">
        <v>0</v>
      </c>
      <c r="D299">
        <v>1</v>
      </c>
      <c r="E299" t="s">
        <v>56</v>
      </c>
      <c r="F299" t="s">
        <v>1170</v>
      </c>
      <c r="G299">
        <v>8</v>
      </c>
      <c r="H299" t="s">
        <v>46</v>
      </c>
      <c r="I299" t="s">
        <v>1163</v>
      </c>
      <c r="J299" t="s">
        <v>1157</v>
      </c>
      <c r="K299" t="s">
        <v>86</v>
      </c>
      <c r="L299" t="s">
        <v>49</v>
      </c>
      <c r="M299" t="s">
        <v>631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1185</v>
      </c>
      <c r="AC299" t="s">
        <v>4</v>
      </c>
      <c r="AD299" t="s">
        <v>17</v>
      </c>
      <c r="AE299">
        <v>3</v>
      </c>
      <c r="AF299" t="s">
        <v>0</v>
      </c>
      <c r="AG299">
        <v>1</v>
      </c>
      <c r="AH299" t="s">
        <v>1246</v>
      </c>
      <c r="AI299">
        <v>0</v>
      </c>
      <c r="AJ299">
        <v>1.1417219570508199</v>
      </c>
      <c r="AK299">
        <v>-0.39447666428922701</v>
      </c>
      <c r="AL299">
        <v>0.40899710820246599</v>
      </c>
    </row>
    <row r="300" spans="1:38">
      <c r="A300" t="s">
        <v>1438</v>
      </c>
      <c r="B300" t="s">
        <v>1434</v>
      </c>
      <c r="C300">
        <v>0</v>
      </c>
      <c r="D300">
        <v>1</v>
      </c>
      <c r="E300" t="s">
        <v>56</v>
      </c>
      <c r="F300" t="s">
        <v>1171</v>
      </c>
      <c r="G300">
        <v>8</v>
      </c>
      <c r="H300" t="s">
        <v>46</v>
      </c>
      <c r="I300" t="s">
        <v>1163</v>
      </c>
      <c r="J300" t="s">
        <v>1157</v>
      </c>
      <c r="K300" t="s">
        <v>86</v>
      </c>
      <c r="L300" t="s">
        <v>49</v>
      </c>
      <c r="M300" t="s">
        <v>631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 t="s">
        <v>1185</v>
      </c>
      <c r="AC300" t="s">
        <v>4</v>
      </c>
      <c r="AD300" t="s">
        <v>17</v>
      </c>
      <c r="AE300">
        <v>3</v>
      </c>
      <c r="AF300" t="s">
        <v>2</v>
      </c>
      <c r="AG300">
        <v>1</v>
      </c>
      <c r="AH300" t="s">
        <v>1247</v>
      </c>
      <c r="AI300">
        <v>0</v>
      </c>
      <c r="AJ300">
        <v>0.86029496476312395</v>
      </c>
      <c r="AK300">
        <v>-2.33460393778949</v>
      </c>
      <c r="AL300">
        <v>4.1494261206483501E-2</v>
      </c>
    </row>
    <row r="301" spans="1:38">
      <c r="A301" t="s">
        <v>1439</v>
      </c>
      <c r="B301" t="s">
        <v>1434</v>
      </c>
      <c r="C301">
        <v>0</v>
      </c>
      <c r="D301">
        <v>1</v>
      </c>
      <c r="E301" t="s">
        <v>56</v>
      </c>
      <c r="F301" t="s">
        <v>1172</v>
      </c>
      <c r="G301">
        <v>8</v>
      </c>
      <c r="H301" t="s">
        <v>46</v>
      </c>
      <c r="I301" t="s">
        <v>1163</v>
      </c>
      <c r="J301" t="s">
        <v>1157</v>
      </c>
      <c r="K301" t="s">
        <v>86</v>
      </c>
      <c r="L301" t="s">
        <v>49</v>
      </c>
      <c r="M301" t="s">
        <v>631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 t="s">
        <v>1185</v>
      </c>
      <c r="AC301" t="s">
        <v>4</v>
      </c>
      <c r="AD301" t="s">
        <v>17</v>
      </c>
      <c r="AE301">
        <v>3</v>
      </c>
      <c r="AF301" t="s">
        <v>2</v>
      </c>
      <c r="AG301">
        <v>1</v>
      </c>
      <c r="AH301" t="s">
        <v>1248</v>
      </c>
      <c r="AI301">
        <v>0</v>
      </c>
      <c r="AJ301">
        <v>0.71494827912818504</v>
      </c>
      <c r="AK301">
        <v>0.79694264917234003</v>
      </c>
      <c r="AL301">
        <v>0.24573255405613101</v>
      </c>
    </row>
    <row r="302" spans="1:38">
      <c r="A302" t="s">
        <v>1441</v>
      </c>
      <c r="B302" t="s">
        <v>1434</v>
      </c>
      <c r="C302">
        <v>0</v>
      </c>
      <c r="D302">
        <v>1</v>
      </c>
      <c r="E302" t="s">
        <v>56</v>
      </c>
      <c r="F302" t="s">
        <v>1174</v>
      </c>
      <c r="G302">
        <v>8</v>
      </c>
      <c r="H302" t="s">
        <v>46</v>
      </c>
      <c r="I302" t="s">
        <v>1163</v>
      </c>
      <c r="J302" t="s">
        <v>1157</v>
      </c>
      <c r="K302" t="s">
        <v>86</v>
      </c>
      <c r="L302" t="s">
        <v>49</v>
      </c>
      <c r="M302" t="s">
        <v>631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 t="s">
        <v>1185</v>
      </c>
      <c r="AC302" t="s">
        <v>4</v>
      </c>
      <c r="AD302" t="s">
        <v>17</v>
      </c>
      <c r="AE302">
        <v>3</v>
      </c>
      <c r="AF302" t="s">
        <v>2</v>
      </c>
      <c r="AG302">
        <v>1</v>
      </c>
      <c r="AH302" t="s">
        <v>1250</v>
      </c>
      <c r="AI302">
        <v>0</v>
      </c>
      <c r="AJ302">
        <v>0.95134684976710204</v>
      </c>
      <c r="AK302">
        <v>-0.989063842667808</v>
      </c>
      <c r="AL302">
        <v>0.16734345277349699</v>
      </c>
    </row>
    <row r="303" spans="1:38">
      <c r="A303" t="s">
        <v>1475</v>
      </c>
      <c r="B303" t="s">
        <v>1590</v>
      </c>
      <c r="C303">
        <v>0</v>
      </c>
      <c r="D303">
        <v>1</v>
      </c>
      <c r="E303" t="s">
        <v>59</v>
      </c>
      <c r="F303" t="s">
        <v>153</v>
      </c>
      <c r="G303">
        <v>8</v>
      </c>
      <c r="H303" t="s">
        <v>46</v>
      </c>
      <c r="I303" t="s">
        <v>1163</v>
      </c>
      <c r="J303" t="s">
        <v>1157</v>
      </c>
      <c r="K303" t="s">
        <v>85</v>
      </c>
      <c r="L303" t="s">
        <v>49</v>
      </c>
      <c r="M303" t="s">
        <v>631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 t="s">
        <v>1189</v>
      </c>
      <c r="AC303" t="s">
        <v>28</v>
      </c>
      <c r="AD303" t="s">
        <v>17</v>
      </c>
      <c r="AE303">
        <v>4</v>
      </c>
      <c r="AF303" t="s">
        <v>1</v>
      </c>
      <c r="AG303">
        <v>1</v>
      </c>
      <c r="AH303" t="s">
        <v>1285</v>
      </c>
      <c r="AI303">
        <v>0</v>
      </c>
      <c r="AJ303">
        <v>1.1011403467138801</v>
      </c>
      <c r="AK303">
        <v>0.98294073606026899</v>
      </c>
      <c r="AL303">
        <v>9.3608570701122606E-2</v>
      </c>
    </row>
    <row r="304" spans="1:38">
      <c r="A304" t="s">
        <v>1442</v>
      </c>
      <c r="B304" t="s">
        <v>1590</v>
      </c>
      <c r="C304">
        <v>0</v>
      </c>
      <c r="D304">
        <v>1</v>
      </c>
      <c r="E304" t="s">
        <v>56</v>
      </c>
      <c r="F304" t="s">
        <v>37</v>
      </c>
      <c r="G304">
        <v>8</v>
      </c>
      <c r="H304" t="s">
        <v>46</v>
      </c>
      <c r="I304" t="s">
        <v>1163</v>
      </c>
      <c r="J304" t="s">
        <v>1157</v>
      </c>
      <c r="K304" t="s">
        <v>85</v>
      </c>
      <c r="L304" t="s">
        <v>49</v>
      </c>
      <c r="M304" t="s">
        <v>631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 t="s">
        <v>1188</v>
      </c>
      <c r="AC304" t="s">
        <v>28</v>
      </c>
      <c r="AD304" t="s">
        <v>17</v>
      </c>
      <c r="AE304">
        <v>4</v>
      </c>
      <c r="AF304" t="s">
        <v>1</v>
      </c>
      <c r="AG304">
        <v>1</v>
      </c>
      <c r="AH304" t="s">
        <v>1251</v>
      </c>
      <c r="AI304">
        <v>0</v>
      </c>
      <c r="AJ304">
        <v>1.2212211103640001</v>
      </c>
      <c r="AK304">
        <v>-0.26171011703212099</v>
      </c>
      <c r="AL304">
        <v>7.0446194299551096E-2</v>
      </c>
    </row>
    <row r="305" spans="1:38">
      <c r="A305" t="s">
        <v>1476</v>
      </c>
      <c r="B305" t="s">
        <v>1590</v>
      </c>
      <c r="C305">
        <v>0</v>
      </c>
      <c r="D305">
        <v>1</v>
      </c>
      <c r="E305" t="s">
        <v>59</v>
      </c>
      <c r="F305" t="s">
        <v>302</v>
      </c>
      <c r="G305">
        <v>8</v>
      </c>
      <c r="H305" t="s">
        <v>46</v>
      </c>
      <c r="I305" t="s">
        <v>1163</v>
      </c>
      <c r="J305" t="s">
        <v>1157</v>
      </c>
      <c r="K305" t="s">
        <v>85</v>
      </c>
      <c r="L305" t="s">
        <v>49</v>
      </c>
      <c r="M305" t="s">
        <v>631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 t="s">
        <v>1197</v>
      </c>
      <c r="AC305" t="s">
        <v>5</v>
      </c>
      <c r="AD305" t="s">
        <v>25</v>
      </c>
      <c r="AE305" t="s">
        <v>1184</v>
      </c>
      <c r="AF305" t="s">
        <v>1184</v>
      </c>
      <c r="AG305">
        <v>1</v>
      </c>
      <c r="AH305" t="s">
        <v>1286</v>
      </c>
      <c r="AI305">
        <v>0</v>
      </c>
      <c r="AJ305">
        <v>1.1364037307533199</v>
      </c>
      <c r="AK305">
        <v>0.57020755544331703</v>
      </c>
      <c r="AL305">
        <v>0.13181531964125401</v>
      </c>
    </row>
    <row r="306" spans="1:38">
      <c r="A306" t="s">
        <v>1443</v>
      </c>
      <c r="B306" t="s">
        <v>1590</v>
      </c>
      <c r="C306">
        <v>0</v>
      </c>
      <c r="D306">
        <v>1</v>
      </c>
      <c r="E306" t="s">
        <v>56</v>
      </c>
      <c r="F306" t="s">
        <v>153</v>
      </c>
      <c r="G306">
        <v>8</v>
      </c>
      <c r="H306" t="s">
        <v>46</v>
      </c>
      <c r="I306" t="s">
        <v>1163</v>
      </c>
      <c r="J306" t="s">
        <v>1157</v>
      </c>
      <c r="K306" t="s">
        <v>85</v>
      </c>
      <c r="L306" t="s">
        <v>49</v>
      </c>
      <c r="M306" t="s">
        <v>628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 t="s">
        <v>1188</v>
      </c>
      <c r="AC306" t="s">
        <v>5</v>
      </c>
      <c r="AD306" t="s">
        <v>17</v>
      </c>
      <c r="AE306">
        <v>4</v>
      </c>
      <c r="AF306" t="s">
        <v>2</v>
      </c>
      <c r="AG306">
        <v>1</v>
      </c>
      <c r="AH306" t="s">
        <v>1252</v>
      </c>
      <c r="AI306">
        <v>0</v>
      </c>
      <c r="AJ306">
        <v>1.0782726478837701</v>
      </c>
      <c r="AK306">
        <v>-1.4610198496604001</v>
      </c>
      <c r="AL306">
        <v>6.3795708432967399E-3</v>
      </c>
    </row>
    <row r="307" spans="1:38">
      <c r="A307" t="s">
        <v>1477</v>
      </c>
      <c r="B307" t="s">
        <v>1590</v>
      </c>
      <c r="C307">
        <v>0</v>
      </c>
      <c r="D307">
        <v>1</v>
      </c>
      <c r="E307" t="s">
        <v>59</v>
      </c>
      <c r="F307" t="s">
        <v>1177</v>
      </c>
      <c r="G307">
        <v>8</v>
      </c>
      <c r="H307" t="s">
        <v>46</v>
      </c>
      <c r="I307" t="s">
        <v>1163</v>
      </c>
      <c r="J307" t="s">
        <v>1157</v>
      </c>
      <c r="K307" t="s">
        <v>85</v>
      </c>
      <c r="L307" t="s">
        <v>49</v>
      </c>
      <c r="M307" t="s">
        <v>628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1183</v>
      </c>
      <c r="AC307" t="s">
        <v>4</v>
      </c>
      <c r="AD307" t="s">
        <v>17</v>
      </c>
      <c r="AE307">
        <v>4</v>
      </c>
      <c r="AF307" t="s">
        <v>1</v>
      </c>
      <c r="AG307">
        <v>1</v>
      </c>
      <c r="AH307" t="s">
        <v>1287</v>
      </c>
      <c r="AI307">
        <v>0</v>
      </c>
      <c r="AJ307">
        <v>0.99072435338903098</v>
      </c>
      <c r="AK307">
        <v>-0.65779003992573304</v>
      </c>
      <c r="AL307">
        <v>4.6451666691631399E-3</v>
      </c>
    </row>
    <row r="308" spans="1:38">
      <c r="A308" t="s">
        <v>1578</v>
      </c>
      <c r="B308" t="s">
        <v>1590</v>
      </c>
      <c r="C308">
        <v>0</v>
      </c>
      <c r="D308">
        <v>1</v>
      </c>
      <c r="E308" t="s">
        <v>1558</v>
      </c>
      <c r="F308" t="s">
        <v>153</v>
      </c>
      <c r="G308">
        <v>8</v>
      </c>
      <c r="H308" t="s">
        <v>46</v>
      </c>
      <c r="I308" t="s">
        <v>1163</v>
      </c>
      <c r="J308" t="s">
        <v>1157</v>
      </c>
      <c r="K308" t="s">
        <v>85</v>
      </c>
      <c r="L308" t="s">
        <v>49</v>
      </c>
      <c r="M308" t="s">
        <v>628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 t="s">
        <v>1183</v>
      </c>
      <c r="AC308" t="s">
        <v>28</v>
      </c>
      <c r="AD308" t="s">
        <v>17</v>
      </c>
      <c r="AE308">
        <v>4</v>
      </c>
      <c r="AF308" t="s">
        <v>2</v>
      </c>
      <c r="AG308">
        <v>1</v>
      </c>
      <c r="AH308" t="s">
        <v>1389</v>
      </c>
      <c r="AI308">
        <v>0</v>
      </c>
      <c r="AJ308">
        <v>1.3301335637282601</v>
      </c>
      <c r="AK308">
        <v>-0.487779272768883</v>
      </c>
      <c r="AL308">
        <v>0.35366533630366898</v>
      </c>
    </row>
    <row r="309" spans="1:38">
      <c r="A309" t="s">
        <v>1542</v>
      </c>
      <c r="B309" t="s">
        <v>1590</v>
      </c>
      <c r="C309">
        <v>0</v>
      </c>
      <c r="D309">
        <v>1</v>
      </c>
      <c r="E309" t="s">
        <v>1514</v>
      </c>
      <c r="F309" t="s">
        <v>37</v>
      </c>
      <c r="G309">
        <v>8</v>
      </c>
      <c r="H309" t="s">
        <v>46</v>
      </c>
      <c r="I309" t="s">
        <v>1163</v>
      </c>
      <c r="J309" t="s">
        <v>1157</v>
      </c>
      <c r="K309" t="s">
        <v>85</v>
      </c>
      <c r="L309" t="s">
        <v>49</v>
      </c>
      <c r="M309" t="s">
        <v>628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0</v>
      </c>
      <c r="AA309" t="s">
        <v>1188</v>
      </c>
      <c r="AC309" t="s">
        <v>4</v>
      </c>
      <c r="AD309" t="s">
        <v>17</v>
      </c>
      <c r="AE309">
        <v>4</v>
      </c>
      <c r="AF309" t="s">
        <v>2</v>
      </c>
      <c r="AG309">
        <v>1</v>
      </c>
      <c r="AH309" t="s">
        <v>1352</v>
      </c>
      <c r="AI309">
        <v>0</v>
      </c>
      <c r="AJ309">
        <v>1.66270404878084</v>
      </c>
      <c r="AK309">
        <v>0.252218242893119</v>
      </c>
      <c r="AL309">
        <v>0.35304983180164301</v>
      </c>
    </row>
    <row r="310" spans="1:38">
      <c r="A310" t="s">
        <v>1449</v>
      </c>
      <c r="C310">
        <v>0</v>
      </c>
      <c r="D310">
        <v>1</v>
      </c>
      <c r="E310" t="s">
        <v>59</v>
      </c>
      <c r="F310" t="s">
        <v>693</v>
      </c>
      <c r="G310">
        <v>8</v>
      </c>
      <c r="H310" t="s">
        <v>46</v>
      </c>
      <c r="I310" t="s">
        <v>1163</v>
      </c>
      <c r="J310" t="s">
        <v>1157</v>
      </c>
      <c r="K310" t="s">
        <v>86</v>
      </c>
      <c r="L310" t="s">
        <v>585</v>
      </c>
      <c r="M310" t="s">
        <v>107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 t="s">
        <v>1188</v>
      </c>
      <c r="AC310" t="s">
        <v>5</v>
      </c>
      <c r="AD310" t="s">
        <v>17</v>
      </c>
      <c r="AE310">
        <v>6</v>
      </c>
      <c r="AF310" t="s">
        <v>3</v>
      </c>
      <c r="AG310">
        <v>1</v>
      </c>
      <c r="AH310" t="s">
        <v>1259</v>
      </c>
      <c r="AI310">
        <v>0</v>
      </c>
      <c r="AJ310">
        <v>1.0456295104761599</v>
      </c>
      <c r="AK310">
        <v>-2.6834304101753501</v>
      </c>
      <c r="AL310">
        <v>4.5358169044207898E-2</v>
      </c>
    </row>
    <row r="311" spans="1:38">
      <c r="A311" t="s">
        <v>1420</v>
      </c>
      <c r="C311">
        <v>0</v>
      </c>
      <c r="E311" t="s">
        <v>56</v>
      </c>
      <c r="F311" t="s">
        <v>521</v>
      </c>
      <c r="G311">
        <v>8</v>
      </c>
      <c r="H311" t="s">
        <v>46</v>
      </c>
      <c r="I311" t="s">
        <v>1163</v>
      </c>
      <c r="J311" t="s">
        <v>1157</v>
      </c>
      <c r="K311" t="s">
        <v>86</v>
      </c>
      <c r="L311" t="s">
        <v>585</v>
      </c>
      <c r="M311" t="s">
        <v>107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1183</v>
      </c>
      <c r="AC311" t="s">
        <v>5</v>
      </c>
      <c r="AD311" t="s">
        <v>17</v>
      </c>
      <c r="AE311">
        <v>6</v>
      </c>
      <c r="AF311" t="s">
        <v>1</v>
      </c>
      <c r="AG311">
        <v>1</v>
      </c>
      <c r="AH311" t="s">
        <v>1226</v>
      </c>
      <c r="AI311">
        <v>0</v>
      </c>
      <c r="AJ311">
        <v>1.7346957223377</v>
      </c>
      <c r="AK311">
        <v>-2.3058799007180002</v>
      </c>
      <c r="AL311">
        <v>0.35473700924818702</v>
      </c>
    </row>
    <row r="312" spans="1:38">
      <c r="A312" t="s">
        <v>1421</v>
      </c>
      <c r="B312" t="s">
        <v>1418</v>
      </c>
      <c r="C312">
        <v>0</v>
      </c>
      <c r="D312">
        <v>1</v>
      </c>
      <c r="E312" t="s">
        <v>56</v>
      </c>
      <c r="F312" t="s">
        <v>690</v>
      </c>
      <c r="G312">
        <v>8</v>
      </c>
      <c r="H312" t="s">
        <v>46</v>
      </c>
      <c r="I312" t="s">
        <v>1163</v>
      </c>
      <c r="J312" t="s">
        <v>1157</v>
      </c>
      <c r="K312" t="s">
        <v>86</v>
      </c>
      <c r="L312" t="s">
        <v>585</v>
      </c>
      <c r="M312" t="s">
        <v>107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 t="s">
        <v>1183</v>
      </c>
      <c r="AC312" t="s">
        <v>5</v>
      </c>
      <c r="AD312" t="s">
        <v>17</v>
      </c>
      <c r="AE312">
        <v>6</v>
      </c>
      <c r="AF312" t="s">
        <v>1227</v>
      </c>
      <c r="AG312">
        <v>1</v>
      </c>
      <c r="AH312" t="s">
        <v>1228</v>
      </c>
      <c r="AI312">
        <v>0</v>
      </c>
      <c r="AJ312">
        <v>1.13090264374786</v>
      </c>
      <c r="AK312">
        <v>-1.7081662610586299</v>
      </c>
      <c r="AL312">
        <v>3.8082168775167399E-3</v>
      </c>
    </row>
    <row r="313" spans="1:38">
      <c r="A313" t="s">
        <v>1422</v>
      </c>
      <c r="B313" t="s">
        <v>1418</v>
      </c>
      <c r="C313">
        <v>0</v>
      </c>
      <c r="D313">
        <v>1</v>
      </c>
      <c r="E313" t="s">
        <v>56</v>
      </c>
      <c r="F313" t="s">
        <v>693</v>
      </c>
      <c r="G313">
        <v>8</v>
      </c>
      <c r="H313" t="s">
        <v>46</v>
      </c>
      <c r="I313" t="s">
        <v>1163</v>
      </c>
      <c r="J313" t="s">
        <v>1157</v>
      </c>
      <c r="K313" t="s">
        <v>86</v>
      </c>
      <c r="L313" t="s">
        <v>585</v>
      </c>
      <c r="M313" t="s">
        <v>107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 t="s">
        <v>1183</v>
      </c>
      <c r="AC313" t="s">
        <v>5</v>
      </c>
      <c r="AD313" t="s">
        <v>17</v>
      </c>
      <c r="AE313">
        <v>6</v>
      </c>
      <c r="AF313" t="s">
        <v>1229</v>
      </c>
      <c r="AG313">
        <v>1</v>
      </c>
      <c r="AH313" t="s">
        <v>1230</v>
      </c>
      <c r="AI313">
        <v>0</v>
      </c>
      <c r="AJ313">
        <v>1.0847560351882699</v>
      </c>
      <c r="AK313">
        <v>-1.5824017132672099</v>
      </c>
      <c r="AL313">
        <v>4.8764168128600802E-3</v>
      </c>
    </row>
    <row r="314" spans="1:38">
      <c r="A314" t="s">
        <v>1485</v>
      </c>
      <c r="B314" t="s">
        <v>1590</v>
      </c>
      <c r="C314">
        <v>0</v>
      </c>
      <c r="D314">
        <v>1</v>
      </c>
      <c r="E314" t="s">
        <v>1479</v>
      </c>
      <c r="F314" t="s">
        <v>27</v>
      </c>
      <c r="G314">
        <v>8</v>
      </c>
      <c r="H314" t="s">
        <v>46</v>
      </c>
      <c r="I314" t="s">
        <v>1163</v>
      </c>
      <c r="J314" t="s">
        <v>1157</v>
      </c>
      <c r="K314" t="s">
        <v>85</v>
      </c>
      <c r="L314" t="s">
        <v>585</v>
      </c>
      <c r="M314" t="s">
        <v>64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 t="s">
        <v>1208</v>
      </c>
      <c r="AC314" t="s">
        <v>4</v>
      </c>
      <c r="AD314" t="s">
        <v>25</v>
      </c>
      <c r="AE314" t="s">
        <v>1184</v>
      </c>
      <c r="AF314" t="s">
        <v>1184</v>
      </c>
      <c r="AG314">
        <v>1</v>
      </c>
      <c r="AH314" t="s">
        <v>1295</v>
      </c>
      <c r="AI314">
        <v>0</v>
      </c>
      <c r="AJ314">
        <v>0.38293288690691402</v>
      </c>
      <c r="AK314">
        <v>-0.39921780423797598</v>
      </c>
      <c r="AL314">
        <v>0.15547207145751299</v>
      </c>
    </row>
    <row r="315" spans="1:38">
      <c r="A315" t="s">
        <v>1452</v>
      </c>
      <c r="B315" t="s">
        <v>1590</v>
      </c>
      <c r="C315">
        <v>0</v>
      </c>
      <c r="D315">
        <v>1</v>
      </c>
      <c r="E315" t="s">
        <v>59</v>
      </c>
      <c r="F315" t="s">
        <v>7</v>
      </c>
      <c r="G315">
        <v>8</v>
      </c>
      <c r="H315" t="s">
        <v>46</v>
      </c>
      <c r="I315" t="s">
        <v>1163</v>
      </c>
      <c r="J315" t="s">
        <v>1157</v>
      </c>
      <c r="K315" t="s">
        <v>85</v>
      </c>
      <c r="L315" t="s">
        <v>585</v>
      </c>
      <c r="M315" t="s">
        <v>64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1189</v>
      </c>
      <c r="AC315" t="s">
        <v>5</v>
      </c>
      <c r="AD315" t="s">
        <v>17</v>
      </c>
      <c r="AE315">
        <v>4</v>
      </c>
      <c r="AF315" t="s">
        <v>0</v>
      </c>
      <c r="AG315">
        <v>1</v>
      </c>
      <c r="AH315" t="s">
        <v>1262</v>
      </c>
      <c r="AI315">
        <v>0</v>
      </c>
      <c r="AJ315">
        <v>0.860391033674622</v>
      </c>
      <c r="AK315">
        <v>-1.05811337477059</v>
      </c>
      <c r="AL315">
        <v>6.4664442009053302E-2</v>
      </c>
    </row>
    <row r="316" spans="1:38">
      <c r="A316" t="s">
        <v>1568</v>
      </c>
      <c r="B316" t="s">
        <v>1590</v>
      </c>
      <c r="C316">
        <v>0</v>
      </c>
      <c r="D316">
        <v>1</v>
      </c>
      <c r="E316" t="s">
        <v>1558</v>
      </c>
      <c r="F316" t="s">
        <v>7</v>
      </c>
      <c r="G316">
        <v>8</v>
      </c>
      <c r="H316" t="s">
        <v>46</v>
      </c>
      <c r="I316" t="s">
        <v>1163</v>
      </c>
      <c r="J316" t="s">
        <v>1157</v>
      </c>
      <c r="K316" t="s">
        <v>85</v>
      </c>
      <c r="L316" t="s">
        <v>585</v>
      </c>
      <c r="M316" t="s">
        <v>647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 t="s">
        <v>1188</v>
      </c>
      <c r="AC316" t="s">
        <v>28</v>
      </c>
      <c r="AD316" t="s">
        <v>25</v>
      </c>
      <c r="AE316" t="s">
        <v>1184</v>
      </c>
      <c r="AF316" t="s">
        <v>1184</v>
      </c>
      <c r="AG316">
        <v>1</v>
      </c>
      <c r="AH316" t="s">
        <v>1379</v>
      </c>
      <c r="AI316">
        <v>0</v>
      </c>
      <c r="AJ316">
        <v>0.87991478272647305</v>
      </c>
      <c r="AK316">
        <v>3.5153849323155302E-2</v>
      </c>
      <c r="AL316">
        <v>1.48642899697427E-2</v>
      </c>
    </row>
    <row r="317" spans="1:38">
      <c r="A317" t="s">
        <v>1515</v>
      </c>
      <c r="B317" t="s">
        <v>1590</v>
      </c>
      <c r="C317">
        <v>0</v>
      </c>
      <c r="D317">
        <v>1</v>
      </c>
      <c r="E317" t="s">
        <v>1514</v>
      </c>
      <c r="F317" t="s">
        <v>27</v>
      </c>
      <c r="G317">
        <v>8</v>
      </c>
      <c r="H317" t="s">
        <v>46</v>
      </c>
      <c r="I317" t="s">
        <v>1163</v>
      </c>
      <c r="J317" t="s">
        <v>1157</v>
      </c>
      <c r="K317" t="s">
        <v>85</v>
      </c>
      <c r="L317" t="s">
        <v>585</v>
      </c>
      <c r="M317" t="s">
        <v>48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 t="s">
        <v>1324</v>
      </c>
      <c r="AC317" t="s">
        <v>4</v>
      </c>
      <c r="AD317" t="s">
        <v>17</v>
      </c>
      <c r="AE317">
        <v>4</v>
      </c>
      <c r="AF317" t="s">
        <v>1</v>
      </c>
      <c r="AG317">
        <v>1</v>
      </c>
      <c r="AH317" t="s">
        <v>1325</v>
      </c>
      <c r="AI317">
        <v>0</v>
      </c>
      <c r="AJ317">
        <v>0.64210610420622305</v>
      </c>
      <c r="AK317">
        <v>0.41701873028596198</v>
      </c>
      <c r="AL317">
        <v>0.37212701979408302</v>
      </c>
    </row>
    <row r="318" spans="1:38">
      <c r="A318" t="s">
        <v>1451</v>
      </c>
      <c r="B318" t="s">
        <v>1590</v>
      </c>
      <c r="C318">
        <v>0</v>
      </c>
      <c r="D318">
        <v>1</v>
      </c>
      <c r="E318" t="s">
        <v>59</v>
      </c>
      <c r="F318" t="s">
        <v>22</v>
      </c>
      <c r="G318">
        <v>8</v>
      </c>
      <c r="H318" t="s">
        <v>46</v>
      </c>
      <c r="I318" t="s">
        <v>1163</v>
      </c>
      <c r="J318" t="s">
        <v>1157</v>
      </c>
      <c r="K318" t="s">
        <v>85</v>
      </c>
      <c r="L318" t="s">
        <v>585</v>
      </c>
      <c r="M318" t="s">
        <v>48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 t="s">
        <v>1183</v>
      </c>
      <c r="AC318" t="s">
        <v>4</v>
      </c>
      <c r="AD318" t="s">
        <v>17</v>
      </c>
      <c r="AE318">
        <v>4</v>
      </c>
      <c r="AF318" t="s">
        <v>2</v>
      </c>
      <c r="AG318">
        <v>1</v>
      </c>
      <c r="AH318" t="s">
        <v>1261</v>
      </c>
      <c r="AI318">
        <v>0</v>
      </c>
      <c r="AJ318">
        <v>0.61409690611155798</v>
      </c>
      <c r="AK318">
        <v>1.4803548752929001</v>
      </c>
      <c r="AL318">
        <v>0.30799065419727401</v>
      </c>
    </row>
    <row r="319" spans="1:38">
      <c r="A319" t="s">
        <v>1415</v>
      </c>
      <c r="B319" t="s">
        <v>1590</v>
      </c>
      <c r="C319">
        <v>0</v>
      </c>
      <c r="D319">
        <v>1</v>
      </c>
      <c r="E319" t="s">
        <v>50</v>
      </c>
      <c r="F319" t="s">
        <v>153</v>
      </c>
      <c r="G319">
        <v>8</v>
      </c>
      <c r="H319" t="s">
        <v>46</v>
      </c>
      <c r="I319" t="s">
        <v>1163</v>
      </c>
      <c r="J319" t="s">
        <v>1156</v>
      </c>
      <c r="K319" t="s">
        <v>85</v>
      </c>
      <c r="L319" t="s">
        <v>49</v>
      </c>
      <c r="M319" t="s">
        <v>677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 t="s">
        <v>1219</v>
      </c>
      <c r="AC319" t="s">
        <v>28</v>
      </c>
      <c r="AD319" t="s">
        <v>17</v>
      </c>
      <c r="AE319">
        <v>4</v>
      </c>
      <c r="AF319" t="s">
        <v>1</v>
      </c>
      <c r="AG319">
        <v>1</v>
      </c>
      <c r="AH319" t="s">
        <v>1220</v>
      </c>
      <c r="AI319">
        <v>0</v>
      </c>
      <c r="AJ319">
        <v>1.94596825653313</v>
      </c>
      <c r="AK319">
        <v>-0.30108734022679101</v>
      </c>
      <c r="AL319">
        <v>0.25550081538720298</v>
      </c>
    </row>
    <row r="320" spans="1:38">
      <c r="A320" t="s">
        <v>1395</v>
      </c>
      <c r="B320" t="s">
        <v>1608</v>
      </c>
      <c r="C320">
        <v>0</v>
      </c>
      <c r="D320">
        <v>1</v>
      </c>
      <c r="E320" t="s">
        <v>50</v>
      </c>
      <c r="F320" t="s">
        <v>96</v>
      </c>
      <c r="G320">
        <v>8</v>
      </c>
      <c r="H320" t="s">
        <v>46</v>
      </c>
      <c r="I320" t="s">
        <v>1163</v>
      </c>
      <c r="J320" t="s">
        <v>1156</v>
      </c>
      <c r="K320" t="s">
        <v>85</v>
      </c>
      <c r="L320" t="s">
        <v>585</v>
      </c>
      <c r="M320" t="s">
        <v>107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 t="s">
        <v>1183</v>
      </c>
      <c r="AC320" t="s">
        <v>4</v>
      </c>
      <c r="AD320" t="s">
        <v>25</v>
      </c>
      <c r="AE320" t="s">
        <v>1184</v>
      </c>
      <c r="AF320" t="s">
        <v>1184</v>
      </c>
      <c r="AG320">
        <v>1</v>
      </c>
      <c r="AH320" t="s">
        <v>1195</v>
      </c>
      <c r="AI320">
        <v>0</v>
      </c>
      <c r="AJ320">
        <v>1.2461542127545</v>
      </c>
      <c r="AK320">
        <v>0.22194413201068</v>
      </c>
      <c r="AL320">
        <v>3.88006610437283E-3</v>
      </c>
    </row>
    <row r="321" spans="1:38">
      <c r="A321" t="s">
        <v>1396</v>
      </c>
      <c r="B321" t="s">
        <v>1608</v>
      </c>
      <c r="C321">
        <v>0</v>
      </c>
      <c r="D321">
        <v>1</v>
      </c>
      <c r="E321" t="s">
        <v>50</v>
      </c>
      <c r="F321" t="s">
        <v>97</v>
      </c>
      <c r="G321">
        <v>8</v>
      </c>
      <c r="H321" t="s">
        <v>46</v>
      </c>
      <c r="I321" t="s">
        <v>1163</v>
      </c>
      <c r="J321" t="s">
        <v>1156</v>
      </c>
      <c r="K321" t="s">
        <v>85</v>
      </c>
      <c r="L321" t="s">
        <v>585</v>
      </c>
      <c r="M321" t="s">
        <v>107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 t="s">
        <v>1183</v>
      </c>
      <c r="AC321" t="s">
        <v>28</v>
      </c>
      <c r="AD321" t="s">
        <v>25</v>
      </c>
      <c r="AE321" t="s">
        <v>1184</v>
      </c>
      <c r="AF321" t="s">
        <v>1184</v>
      </c>
      <c r="AG321">
        <v>1</v>
      </c>
      <c r="AH321" t="s">
        <v>1196</v>
      </c>
      <c r="AI321">
        <v>0</v>
      </c>
      <c r="AJ321">
        <v>0.94919963284110598</v>
      </c>
      <c r="AK321">
        <v>0.16710981577082701</v>
      </c>
      <c r="AL321">
        <v>4.4066840159758099E-2</v>
      </c>
    </row>
    <row r="322" spans="1:38">
      <c r="A322" t="s">
        <v>1528</v>
      </c>
      <c r="B322" t="s">
        <v>1590</v>
      </c>
      <c r="C322">
        <v>0</v>
      </c>
      <c r="D322">
        <v>1</v>
      </c>
      <c r="E322" t="s">
        <v>1514</v>
      </c>
      <c r="F322" t="s">
        <v>7</v>
      </c>
      <c r="G322">
        <v>8</v>
      </c>
      <c r="H322" t="s">
        <v>46</v>
      </c>
      <c r="I322" t="s">
        <v>1163</v>
      </c>
      <c r="J322" t="s">
        <v>1157</v>
      </c>
      <c r="K322" t="s">
        <v>85</v>
      </c>
      <c r="L322" t="s">
        <v>585</v>
      </c>
      <c r="M322" t="s">
        <v>647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 t="s">
        <v>1189</v>
      </c>
      <c r="AC322" t="s">
        <v>28</v>
      </c>
      <c r="AD322" t="s">
        <v>17</v>
      </c>
      <c r="AE322">
        <v>4</v>
      </c>
      <c r="AF322" t="s">
        <v>0</v>
      </c>
      <c r="AG322">
        <v>1</v>
      </c>
      <c r="AH322" t="s">
        <v>1338</v>
      </c>
      <c r="AI322">
        <v>0</v>
      </c>
      <c r="AJ322">
        <v>0.54251388411097801</v>
      </c>
      <c r="AK322">
        <v>-0.313940218261128</v>
      </c>
      <c r="AL322">
        <v>1.4349055657237099E-2</v>
      </c>
    </row>
    <row r="323" spans="1:38">
      <c r="A323" t="s">
        <v>1393</v>
      </c>
      <c r="B323" t="s">
        <v>1590</v>
      </c>
      <c r="C323">
        <v>0</v>
      </c>
      <c r="D323">
        <v>1</v>
      </c>
      <c r="E323" t="s">
        <v>50</v>
      </c>
      <c r="F323" t="s">
        <v>14</v>
      </c>
      <c r="G323">
        <v>8</v>
      </c>
      <c r="H323" t="s">
        <v>46</v>
      </c>
      <c r="I323" t="s">
        <v>1163</v>
      </c>
      <c r="J323" t="s">
        <v>1156</v>
      </c>
      <c r="K323" t="s">
        <v>85</v>
      </c>
      <c r="L323" t="s">
        <v>585</v>
      </c>
      <c r="M323" t="s">
        <v>48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1189</v>
      </c>
      <c r="AC323" t="s">
        <v>28</v>
      </c>
      <c r="AD323" t="s">
        <v>25</v>
      </c>
      <c r="AE323" t="s">
        <v>1184</v>
      </c>
      <c r="AF323" t="s">
        <v>1184</v>
      </c>
      <c r="AG323">
        <v>1</v>
      </c>
      <c r="AH323" t="s">
        <v>1193</v>
      </c>
      <c r="AI323">
        <v>0</v>
      </c>
      <c r="AJ323">
        <v>1.12254358426525</v>
      </c>
      <c r="AK323">
        <v>0.485466352473576</v>
      </c>
      <c r="AL323">
        <v>0.17477544663650299</v>
      </c>
    </row>
    <row r="324" spans="1:38">
      <c r="A324" t="s">
        <v>1560</v>
      </c>
      <c r="B324" t="s">
        <v>1559</v>
      </c>
      <c r="C324">
        <v>0</v>
      </c>
      <c r="D324">
        <v>1</v>
      </c>
      <c r="E324" t="s">
        <v>1558</v>
      </c>
      <c r="F324" t="s">
        <v>518</v>
      </c>
      <c r="G324">
        <v>8</v>
      </c>
      <c r="H324" t="s">
        <v>46</v>
      </c>
      <c r="I324" t="s">
        <v>1163</v>
      </c>
      <c r="J324" t="s">
        <v>1157</v>
      </c>
      <c r="K324" t="s">
        <v>86</v>
      </c>
      <c r="L324" t="s">
        <v>585</v>
      </c>
      <c r="M324" t="s">
        <v>62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t="s">
        <v>1188</v>
      </c>
      <c r="AC324" t="s">
        <v>5</v>
      </c>
      <c r="AD324" t="s">
        <v>17</v>
      </c>
      <c r="AE324">
        <v>6</v>
      </c>
      <c r="AF324" t="s">
        <v>0</v>
      </c>
      <c r="AG324">
        <v>1</v>
      </c>
      <c r="AH324" t="s">
        <v>1371</v>
      </c>
      <c r="AI324">
        <v>0</v>
      </c>
      <c r="AJ324">
        <v>0.62542778428826395</v>
      </c>
      <c r="AK324">
        <v>-2.0980366537322901</v>
      </c>
      <c r="AL324">
        <v>4.5492878409236603E-2</v>
      </c>
    </row>
    <row r="325" spans="1:38">
      <c r="A325" t="s">
        <v>1561</v>
      </c>
      <c r="C325">
        <v>0</v>
      </c>
      <c r="E325" t="s">
        <v>1558</v>
      </c>
      <c r="F325" t="s">
        <v>521</v>
      </c>
      <c r="G325">
        <v>8</v>
      </c>
      <c r="H325" t="s">
        <v>46</v>
      </c>
      <c r="I325" t="s">
        <v>1163</v>
      </c>
      <c r="J325" t="s">
        <v>1157</v>
      </c>
      <c r="K325" t="s">
        <v>86</v>
      </c>
      <c r="L325" t="s">
        <v>585</v>
      </c>
      <c r="M325" t="s">
        <v>62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 t="s">
        <v>1188</v>
      </c>
      <c r="AC325" t="s">
        <v>5</v>
      </c>
      <c r="AD325" t="s">
        <v>17</v>
      </c>
      <c r="AE325">
        <v>6</v>
      </c>
      <c r="AF325" t="s">
        <v>1229</v>
      </c>
      <c r="AG325">
        <v>1</v>
      </c>
      <c r="AH325" t="s">
        <v>1372</v>
      </c>
      <c r="AI325">
        <v>0</v>
      </c>
      <c r="AJ325">
        <v>1.23878618962427</v>
      </c>
      <c r="AK325">
        <v>-2.4319883035282501</v>
      </c>
      <c r="AL325">
        <v>2.3585280103521601E-2</v>
      </c>
    </row>
    <row r="326" spans="1:38">
      <c r="A326" t="s">
        <v>1430</v>
      </c>
      <c r="B326" t="s">
        <v>1590</v>
      </c>
      <c r="C326">
        <v>0</v>
      </c>
      <c r="D326">
        <v>1</v>
      </c>
      <c r="E326" t="s">
        <v>56</v>
      </c>
      <c r="F326" t="s">
        <v>6</v>
      </c>
      <c r="G326">
        <v>8</v>
      </c>
      <c r="H326" t="s">
        <v>46</v>
      </c>
      <c r="I326" t="s">
        <v>1163</v>
      </c>
      <c r="J326" t="s">
        <v>1157</v>
      </c>
      <c r="K326" t="s">
        <v>85</v>
      </c>
      <c r="L326" t="s">
        <v>602</v>
      </c>
      <c r="M326" t="s">
        <v>654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 t="s">
        <v>1205</v>
      </c>
      <c r="AC326" t="s">
        <v>4</v>
      </c>
      <c r="AD326" t="s">
        <v>25</v>
      </c>
      <c r="AE326" t="s">
        <v>1184</v>
      </c>
      <c r="AF326" t="s">
        <v>1184</v>
      </c>
      <c r="AG326">
        <v>1</v>
      </c>
      <c r="AH326" t="s">
        <v>1239</v>
      </c>
      <c r="AI326">
        <v>0</v>
      </c>
      <c r="AJ326">
        <v>1.2037764343002799</v>
      </c>
      <c r="AK326">
        <v>2.41353184364156</v>
      </c>
      <c r="AL326">
        <v>2.9688280287957199E-3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1DFE-2F49-43BE-BF82-FEAD0E213C73}">
  <dimension ref="A1:E326"/>
  <sheetViews>
    <sheetView topLeftCell="A244" workbookViewId="0">
      <selection activeCell="D15" sqref="D15"/>
    </sheetView>
  </sheetViews>
  <sheetFormatPr defaultRowHeight="13.2"/>
  <sheetData>
    <row r="1" spans="1:5">
      <c r="A1" t="s">
        <v>2738</v>
      </c>
      <c r="B1" t="s">
        <v>1580</v>
      </c>
      <c r="C1" t="s">
        <v>1581</v>
      </c>
      <c r="D1" t="s">
        <v>1585</v>
      </c>
      <c r="E1" t="s">
        <v>1586</v>
      </c>
    </row>
    <row r="2" spans="1:5">
      <c r="A2" t="s">
        <v>846</v>
      </c>
      <c r="B2">
        <v>0.35915687159942</v>
      </c>
      <c r="C2">
        <v>0.69557030367633499</v>
      </c>
      <c r="D2">
        <v>6.1288710718975299E-2</v>
      </c>
      <c r="E2">
        <v>1</v>
      </c>
    </row>
    <row r="3" spans="1:5">
      <c r="A3" t="s">
        <v>780</v>
      </c>
      <c r="B3">
        <v>1.6018797308874599</v>
      </c>
      <c r="C3">
        <v>1.14697886353585</v>
      </c>
      <c r="D3">
        <v>0.27730095609147798</v>
      </c>
      <c r="E3">
        <v>1</v>
      </c>
    </row>
    <row r="4" spans="1:5">
      <c r="A4" t="s">
        <v>589</v>
      </c>
      <c r="B4">
        <v>1.5421359979795799</v>
      </c>
      <c r="C4">
        <v>1.2342138610767801</v>
      </c>
      <c r="D4">
        <v>0.13957262593294301</v>
      </c>
      <c r="E4">
        <v>1</v>
      </c>
    </row>
    <row r="5" spans="1:5">
      <c r="A5" t="s">
        <v>844</v>
      </c>
      <c r="B5">
        <v>0.87270547987246505</v>
      </c>
      <c r="C5">
        <v>0.75505202353845602</v>
      </c>
      <c r="D5">
        <v>1.8409769695408699E-3</v>
      </c>
      <c r="E5">
        <v>1</v>
      </c>
    </row>
    <row r="6" spans="1:5">
      <c r="A6" t="s">
        <v>786</v>
      </c>
      <c r="B6">
        <v>1.1073887732118499</v>
      </c>
      <c r="C6">
        <v>-0.21019480445754499</v>
      </c>
      <c r="D6">
        <v>0.34230498606095799</v>
      </c>
      <c r="E6">
        <v>1</v>
      </c>
    </row>
    <row r="7" spans="1:5">
      <c r="A7" t="s">
        <v>866</v>
      </c>
      <c r="B7">
        <v>1.6383698084395</v>
      </c>
      <c r="C7">
        <v>1.90287621503147</v>
      </c>
      <c r="D7">
        <v>4.7551635445020501E-2</v>
      </c>
      <c r="E7">
        <v>1</v>
      </c>
    </row>
    <row r="8" spans="1:5">
      <c r="A8" t="s">
        <v>856</v>
      </c>
      <c r="B8">
        <v>1.2167879212075201</v>
      </c>
      <c r="C8">
        <v>-0.81573411738764301</v>
      </c>
      <c r="D8">
        <v>0.28973215763169202</v>
      </c>
      <c r="E8">
        <v>1</v>
      </c>
    </row>
    <row r="9" spans="1:5">
      <c r="A9" t="s">
        <v>601</v>
      </c>
      <c r="B9">
        <v>0.76467881616586397</v>
      </c>
      <c r="C9">
        <v>1.6923363628400501</v>
      </c>
      <c r="D9">
        <v>1.5552014414899701E-2</v>
      </c>
      <c r="E9">
        <v>1</v>
      </c>
    </row>
    <row r="10" spans="1:5">
      <c r="A10" t="s">
        <v>860</v>
      </c>
      <c r="B10">
        <v>0.80996742426158896</v>
      </c>
      <c r="C10">
        <v>-0.42318485832890201</v>
      </c>
      <c r="D10">
        <v>8.0998224928739704E-3</v>
      </c>
      <c r="E10">
        <v>1</v>
      </c>
    </row>
    <row r="11" spans="1:5">
      <c r="A11" t="s">
        <v>611</v>
      </c>
      <c r="B11">
        <v>1.01111350529</v>
      </c>
      <c r="C11">
        <v>0.33366232807070001</v>
      </c>
      <c r="D11">
        <v>1.51249343790227E-3</v>
      </c>
      <c r="E11">
        <v>1</v>
      </c>
    </row>
    <row r="12" spans="1:5">
      <c r="A12" t="s">
        <v>864</v>
      </c>
      <c r="B12">
        <v>0.71339020044085399</v>
      </c>
      <c r="C12">
        <v>2.5823992228485602</v>
      </c>
      <c r="D12">
        <v>8.3972684170901797E-4</v>
      </c>
      <c r="E12">
        <v>1</v>
      </c>
    </row>
    <row r="13" spans="1:5">
      <c r="A13" t="s">
        <v>848</v>
      </c>
      <c r="B13">
        <v>0.40733894620299299</v>
      </c>
      <c r="C13">
        <v>-2.2690301816799598</v>
      </c>
      <c r="D13">
        <v>4.8258955196984601E-2</v>
      </c>
      <c r="E13">
        <v>1</v>
      </c>
    </row>
    <row r="14" spans="1:5">
      <c r="A14" t="s">
        <v>798</v>
      </c>
      <c r="B14">
        <v>1.2102794256287199</v>
      </c>
      <c r="C14">
        <v>-0.57677362438045698</v>
      </c>
      <c r="D14">
        <v>0.30576087658941598</v>
      </c>
      <c r="E14">
        <v>1</v>
      </c>
    </row>
    <row r="15" spans="1:5">
      <c r="A15" t="s">
        <v>806</v>
      </c>
      <c r="B15">
        <v>1.8980638617983101</v>
      </c>
      <c r="C15">
        <v>-0.64266230537537605</v>
      </c>
      <c r="D15">
        <v>0.27900328155806597</v>
      </c>
      <c r="E15">
        <v>1</v>
      </c>
    </row>
    <row r="16" spans="1:5">
      <c r="A16" t="s">
        <v>627</v>
      </c>
      <c r="B16">
        <v>1.8010551797694601</v>
      </c>
      <c r="C16">
        <v>0.20513074314823501</v>
      </c>
      <c r="D16">
        <v>0.210073335784979</v>
      </c>
      <c r="E16">
        <v>1</v>
      </c>
    </row>
    <row r="17" spans="1:5">
      <c r="A17" t="s">
        <v>802</v>
      </c>
      <c r="B17">
        <v>1.58726810610499</v>
      </c>
      <c r="C17">
        <v>0.57923579841203199</v>
      </c>
      <c r="D17">
        <v>7.6086054904745196E-2</v>
      </c>
      <c r="E17">
        <v>1</v>
      </c>
    </row>
    <row r="18" spans="1:5">
      <c r="A18" t="s">
        <v>788</v>
      </c>
      <c r="B18">
        <v>1.0186721178820899</v>
      </c>
      <c r="C18">
        <v>-2.1993415712564799</v>
      </c>
      <c r="D18">
        <v>0.14973880394248101</v>
      </c>
      <c r="E18">
        <v>1</v>
      </c>
    </row>
    <row r="19" spans="1:5">
      <c r="A19" t="s">
        <v>618</v>
      </c>
      <c r="B19">
        <v>0.36896226657672998</v>
      </c>
      <c r="C19">
        <v>2.4662344969634802</v>
      </c>
      <c r="D19">
        <v>8.7053987346271504E-3</v>
      </c>
      <c r="E19">
        <v>1</v>
      </c>
    </row>
    <row r="20" spans="1:5">
      <c r="A20" t="s">
        <v>800</v>
      </c>
      <c r="B20">
        <v>2.2308081514518099</v>
      </c>
      <c r="C20">
        <v>1.77657146427014</v>
      </c>
      <c r="D20">
        <v>0.32926513118839901</v>
      </c>
      <c r="E20">
        <v>1</v>
      </c>
    </row>
    <row r="21" spans="1:5">
      <c r="A21" t="s">
        <v>804</v>
      </c>
      <c r="B21">
        <v>1.68768129748889</v>
      </c>
      <c r="C21">
        <v>0.22427064428025401</v>
      </c>
      <c r="D21">
        <v>0.26029747223508398</v>
      </c>
      <c r="E21">
        <v>1</v>
      </c>
    </row>
    <row r="22" spans="1:5">
      <c r="A22" t="s">
        <v>605</v>
      </c>
      <c r="B22">
        <v>0.61376109285576097</v>
      </c>
      <c r="C22">
        <v>1.68222802468094</v>
      </c>
      <c r="D22">
        <v>0.216521691485523</v>
      </c>
      <c r="E22">
        <v>1</v>
      </c>
    </row>
    <row r="23" spans="1:5">
      <c r="A23" t="s">
        <v>874</v>
      </c>
      <c r="B23">
        <v>1.40669588032946</v>
      </c>
      <c r="C23">
        <v>0.26371220212178098</v>
      </c>
      <c r="D23">
        <v>8.8174481010496894E-2</v>
      </c>
      <c r="E23">
        <v>1</v>
      </c>
    </row>
    <row r="24" spans="1:5">
      <c r="A24" t="s">
        <v>862</v>
      </c>
      <c r="B24">
        <v>1.1251871883204101</v>
      </c>
      <c r="C24">
        <v>6.4765392954972203E-2</v>
      </c>
      <c r="D24">
        <v>0.119054953395242</v>
      </c>
      <c r="E24">
        <v>1</v>
      </c>
    </row>
    <row r="25" spans="1:5">
      <c r="A25" t="s">
        <v>850</v>
      </c>
      <c r="B25">
        <v>1.3464351785397399</v>
      </c>
      <c r="C25">
        <v>2.1697610411999699</v>
      </c>
      <c r="D25">
        <v>9.4214470874223605E-3</v>
      </c>
      <c r="E25">
        <v>1</v>
      </c>
    </row>
    <row r="26" spans="1:5">
      <c r="A26" t="s">
        <v>852</v>
      </c>
      <c r="B26">
        <v>0.80992532793564698</v>
      </c>
      <c r="C26">
        <v>1.2116036551224301</v>
      </c>
      <c r="D26">
        <v>2.3267077226183E-2</v>
      </c>
      <c r="E26">
        <v>1</v>
      </c>
    </row>
    <row r="27" spans="1:5">
      <c r="A27" t="s">
        <v>854</v>
      </c>
      <c r="B27">
        <v>1.5124101436398101</v>
      </c>
      <c r="C27">
        <v>-0.43359933175899901</v>
      </c>
      <c r="D27">
        <v>0.46583362196179201</v>
      </c>
      <c r="E27">
        <v>1</v>
      </c>
    </row>
    <row r="28" spans="1:5">
      <c r="A28" t="s">
        <v>792</v>
      </c>
      <c r="B28">
        <v>2.09470514545366</v>
      </c>
      <c r="C28">
        <v>1.11632210142856</v>
      </c>
      <c r="D28">
        <v>3.0303802108285701E-2</v>
      </c>
      <c r="E28">
        <v>1</v>
      </c>
    </row>
    <row r="29" spans="1:5">
      <c r="A29" t="s">
        <v>794</v>
      </c>
      <c r="B29">
        <v>0.90843502678031496</v>
      </c>
      <c r="C29">
        <v>-1.92731950787725</v>
      </c>
      <c r="D29">
        <v>1.8928350161609299E-2</v>
      </c>
      <c r="E29">
        <v>1</v>
      </c>
    </row>
    <row r="30" spans="1:5">
      <c r="A30" t="s">
        <v>796</v>
      </c>
      <c r="B30">
        <v>0.69028925160832699</v>
      </c>
      <c r="C30">
        <v>0.26040674493578397</v>
      </c>
      <c r="D30">
        <v>3.2079889982123098E-3</v>
      </c>
      <c r="E30">
        <v>1</v>
      </c>
    </row>
    <row r="31" spans="1:5">
      <c r="A31" t="s">
        <v>808</v>
      </c>
      <c r="B31">
        <v>0.80044071140040696</v>
      </c>
      <c r="C31">
        <v>2.0684151653623699</v>
      </c>
      <c r="D31">
        <v>0.32117145056806301</v>
      </c>
      <c r="E31">
        <v>1</v>
      </c>
    </row>
    <row r="32" spans="1:5">
      <c r="A32" t="s">
        <v>584</v>
      </c>
      <c r="B32">
        <v>1.45384810313461</v>
      </c>
      <c r="C32">
        <v>-7.3586092118855598E-3</v>
      </c>
      <c r="D32">
        <v>0.29301915316883997</v>
      </c>
      <c r="E32">
        <v>1</v>
      </c>
    </row>
    <row r="33" spans="1:5">
      <c r="A33" t="s">
        <v>868</v>
      </c>
      <c r="B33">
        <v>1.23130337674707</v>
      </c>
      <c r="C33">
        <v>0.23105998207981801</v>
      </c>
      <c r="D33">
        <v>8.3909114986398595E-3</v>
      </c>
      <c r="E33">
        <v>1</v>
      </c>
    </row>
    <row r="34" spans="1:5">
      <c r="A34" t="s">
        <v>858</v>
      </c>
      <c r="B34">
        <v>1.0739042507887</v>
      </c>
      <c r="C34">
        <v>-0.58973912475568802</v>
      </c>
      <c r="D34">
        <v>8.2295400075993903E-3</v>
      </c>
      <c r="E34">
        <v>1</v>
      </c>
    </row>
    <row r="35" spans="1:5">
      <c r="A35" t="s">
        <v>616</v>
      </c>
      <c r="B35">
        <v>1.06661564699543</v>
      </c>
      <c r="C35">
        <v>2.4755077108632801</v>
      </c>
      <c r="D35">
        <v>5.5480917970605398E-3</v>
      </c>
      <c r="E35">
        <v>1</v>
      </c>
    </row>
    <row r="36" spans="1:5">
      <c r="A36" t="s">
        <v>592</v>
      </c>
      <c r="B36">
        <v>2.6162222688924501</v>
      </c>
      <c r="C36">
        <v>0.114165759988038</v>
      </c>
      <c r="D36">
        <v>6.3176238733901602E-2</v>
      </c>
      <c r="E36">
        <v>1</v>
      </c>
    </row>
    <row r="37" spans="1:5">
      <c r="A37" t="s">
        <v>594</v>
      </c>
      <c r="B37">
        <v>1.6484027373924399</v>
      </c>
      <c r="C37">
        <v>2.4265914568471798</v>
      </c>
      <c r="D37">
        <v>0.125454984304287</v>
      </c>
      <c r="E37">
        <v>1</v>
      </c>
    </row>
    <row r="38" spans="1:5">
      <c r="A38" t="s">
        <v>596</v>
      </c>
      <c r="B38">
        <v>1.83201276159437</v>
      </c>
      <c r="C38">
        <v>0.39822172573256798</v>
      </c>
      <c r="D38">
        <v>0.14877496007560201</v>
      </c>
      <c r="E38">
        <v>1</v>
      </c>
    </row>
    <row r="39" spans="1:5">
      <c r="A39" t="s">
        <v>870</v>
      </c>
      <c r="B39">
        <v>0.88966367772348698</v>
      </c>
      <c r="C39">
        <v>1.9928780246130699E-2</v>
      </c>
      <c r="D39">
        <v>7.7948378923369602E-3</v>
      </c>
      <c r="E39">
        <v>1</v>
      </c>
    </row>
    <row r="40" spans="1:5">
      <c r="A40" t="s">
        <v>872</v>
      </c>
      <c r="B40">
        <v>0.736447535350646</v>
      </c>
      <c r="C40">
        <v>9.7284166331933902E-2</v>
      </c>
      <c r="D40">
        <v>0.444721845273928</v>
      </c>
      <c r="E40">
        <v>1</v>
      </c>
    </row>
    <row r="41" spans="1:5">
      <c r="A41" t="s">
        <v>599</v>
      </c>
      <c r="B41">
        <v>1.54989822629284</v>
      </c>
      <c r="C41">
        <v>1.1794236670317999</v>
      </c>
      <c r="D41">
        <v>9.1059593854956504E-4</v>
      </c>
      <c r="E41">
        <v>1</v>
      </c>
    </row>
    <row r="42" spans="1:5">
      <c r="A42" t="s">
        <v>621</v>
      </c>
      <c r="B42">
        <v>1.00452788915421</v>
      </c>
      <c r="C42">
        <v>1.0192426010808699</v>
      </c>
      <c r="D42">
        <v>1.2855160320961699E-3</v>
      </c>
      <c r="E42">
        <v>1</v>
      </c>
    </row>
    <row r="43" spans="1:5">
      <c r="A43" t="s">
        <v>790</v>
      </c>
      <c r="B43">
        <v>1.02527889776867</v>
      </c>
      <c r="C43">
        <v>1.93031092708171</v>
      </c>
      <c r="D43">
        <v>2.3176736468063602E-2</v>
      </c>
      <c r="E43">
        <v>1</v>
      </c>
    </row>
    <row r="44" spans="1:5">
      <c r="A44" t="s">
        <v>876</v>
      </c>
      <c r="B44">
        <v>0.98656827220408405</v>
      </c>
      <c r="C44">
        <v>0.95942768244319598</v>
      </c>
      <c r="D44">
        <v>2.5936974408859E-2</v>
      </c>
      <c r="E44">
        <v>1</v>
      </c>
    </row>
    <row r="45" spans="1:5">
      <c r="A45" t="s">
        <v>778</v>
      </c>
      <c r="B45">
        <v>0.82401709599908102</v>
      </c>
      <c r="C45">
        <v>2.04323774728811</v>
      </c>
      <c r="D45">
        <v>9.6723313560147697E-2</v>
      </c>
      <c r="E45">
        <v>1</v>
      </c>
    </row>
    <row r="46" spans="1:5">
      <c r="A46" t="s">
        <v>1075</v>
      </c>
      <c r="B46">
        <v>1.71018883942164</v>
      </c>
      <c r="C46">
        <v>0.103805911123974</v>
      </c>
      <c r="D46">
        <v>0.249061468766824</v>
      </c>
      <c r="E46">
        <v>1</v>
      </c>
    </row>
    <row r="47" spans="1:5">
      <c r="A47" t="s">
        <v>991</v>
      </c>
      <c r="B47">
        <v>2.3910736739759701</v>
      </c>
      <c r="C47">
        <v>-1.6728886456052401</v>
      </c>
      <c r="D47">
        <v>0.19345871064542999</v>
      </c>
      <c r="E47">
        <v>1</v>
      </c>
    </row>
    <row r="48" spans="1:5">
      <c r="A48" t="s">
        <v>997</v>
      </c>
      <c r="B48">
        <v>1.71696164375961</v>
      </c>
      <c r="C48">
        <v>-1.2383845701584499</v>
      </c>
      <c r="D48">
        <v>6.3517998179766999E-2</v>
      </c>
      <c r="E48">
        <v>1</v>
      </c>
    </row>
    <row r="49" spans="1:5">
      <c r="A49" t="s">
        <v>999</v>
      </c>
      <c r="B49">
        <v>1.79606726377012</v>
      </c>
      <c r="C49">
        <v>-1.3446283911277599</v>
      </c>
      <c r="D49">
        <v>2.0373715330211099E-3</v>
      </c>
      <c r="E49">
        <v>1</v>
      </c>
    </row>
    <row r="50" spans="1:5">
      <c r="A50" t="s">
        <v>1002</v>
      </c>
      <c r="B50">
        <v>1.6842214464376499</v>
      </c>
      <c r="C50">
        <v>-1.20783406841517</v>
      </c>
      <c r="D50">
        <v>1.9939784597007102E-3</v>
      </c>
      <c r="E50">
        <v>1</v>
      </c>
    </row>
    <row r="51" spans="1:5">
      <c r="A51" t="s">
        <v>1077</v>
      </c>
      <c r="B51">
        <v>1.5229526935964599</v>
      </c>
      <c r="C51">
        <v>1.17646535994208</v>
      </c>
      <c r="D51">
        <v>1.36074136694763E-2</v>
      </c>
      <c r="E51">
        <v>1</v>
      </c>
    </row>
    <row r="52" spans="1:5">
      <c r="A52" t="s">
        <v>1013</v>
      </c>
      <c r="B52">
        <v>1.33599066828164</v>
      </c>
      <c r="C52">
        <v>1.5665569397608801</v>
      </c>
      <c r="D52">
        <v>0.312867059741473</v>
      </c>
      <c r="E52">
        <v>1</v>
      </c>
    </row>
    <row r="53" spans="1:5">
      <c r="A53" t="s">
        <v>1019</v>
      </c>
      <c r="B53">
        <v>1.4606977916202599</v>
      </c>
      <c r="C53">
        <v>0.78074515100701103</v>
      </c>
      <c r="D53">
        <v>0.39647989955137097</v>
      </c>
      <c r="E53">
        <v>1</v>
      </c>
    </row>
    <row r="54" spans="1:5">
      <c r="A54" t="s">
        <v>708</v>
      </c>
      <c r="B54">
        <v>1.2007914790387699</v>
      </c>
      <c r="C54">
        <v>-1.9424214574515499</v>
      </c>
      <c r="D54">
        <v>6.6225171381379304E-3</v>
      </c>
      <c r="E54">
        <v>1</v>
      </c>
    </row>
    <row r="55" spans="1:5">
      <c r="A55" t="s">
        <v>710</v>
      </c>
      <c r="B55">
        <v>0.61736913975374996</v>
      </c>
      <c r="C55">
        <v>-1.59462968945362</v>
      </c>
      <c r="D55">
        <v>1.85981234677873E-2</v>
      </c>
      <c r="E55">
        <v>1</v>
      </c>
    </row>
    <row r="56" spans="1:5">
      <c r="A56" t="s">
        <v>712</v>
      </c>
      <c r="B56">
        <v>0.27046066304482302</v>
      </c>
      <c r="C56">
        <v>-1.5222919060250899</v>
      </c>
      <c r="D56">
        <v>0.13465116383394099</v>
      </c>
      <c r="E56">
        <v>1</v>
      </c>
    </row>
    <row r="57" spans="1:5">
      <c r="A57" t="s">
        <v>715</v>
      </c>
      <c r="B57">
        <v>1.66780422231637</v>
      </c>
      <c r="C57">
        <v>1.8044507356741299</v>
      </c>
      <c r="D57">
        <v>0.40521264130151402</v>
      </c>
      <c r="E57">
        <v>1</v>
      </c>
    </row>
    <row r="58" spans="1:5">
      <c r="A58" t="s">
        <v>1007</v>
      </c>
      <c r="B58">
        <v>0.95634537770637895</v>
      </c>
      <c r="C58">
        <v>1.5184388118674399</v>
      </c>
      <c r="D58">
        <v>3.9711185983252899E-2</v>
      </c>
      <c r="E58">
        <v>1</v>
      </c>
    </row>
    <row r="59" spans="1:5">
      <c r="A59" t="s">
        <v>1091</v>
      </c>
      <c r="B59">
        <v>1.0277663537727</v>
      </c>
      <c r="C59">
        <v>-1.13069425161398</v>
      </c>
      <c r="D59">
        <v>4.9945372910933797E-3</v>
      </c>
      <c r="E59">
        <v>1</v>
      </c>
    </row>
    <row r="60" spans="1:5">
      <c r="A60" t="s">
        <v>828</v>
      </c>
      <c r="B60">
        <v>1.40508234239926</v>
      </c>
      <c r="C60">
        <v>1.19534104360809</v>
      </c>
      <c r="D60">
        <v>0.48744999438780001</v>
      </c>
      <c r="E60">
        <v>1</v>
      </c>
    </row>
    <row r="61" spans="1:5">
      <c r="A61" t="s">
        <v>1073</v>
      </c>
      <c r="B61">
        <v>2.1118716070922798</v>
      </c>
      <c r="C61">
        <v>1.89405453748553</v>
      </c>
      <c r="D61">
        <v>0.23810109099996801</v>
      </c>
      <c r="E61">
        <v>1</v>
      </c>
    </row>
    <row r="62" spans="1:5">
      <c r="A62" t="s">
        <v>812</v>
      </c>
      <c r="B62">
        <v>1.1992357241373099</v>
      </c>
      <c r="C62">
        <v>0.50532096577770003</v>
      </c>
      <c r="D62">
        <v>0.10827466243786101</v>
      </c>
      <c r="E62">
        <v>1</v>
      </c>
    </row>
    <row r="63" spans="1:5">
      <c r="A63" t="s">
        <v>908</v>
      </c>
      <c r="B63">
        <v>0.55462569997572897</v>
      </c>
      <c r="C63">
        <v>-0.59248922822710404</v>
      </c>
      <c r="D63">
        <v>1.29904514227265E-2</v>
      </c>
      <c r="E63">
        <v>1</v>
      </c>
    </row>
    <row r="64" spans="1:5">
      <c r="A64" t="s">
        <v>912</v>
      </c>
      <c r="B64">
        <v>1.0972783684546901</v>
      </c>
      <c r="C64">
        <v>1.3015286988788901</v>
      </c>
      <c r="D64">
        <v>4.3681446368165801E-4</v>
      </c>
      <c r="E64">
        <v>1</v>
      </c>
    </row>
    <row r="65" spans="1:5">
      <c r="A65" t="s">
        <v>914</v>
      </c>
      <c r="B65">
        <v>0.92720364374611197</v>
      </c>
      <c r="C65">
        <v>-1.40050425495578</v>
      </c>
      <c r="D65">
        <v>9.4566810043092194E-3</v>
      </c>
      <c r="E65">
        <v>1</v>
      </c>
    </row>
    <row r="66" spans="1:5">
      <c r="A66" t="s">
        <v>983</v>
      </c>
      <c r="B66">
        <v>1.78423048294889</v>
      </c>
      <c r="C66">
        <v>2.2418628300694698</v>
      </c>
      <c r="D66">
        <v>8.3656171542596594E-2</v>
      </c>
      <c r="E66">
        <v>1</v>
      </c>
    </row>
    <row r="67" spans="1:5">
      <c r="A67" t="s">
        <v>685</v>
      </c>
      <c r="B67">
        <v>0.76899810067806096</v>
      </c>
      <c r="C67">
        <v>-1.73257284842286</v>
      </c>
      <c r="D67">
        <v>7.2022294576449403E-3</v>
      </c>
      <c r="E67">
        <v>1</v>
      </c>
    </row>
    <row r="68" spans="1:5">
      <c r="A68" t="s">
        <v>687</v>
      </c>
      <c r="B68">
        <v>0.39089950082776198</v>
      </c>
      <c r="C68">
        <v>2.6173864804045199</v>
      </c>
      <c r="D68">
        <v>8.2681253254332204E-2</v>
      </c>
      <c r="E68">
        <v>1</v>
      </c>
    </row>
    <row r="69" spans="1:5">
      <c r="A69" t="s">
        <v>689</v>
      </c>
      <c r="B69">
        <v>0.55229298666373905</v>
      </c>
      <c r="C69">
        <v>0.31669024403128898</v>
      </c>
      <c r="D69">
        <v>4.2938787407636597E-3</v>
      </c>
      <c r="E69">
        <v>1</v>
      </c>
    </row>
    <row r="70" spans="1:5">
      <c r="A70" t="s">
        <v>692</v>
      </c>
      <c r="B70">
        <v>0.92644632904317703</v>
      </c>
      <c r="C70">
        <v>-1.5628137425181501</v>
      </c>
      <c r="D70">
        <v>7.3349053860438896E-3</v>
      </c>
      <c r="E70">
        <v>1</v>
      </c>
    </row>
    <row r="71" spans="1:5">
      <c r="A71" t="s">
        <v>916</v>
      </c>
      <c r="B71">
        <v>0.76443863561960801</v>
      </c>
      <c r="C71">
        <v>0.77287921460827702</v>
      </c>
      <c r="D71">
        <v>4.3086135619503398E-3</v>
      </c>
      <c r="E71">
        <v>1</v>
      </c>
    </row>
    <row r="72" spans="1:5">
      <c r="A72" t="s">
        <v>1083</v>
      </c>
      <c r="B72">
        <v>0.94792631069011202</v>
      </c>
      <c r="C72">
        <v>-2.2377409358735001</v>
      </c>
      <c r="D72">
        <v>1.5904567853031799E-2</v>
      </c>
      <c r="E72">
        <v>1</v>
      </c>
    </row>
    <row r="73" spans="1:5">
      <c r="A73" t="s">
        <v>1085</v>
      </c>
      <c r="B73">
        <v>0.81932620592953598</v>
      </c>
      <c r="C73">
        <v>-1.9150278035672901</v>
      </c>
      <c r="D73">
        <v>2.3837438778131E-2</v>
      </c>
      <c r="E73">
        <v>1</v>
      </c>
    </row>
    <row r="74" spans="1:5">
      <c r="A74" t="s">
        <v>836</v>
      </c>
      <c r="B74">
        <v>1.47669207364993</v>
      </c>
      <c r="C74">
        <v>-1.4051407939429199</v>
      </c>
      <c r="D74">
        <v>3.1650077451282697E-2</v>
      </c>
      <c r="E74">
        <v>1</v>
      </c>
    </row>
    <row r="75" spans="1:5">
      <c r="A75" t="s">
        <v>1021</v>
      </c>
      <c r="B75">
        <v>1.2944642515156499</v>
      </c>
      <c r="C75">
        <v>0.72243300969105895</v>
      </c>
      <c r="D75">
        <v>0.177631856481656</v>
      </c>
      <c r="E75">
        <v>1</v>
      </c>
    </row>
    <row r="76" spans="1:5">
      <c r="A76" t="s">
        <v>931</v>
      </c>
      <c r="B76">
        <v>0.44898083977638298</v>
      </c>
      <c r="C76">
        <v>2.1961152879376402</v>
      </c>
      <c r="D76">
        <v>6.3133144881751702E-2</v>
      </c>
      <c r="E76">
        <v>1</v>
      </c>
    </row>
    <row r="77" spans="1:5">
      <c r="A77" t="s">
        <v>935</v>
      </c>
      <c r="B77">
        <v>1.1416460012971399</v>
      </c>
      <c r="C77">
        <v>1.0169954144248801</v>
      </c>
      <c r="D77">
        <v>0.189869207757109</v>
      </c>
      <c r="E77">
        <v>1</v>
      </c>
    </row>
    <row r="78" spans="1:5">
      <c r="A78" t="s">
        <v>840</v>
      </c>
      <c r="B78">
        <v>1.58200190853846</v>
      </c>
      <c r="C78">
        <v>1.30456013220389</v>
      </c>
      <c r="D78">
        <v>5.7267929110516799E-2</v>
      </c>
      <c r="E78">
        <v>1</v>
      </c>
    </row>
    <row r="79" spans="1:5">
      <c r="A79" t="s">
        <v>1103</v>
      </c>
      <c r="B79">
        <v>0.79246646106799401</v>
      </c>
      <c r="C79">
        <v>-0.70353227580872102</v>
      </c>
      <c r="D79">
        <v>0.15711627424110999</v>
      </c>
      <c r="E79">
        <v>1</v>
      </c>
    </row>
    <row r="80" spans="1:5">
      <c r="A80" t="s">
        <v>1105</v>
      </c>
      <c r="B80">
        <v>1.0341432618867901</v>
      </c>
      <c r="C80">
        <v>0.51951819845755598</v>
      </c>
      <c r="D80">
        <v>1.22830266081102E-3</v>
      </c>
      <c r="E80">
        <v>1</v>
      </c>
    </row>
    <row r="81" spans="1:5">
      <c r="A81" t="s">
        <v>933</v>
      </c>
      <c r="B81">
        <v>1.1292316417704</v>
      </c>
      <c r="C81">
        <v>-0.165365679164234</v>
      </c>
      <c r="D81">
        <v>8.1833960856669302E-2</v>
      </c>
      <c r="E81">
        <v>1</v>
      </c>
    </row>
    <row r="82" spans="1:5">
      <c r="A82" t="s">
        <v>1023</v>
      </c>
      <c r="B82">
        <v>1.9589102074551401</v>
      </c>
      <c r="C82">
        <v>1.05521109770502</v>
      </c>
      <c r="D82">
        <v>8.3060456788040499E-2</v>
      </c>
      <c r="E82">
        <v>1</v>
      </c>
    </row>
    <row r="83" spans="1:5">
      <c r="A83" t="s">
        <v>822</v>
      </c>
      <c r="B83">
        <v>1.52849106372748</v>
      </c>
      <c r="C83">
        <v>-0.45869338526500802</v>
      </c>
      <c r="D83">
        <v>0.45046210248227397</v>
      </c>
      <c r="E83">
        <v>1</v>
      </c>
    </row>
    <row r="84" spans="1:5">
      <c r="A84" t="s">
        <v>1011</v>
      </c>
      <c r="B84">
        <v>0.67153587834907702</v>
      </c>
      <c r="C84">
        <v>1.73302088317193</v>
      </c>
      <c r="D84">
        <v>0.17038933053338201</v>
      </c>
      <c r="E84">
        <v>1</v>
      </c>
    </row>
    <row r="85" spans="1:5">
      <c r="A85" t="s">
        <v>1089</v>
      </c>
      <c r="B85">
        <v>1.6647266451203799</v>
      </c>
      <c r="C85">
        <v>2.40279688663886</v>
      </c>
      <c r="D85">
        <v>0.29730074375033899</v>
      </c>
      <c r="E85">
        <v>1</v>
      </c>
    </row>
    <row r="86" spans="1:5">
      <c r="A86" t="s">
        <v>834</v>
      </c>
      <c r="B86">
        <v>1.3814430857604201</v>
      </c>
      <c r="C86">
        <v>0.95028911570408303</v>
      </c>
      <c r="D86">
        <v>8.9115800943938696E-4</v>
      </c>
      <c r="E86">
        <v>1</v>
      </c>
    </row>
    <row r="87" spans="1:5">
      <c r="A87" t="s">
        <v>925</v>
      </c>
      <c r="B87">
        <v>1.5180868279532</v>
      </c>
      <c r="C87">
        <v>0.699218569338246</v>
      </c>
      <c r="D87">
        <v>0.229324922723562</v>
      </c>
      <c r="E87">
        <v>1</v>
      </c>
    </row>
    <row r="88" spans="1:5">
      <c r="A88" t="s">
        <v>824</v>
      </c>
      <c r="B88">
        <v>1.3744557653457199</v>
      </c>
      <c r="C88">
        <v>0.110108289015438</v>
      </c>
      <c r="D88">
        <v>1.1071797249512801E-2</v>
      </c>
      <c r="E88">
        <v>1</v>
      </c>
    </row>
    <row r="89" spans="1:5">
      <c r="A89" t="s">
        <v>920</v>
      </c>
      <c r="B89">
        <v>1.49394347457164</v>
      </c>
      <c r="C89">
        <v>0.92789150255042696</v>
      </c>
      <c r="D89">
        <v>0.10158574060183501</v>
      </c>
      <c r="E89">
        <v>1</v>
      </c>
    </row>
    <row r="90" spans="1:5">
      <c r="A90" t="s">
        <v>723</v>
      </c>
      <c r="B90">
        <v>1.02433774647147</v>
      </c>
      <c r="C90">
        <v>1.4177421667621</v>
      </c>
      <c r="D90">
        <v>0.25423729370437398</v>
      </c>
      <c r="E90">
        <v>1</v>
      </c>
    </row>
    <row r="91" spans="1:5">
      <c r="A91" t="s">
        <v>1015</v>
      </c>
      <c r="B91">
        <v>1.45241548534606</v>
      </c>
      <c r="C91">
        <v>0.80921424078288196</v>
      </c>
      <c r="D91">
        <v>0.161820744419156</v>
      </c>
      <c r="E91">
        <v>1</v>
      </c>
    </row>
    <row r="92" spans="1:5">
      <c r="A92" t="s">
        <v>830</v>
      </c>
      <c r="B92">
        <v>1.53578742112559</v>
      </c>
      <c r="C92">
        <v>-0.221673928051557</v>
      </c>
      <c r="D92">
        <v>2.21465339669914E-2</v>
      </c>
      <c r="E92">
        <v>1</v>
      </c>
    </row>
    <row r="93" spans="1:5">
      <c r="A93" t="s">
        <v>721</v>
      </c>
      <c r="B93">
        <v>0.91374821461090805</v>
      </c>
      <c r="C93">
        <v>0.20274729900374999</v>
      </c>
      <c r="D93">
        <v>0.117374859779021</v>
      </c>
      <c r="E93">
        <v>1</v>
      </c>
    </row>
    <row r="94" spans="1:5">
      <c r="A94" t="s">
        <v>1101</v>
      </c>
      <c r="B94">
        <v>1.10587091401231</v>
      </c>
      <c r="C94">
        <v>3.6863760487320499E-2</v>
      </c>
      <c r="D94">
        <v>7.4739823184893597E-2</v>
      </c>
      <c r="E94">
        <v>1</v>
      </c>
    </row>
    <row r="95" spans="1:5">
      <c r="A95" t="s">
        <v>927</v>
      </c>
      <c r="B95">
        <v>1.62562317254009</v>
      </c>
      <c r="C95">
        <v>0.73930982137602397</v>
      </c>
      <c r="D95">
        <v>0.224107578843116</v>
      </c>
      <c r="E95">
        <v>1</v>
      </c>
    </row>
    <row r="96" spans="1:5">
      <c r="A96" t="s">
        <v>1017</v>
      </c>
      <c r="B96">
        <v>1.0930994794603099</v>
      </c>
      <c r="C96">
        <v>2.7080834807399801</v>
      </c>
      <c r="D96">
        <v>0.40893973866871902</v>
      </c>
      <c r="E96">
        <v>1</v>
      </c>
    </row>
    <row r="97" spans="1:5">
      <c r="A97" t="s">
        <v>832</v>
      </c>
      <c r="B97">
        <v>0.89398771199339699</v>
      </c>
      <c r="C97">
        <v>9.0430519416828697E-2</v>
      </c>
      <c r="D97">
        <v>1.65194246350026E-2</v>
      </c>
      <c r="E97">
        <v>1</v>
      </c>
    </row>
    <row r="98" spans="1:5">
      <c r="A98" t="s">
        <v>725</v>
      </c>
      <c r="B98">
        <v>0.759795553123089</v>
      </c>
      <c r="C98">
        <v>2.35607431499175</v>
      </c>
      <c r="D98">
        <v>4.0169511571122299E-3</v>
      </c>
      <c r="E98">
        <v>1</v>
      </c>
    </row>
    <row r="99" spans="1:5">
      <c r="A99" t="s">
        <v>1095</v>
      </c>
      <c r="B99">
        <v>0.38106289903737001</v>
      </c>
      <c r="C99">
        <v>0.53962292209886098</v>
      </c>
      <c r="D99">
        <v>1.45542741230995E-2</v>
      </c>
      <c r="E99">
        <v>1</v>
      </c>
    </row>
    <row r="100" spans="1:5">
      <c r="A100" t="s">
        <v>1097</v>
      </c>
      <c r="B100">
        <v>0.79983447811702801</v>
      </c>
      <c r="C100">
        <v>0.228316396055913</v>
      </c>
      <c r="D100">
        <v>2.5163691948025201E-3</v>
      </c>
      <c r="E100">
        <v>1</v>
      </c>
    </row>
    <row r="101" spans="1:5">
      <c r="A101" t="s">
        <v>1099</v>
      </c>
      <c r="B101">
        <v>0.57856061340911102</v>
      </c>
      <c r="C101">
        <v>0.110381152753491</v>
      </c>
      <c r="D101">
        <v>3.6185815956009202E-3</v>
      </c>
      <c r="E101">
        <v>1</v>
      </c>
    </row>
    <row r="102" spans="1:5">
      <c r="A102" t="s">
        <v>814</v>
      </c>
      <c r="B102">
        <v>0.62646216115251496</v>
      </c>
      <c r="C102">
        <v>-1.0939525812216</v>
      </c>
      <c r="D102">
        <v>3.0884650359588799E-2</v>
      </c>
      <c r="E102">
        <v>1</v>
      </c>
    </row>
    <row r="103" spans="1:5">
      <c r="A103" t="s">
        <v>918</v>
      </c>
      <c r="B103">
        <v>1.3522577493492001</v>
      </c>
      <c r="C103">
        <v>1.13368989420888</v>
      </c>
      <c r="D103">
        <v>0.39433865608961699</v>
      </c>
      <c r="E103">
        <v>1</v>
      </c>
    </row>
    <row r="104" spans="1:5">
      <c r="A104" t="s">
        <v>706</v>
      </c>
      <c r="B104">
        <v>1.71822462909152</v>
      </c>
      <c r="C104">
        <v>0.827523544671247</v>
      </c>
      <c r="D104">
        <v>0.23902625345700099</v>
      </c>
      <c r="E104">
        <v>1</v>
      </c>
    </row>
    <row r="105" spans="1:5">
      <c r="A105" t="s">
        <v>683</v>
      </c>
      <c r="B105">
        <v>0.66670336999607405</v>
      </c>
      <c r="C105">
        <v>-0.71824779043139997</v>
      </c>
      <c r="D105">
        <v>9.1882718342179398E-2</v>
      </c>
      <c r="E105">
        <v>1</v>
      </c>
    </row>
    <row r="106" spans="1:5">
      <c r="A106" t="s">
        <v>985</v>
      </c>
      <c r="B106">
        <v>0.75530290390795196</v>
      </c>
      <c r="C106">
        <v>0.73400536183278997</v>
      </c>
      <c r="D106">
        <v>0.26036961579103302</v>
      </c>
      <c r="E106">
        <v>1</v>
      </c>
    </row>
    <row r="107" spans="1:5">
      <c r="A107" t="s">
        <v>698</v>
      </c>
      <c r="B107">
        <v>1.42845485096296</v>
      </c>
      <c r="C107">
        <v>1.3765401117748099</v>
      </c>
      <c r="D107">
        <v>1.6555681321071801E-3</v>
      </c>
      <c r="E107">
        <v>1</v>
      </c>
    </row>
    <row r="108" spans="1:5">
      <c r="A108" t="s">
        <v>700</v>
      </c>
      <c r="B108">
        <v>2.0134391186876899</v>
      </c>
      <c r="C108">
        <v>1.0355045348204901</v>
      </c>
      <c r="D108">
        <v>4.3623470979604402E-2</v>
      </c>
      <c r="E108">
        <v>1</v>
      </c>
    </row>
    <row r="109" spans="1:5">
      <c r="A109" t="s">
        <v>702</v>
      </c>
      <c r="B109">
        <v>1.1348319466208101</v>
      </c>
      <c r="C109">
        <v>1.7419964134363499</v>
      </c>
      <c r="D109">
        <v>5.0305954866899905E-4</v>
      </c>
      <c r="E109">
        <v>1</v>
      </c>
    </row>
    <row r="110" spans="1:5">
      <c r="A110" t="s">
        <v>987</v>
      </c>
      <c r="B110">
        <v>1.13601789207818</v>
      </c>
      <c r="C110">
        <v>2.2269764041184699</v>
      </c>
      <c r="D110">
        <v>0.22574108202528501</v>
      </c>
      <c r="E110">
        <v>1</v>
      </c>
    </row>
    <row r="111" spans="1:5">
      <c r="A111" t="s">
        <v>910</v>
      </c>
      <c r="B111">
        <v>1.0816234134957501</v>
      </c>
      <c r="C111">
        <v>-1.02193225171108</v>
      </c>
      <c r="D111">
        <v>2.1609628343784199E-3</v>
      </c>
      <c r="E111">
        <v>1</v>
      </c>
    </row>
    <row r="112" spans="1:5">
      <c r="A112" t="s">
        <v>816</v>
      </c>
      <c r="B112">
        <v>0.79780600226415999</v>
      </c>
      <c r="C112">
        <v>-1.57102167471986</v>
      </c>
      <c r="D112">
        <v>7.2198509021160996E-3</v>
      </c>
      <c r="E112">
        <v>1</v>
      </c>
    </row>
    <row r="113" spans="1:5">
      <c r="A113" t="s">
        <v>704</v>
      </c>
      <c r="B113">
        <v>0.78203778871653995</v>
      </c>
      <c r="C113">
        <v>-4.4818489486469201E-2</v>
      </c>
      <c r="D113">
        <v>0.11919202530497</v>
      </c>
      <c r="E113">
        <v>1</v>
      </c>
    </row>
    <row r="114" spans="1:5">
      <c r="A114" t="s">
        <v>922</v>
      </c>
      <c r="B114">
        <v>0.72426737693348897</v>
      </c>
      <c r="C114">
        <v>0.97062793744502696</v>
      </c>
      <c r="D114">
        <v>0.157860456296644</v>
      </c>
      <c r="E114">
        <v>1</v>
      </c>
    </row>
    <row r="115" spans="1:5">
      <c r="A115" t="s">
        <v>729</v>
      </c>
      <c r="B115">
        <v>1.25000219236387</v>
      </c>
      <c r="C115">
        <v>-2.0652422286212899</v>
      </c>
      <c r="D115">
        <v>0.18721566192373301</v>
      </c>
      <c r="E115">
        <v>1</v>
      </c>
    </row>
    <row r="116" spans="1:5">
      <c r="A116" t="s">
        <v>732</v>
      </c>
      <c r="B116">
        <v>0.72052956564287096</v>
      </c>
      <c r="C116">
        <v>0.13700955116877001</v>
      </c>
      <c r="D116">
        <v>6.7914764865132704E-2</v>
      </c>
      <c r="E116">
        <v>1</v>
      </c>
    </row>
    <row r="117" spans="1:5">
      <c r="A117" t="s">
        <v>734</v>
      </c>
      <c r="B117">
        <v>0.83416774664789595</v>
      </c>
      <c r="C117">
        <v>0.96368214734031499</v>
      </c>
      <c r="D117">
        <v>2.9561983474451999E-3</v>
      </c>
      <c r="E117">
        <v>1</v>
      </c>
    </row>
    <row r="118" spans="1:5">
      <c r="A118" t="s">
        <v>1107</v>
      </c>
      <c r="B118">
        <v>0.96419655630154699</v>
      </c>
      <c r="C118">
        <v>-1.2325307243208099</v>
      </c>
      <c r="D118">
        <v>3.9191862349973301E-2</v>
      </c>
      <c r="E118">
        <v>1</v>
      </c>
    </row>
    <row r="119" spans="1:5">
      <c r="A119" t="s">
        <v>924</v>
      </c>
      <c r="B119">
        <v>1.2952054178629799</v>
      </c>
      <c r="C119">
        <v>-1.4751983910925699</v>
      </c>
      <c r="D119">
        <v>1.00722252426218E-2</v>
      </c>
      <c r="E119">
        <v>1</v>
      </c>
    </row>
    <row r="120" spans="1:5">
      <c r="A120" t="s">
        <v>818</v>
      </c>
      <c r="B120">
        <v>0.25943661300850401</v>
      </c>
      <c r="C120">
        <v>-2.2989530705968702</v>
      </c>
      <c r="D120">
        <v>3.6768348345881698E-2</v>
      </c>
      <c r="E120">
        <v>1</v>
      </c>
    </row>
    <row r="121" spans="1:5">
      <c r="A121" t="s">
        <v>820</v>
      </c>
      <c r="B121">
        <v>0.78533949041131101</v>
      </c>
      <c r="C121">
        <v>0.66234747628053903</v>
      </c>
      <c r="D121">
        <v>2.6873969281407E-3</v>
      </c>
      <c r="E121">
        <v>1</v>
      </c>
    </row>
    <row r="122" spans="1:5">
      <c r="A122" t="s">
        <v>959</v>
      </c>
      <c r="B122">
        <v>2.1232958861862801</v>
      </c>
      <c r="C122">
        <v>1.0841796248951101</v>
      </c>
      <c r="D122">
        <v>0.214813403037071</v>
      </c>
      <c r="E122">
        <v>1</v>
      </c>
    </row>
    <row r="123" spans="1:5">
      <c r="A123" t="s">
        <v>955</v>
      </c>
      <c r="B123">
        <v>1.7385152253688601</v>
      </c>
      <c r="C123">
        <v>0.84369209606016204</v>
      </c>
      <c r="D123">
        <v>4.6462814446586197E-2</v>
      </c>
      <c r="E123">
        <v>1</v>
      </c>
    </row>
    <row r="124" spans="1:5">
      <c r="A124" t="s">
        <v>880</v>
      </c>
      <c r="B124">
        <v>0.98831530903673903</v>
      </c>
      <c r="C124">
        <v>0.19109629037383</v>
      </c>
      <c r="D124">
        <v>3.1180988819037901E-3</v>
      </c>
      <c r="E124">
        <v>1</v>
      </c>
    </row>
    <row r="125" spans="1:5">
      <c r="A125" t="s">
        <v>656</v>
      </c>
      <c r="B125">
        <v>0.85618881103025402</v>
      </c>
      <c r="C125">
        <v>0.71981939702521403</v>
      </c>
      <c r="D125">
        <v>0.28399422558017801</v>
      </c>
      <c r="E125">
        <v>1</v>
      </c>
    </row>
    <row r="126" spans="1:5">
      <c r="A126" t="s">
        <v>658</v>
      </c>
      <c r="B126">
        <v>0.71952755001037205</v>
      </c>
      <c r="C126">
        <v>9.3399316084984599E-2</v>
      </c>
      <c r="D126">
        <v>0.12045519486596</v>
      </c>
      <c r="E126">
        <v>1</v>
      </c>
    </row>
    <row r="127" spans="1:5">
      <c r="A127" t="s">
        <v>660</v>
      </c>
      <c r="B127">
        <v>0.92778919788430203</v>
      </c>
      <c r="C127">
        <v>-1.6067014935467301</v>
      </c>
      <c r="D127">
        <v>0.13170091574482101</v>
      </c>
      <c r="E127">
        <v>1</v>
      </c>
    </row>
    <row r="128" spans="1:5">
      <c r="A128" t="s">
        <v>752</v>
      </c>
      <c r="B128">
        <v>2.1746414505502898</v>
      </c>
      <c r="C128">
        <v>1.8393836827619601</v>
      </c>
      <c r="D128">
        <v>0.36438689442995098</v>
      </c>
      <c r="E128">
        <v>1</v>
      </c>
    </row>
    <row r="129" spans="1:5">
      <c r="A129" t="s">
        <v>754</v>
      </c>
      <c r="B129">
        <v>2.18375779248028</v>
      </c>
      <c r="C129">
        <v>0.85730799923939205</v>
      </c>
      <c r="D129">
        <v>0.46131335264770201</v>
      </c>
      <c r="E129">
        <v>1</v>
      </c>
    </row>
    <row r="130" spans="1:5">
      <c r="A130" t="s">
        <v>756</v>
      </c>
      <c r="B130">
        <v>2.02576373562803</v>
      </c>
      <c r="C130">
        <v>1.9745639284829599</v>
      </c>
      <c r="D130">
        <v>0.21173983145887801</v>
      </c>
      <c r="E130">
        <v>1</v>
      </c>
    </row>
    <row r="131" spans="1:5">
      <c r="A131" t="s">
        <v>758</v>
      </c>
      <c r="B131">
        <v>1.8434870294992201</v>
      </c>
      <c r="C131">
        <v>2.16980099994877</v>
      </c>
      <c r="D131">
        <v>0.400790956960143</v>
      </c>
      <c r="E131">
        <v>1</v>
      </c>
    </row>
    <row r="132" spans="1:5">
      <c r="A132" t="s">
        <v>760</v>
      </c>
      <c r="B132">
        <v>1.6193456304451901</v>
      </c>
      <c r="C132">
        <v>1.6891479003116801</v>
      </c>
      <c r="D132">
        <v>0.26487811212648699</v>
      </c>
      <c r="E132">
        <v>1</v>
      </c>
    </row>
    <row r="133" spans="1:5">
      <c r="A133" t="s">
        <v>1147</v>
      </c>
      <c r="B133">
        <v>0.92911668689967797</v>
      </c>
      <c r="C133">
        <v>-2.5389169366223698</v>
      </c>
      <c r="D133">
        <v>1.2743606257397301E-2</v>
      </c>
      <c r="E133">
        <v>1</v>
      </c>
    </row>
    <row r="134" spans="1:5">
      <c r="A134" t="s">
        <v>1150</v>
      </c>
      <c r="B134">
        <v>1.8482817652755901</v>
      </c>
      <c r="C134">
        <v>-2.1641721923299801</v>
      </c>
      <c r="D134">
        <v>2.5309197852485199E-2</v>
      </c>
      <c r="E134">
        <v>1</v>
      </c>
    </row>
    <row r="135" spans="1:5">
      <c r="A135" t="s">
        <v>772</v>
      </c>
      <c r="B135">
        <v>1.0657413275022001</v>
      </c>
      <c r="C135">
        <v>0.487521854792623</v>
      </c>
      <c r="D135">
        <v>0.18478162513854601</v>
      </c>
      <c r="E135">
        <v>1</v>
      </c>
    </row>
    <row r="136" spans="1:5">
      <c r="A136" t="s">
        <v>774</v>
      </c>
      <c r="B136">
        <v>1.22546401778249</v>
      </c>
      <c r="C136">
        <v>2.04542980212933</v>
      </c>
      <c r="D136">
        <v>6.6401809015722305E-2</v>
      </c>
      <c r="E136">
        <v>1</v>
      </c>
    </row>
    <row r="137" spans="1:5">
      <c r="A137" t="s">
        <v>947</v>
      </c>
      <c r="B137">
        <v>1.3695907623401</v>
      </c>
      <c r="C137">
        <v>2.9205804463557801</v>
      </c>
      <c r="D137">
        <v>0.26523554395424098</v>
      </c>
      <c r="E137">
        <v>1</v>
      </c>
    </row>
    <row r="138" spans="1:5">
      <c r="A138" t="s">
        <v>1050</v>
      </c>
      <c r="B138">
        <v>1.55056936754033</v>
      </c>
      <c r="C138">
        <v>1.28212990638806</v>
      </c>
      <c r="D138">
        <v>5.97887038254779E-2</v>
      </c>
      <c r="E138">
        <v>1</v>
      </c>
    </row>
    <row r="139" spans="1:5">
      <c r="A139" t="s">
        <v>896</v>
      </c>
      <c r="B139">
        <v>0.55401734148821702</v>
      </c>
      <c r="C139">
        <v>2.2732065335015998</v>
      </c>
      <c r="D139">
        <v>5.4039804069415401E-2</v>
      </c>
      <c r="E139">
        <v>1</v>
      </c>
    </row>
    <row r="140" spans="1:5">
      <c r="A140" t="s">
        <v>1052</v>
      </c>
      <c r="B140">
        <v>0.70346428588636301</v>
      </c>
      <c r="C140">
        <v>0.35588846808403102</v>
      </c>
      <c r="D140">
        <v>0.184085188062864</v>
      </c>
      <c r="E140">
        <v>1</v>
      </c>
    </row>
    <row r="141" spans="1:5">
      <c r="A141" t="s">
        <v>1549</v>
      </c>
      <c r="B141">
        <v>1.39554915721927</v>
      </c>
      <c r="C141">
        <v>-2.0679771312783699</v>
      </c>
      <c r="D141">
        <v>6.9544484475653895E-2</v>
      </c>
      <c r="E141">
        <v>1</v>
      </c>
    </row>
    <row r="142" spans="1:5">
      <c r="A142" t="s">
        <v>1550</v>
      </c>
      <c r="B142">
        <v>1.64197533979684</v>
      </c>
      <c r="C142">
        <v>-1.3804445885230801</v>
      </c>
      <c r="D142">
        <v>0.37551224850531001</v>
      </c>
      <c r="E142">
        <v>1</v>
      </c>
    </row>
    <row r="143" spans="1:5">
      <c r="A143" t="s">
        <v>1551</v>
      </c>
      <c r="B143">
        <v>0.59614292383908296</v>
      </c>
      <c r="C143">
        <v>0.58446579598237303</v>
      </c>
      <c r="D143">
        <v>0.33820874714961202</v>
      </c>
      <c r="E143">
        <v>1</v>
      </c>
    </row>
    <row r="144" spans="1:5">
      <c r="A144" t="s">
        <v>1552</v>
      </c>
      <c r="B144">
        <v>0.68361546831215403</v>
      </c>
      <c r="C144">
        <v>-0.44168686475605301</v>
      </c>
      <c r="D144">
        <v>0.406753945410325</v>
      </c>
      <c r="E144">
        <v>1</v>
      </c>
    </row>
    <row r="145" spans="1:5">
      <c r="A145" t="s">
        <v>949</v>
      </c>
      <c r="B145">
        <v>2.0087400483123101</v>
      </c>
      <c r="C145">
        <v>1.99129797972649</v>
      </c>
      <c r="D145">
        <v>6.1239198184311297E-2</v>
      </c>
      <c r="E145">
        <v>1</v>
      </c>
    </row>
    <row r="146" spans="1:5">
      <c r="A146" t="s">
        <v>668</v>
      </c>
      <c r="B146">
        <v>0.57213734764902902</v>
      </c>
      <c r="C146">
        <v>2.01224458912783</v>
      </c>
      <c r="D146">
        <v>5.2045374127326202E-3</v>
      </c>
      <c r="E146">
        <v>1</v>
      </c>
    </row>
    <row r="147" spans="1:5">
      <c r="A147" t="s">
        <v>670</v>
      </c>
      <c r="B147">
        <v>0.99826450639677</v>
      </c>
      <c r="C147">
        <v>-0.54152717990050403</v>
      </c>
      <c r="D147">
        <v>2.5583295486638299E-3</v>
      </c>
      <c r="E147">
        <v>1</v>
      </c>
    </row>
    <row r="148" spans="1:5">
      <c r="A148" t="s">
        <v>766</v>
      </c>
      <c r="B148">
        <v>1.04777794885534</v>
      </c>
      <c r="C148">
        <v>1.6965777461159599</v>
      </c>
      <c r="D148">
        <v>5.8064227330909804E-4</v>
      </c>
      <c r="E148">
        <v>1</v>
      </c>
    </row>
    <row r="149" spans="1:5">
      <c r="A149" t="s">
        <v>666</v>
      </c>
      <c r="B149">
        <v>0.80368157866359002</v>
      </c>
      <c r="C149">
        <v>0.689165077997967</v>
      </c>
      <c r="D149">
        <v>2.7168496242703601E-3</v>
      </c>
      <c r="E149">
        <v>1</v>
      </c>
    </row>
    <row r="150" spans="1:5">
      <c r="A150" t="s">
        <v>1135</v>
      </c>
      <c r="B150">
        <v>1.2421249215542201</v>
      </c>
      <c r="C150">
        <v>0.80434279177682999</v>
      </c>
      <c r="D150">
        <v>6.0315629447989802E-4</v>
      </c>
      <c r="E150">
        <v>1</v>
      </c>
    </row>
    <row r="151" spans="1:5">
      <c r="A151" t="s">
        <v>742</v>
      </c>
      <c r="B151">
        <v>1.0308401818528601</v>
      </c>
      <c r="C151">
        <v>-1.2595881849841299</v>
      </c>
      <c r="D151">
        <v>0.38422160726435001</v>
      </c>
      <c r="E151">
        <v>1</v>
      </c>
    </row>
    <row r="152" spans="1:5">
      <c r="A152" t="s">
        <v>1036</v>
      </c>
      <c r="B152">
        <v>0.65452210757491303</v>
      </c>
      <c r="C152">
        <v>0.599548991591215</v>
      </c>
      <c r="D152">
        <v>1.8500404558769801E-3</v>
      </c>
      <c r="E152">
        <v>1</v>
      </c>
    </row>
    <row r="153" spans="1:5">
      <c r="A153" t="s">
        <v>957</v>
      </c>
      <c r="B153">
        <v>1.1459195739727099</v>
      </c>
      <c r="C153">
        <v>1.6411678520048401</v>
      </c>
      <c r="D153">
        <v>0.44553558423252398</v>
      </c>
      <c r="E153">
        <v>1</v>
      </c>
    </row>
    <row r="154" spans="1:5">
      <c r="A154" t="s">
        <v>1033</v>
      </c>
      <c r="B154">
        <v>1.64205279902166</v>
      </c>
      <c r="C154">
        <v>1.5439668308075101</v>
      </c>
      <c r="D154">
        <v>8.9224162577573998E-2</v>
      </c>
      <c r="E154">
        <v>1</v>
      </c>
    </row>
    <row r="155" spans="1:5">
      <c r="A155" t="s">
        <v>1109</v>
      </c>
      <c r="B155">
        <v>0.96695034400999402</v>
      </c>
      <c r="C155">
        <v>-1.0278320315077401</v>
      </c>
      <c r="D155">
        <v>0.13174514347106001</v>
      </c>
      <c r="E155">
        <v>1</v>
      </c>
    </row>
    <row r="156" spans="1:5">
      <c r="A156" t="s">
        <v>1111</v>
      </c>
      <c r="B156">
        <v>1.1371551588265401</v>
      </c>
      <c r="C156">
        <v>-0.699217359831527</v>
      </c>
      <c r="D156">
        <v>0.43233593919148799</v>
      </c>
      <c r="E156">
        <v>1</v>
      </c>
    </row>
    <row r="157" spans="1:5">
      <c r="A157" t="s">
        <v>644</v>
      </c>
      <c r="B157">
        <v>0.88528905075056497</v>
      </c>
      <c r="C157">
        <v>-0.37185467922368398</v>
      </c>
      <c r="D157">
        <v>0.15651694072485001</v>
      </c>
      <c r="E157">
        <v>1</v>
      </c>
    </row>
    <row r="158" spans="1:5">
      <c r="A158" t="s">
        <v>1115</v>
      </c>
      <c r="B158">
        <v>0.71938062204634201</v>
      </c>
      <c r="C158">
        <v>-0.154778965114446</v>
      </c>
      <c r="D158">
        <v>0.130379767188953</v>
      </c>
      <c r="E158">
        <v>1</v>
      </c>
    </row>
    <row r="159" spans="1:5">
      <c r="A159" t="s">
        <v>736</v>
      </c>
      <c r="B159">
        <v>0.94144947155855996</v>
      </c>
      <c r="C159">
        <v>0.408523141810476</v>
      </c>
      <c r="D159">
        <v>0.29685216973498202</v>
      </c>
      <c r="E159">
        <v>1</v>
      </c>
    </row>
    <row r="160" spans="1:5">
      <c r="A160" t="s">
        <v>1113</v>
      </c>
      <c r="B160">
        <v>1.0539780265927701</v>
      </c>
      <c r="C160">
        <v>1.03018883437071</v>
      </c>
      <c r="D160">
        <v>1.9221379539798901E-3</v>
      </c>
      <c r="E160">
        <v>1</v>
      </c>
    </row>
    <row r="161" spans="1:5">
      <c r="A161" t="s">
        <v>1545</v>
      </c>
      <c r="B161">
        <v>0.96096275047948698</v>
      </c>
      <c r="C161">
        <v>-1.09900159097191</v>
      </c>
      <c r="D161">
        <v>0.33890190715191398</v>
      </c>
      <c r="E161">
        <v>1</v>
      </c>
    </row>
    <row r="162" spans="1:5">
      <c r="A162" t="s">
        <v>1546</v>
      </c>
      <c r="B162">
        <v>2.2802149266608298</v>
      </c>
      <c r="C162">
        <v>1.2863929899584401</v>
      </c>
      <c r="D162">
        <v>0.34270522389285601</v>
      </c>
      <c r="E162">
        <v>1</v>
      </c>
    </row>
    <row r="163" spans="1:5">
      <c r="A163" t="s">
        <v>1547</v>
      </c>
      <c r="B163">
        <v>1.4361868110134599</v>
      </c>
      <c r="C163">
        <v>0.112816004853343</v>
      </c>
      <c r="D163">
        <v>0.32904482244274702</v>
      </c>
      <c r="E163">
        <v>1</v>
      </c>
    </row>
    <row r="164" spans="1:5">
      <c r="A164" t="s">
        <v>1548</v>
      </c>
      <c r="B164">
        <v>1.2965815204858699</v>
      </c>
      <c r="C164">
        <v>0.90478322329606298</v>
      </c>
      <c r="D164">
        <v>0.146928128700726</v>
      </c>
      <c r="E164">
        <v>1</v>
      </c>
    </row>
    <row r="165" spans="1:5">
      <c r="A165" t="s">
        <v>649</v>
      </c>
      <c r="B165">
        <v>1.4669389537674</v>
      </c>
      <c r="C165">
        <v>0.90916369666742103</v>
      </c>
      <c r="D165">
        <v>0.35150273976996799</v>
      </c>
      <c r="E165">
        <v>1</v>
      </c>
    </row>
    <row r="166" spans="1:5">
      <c r="A166" t="s">
        <v>740</v>
      </c>
      <c r="B166">
        <v>0.65330027609823105</v>
      </c>
      <c r="C166">
        <v>-2.1208935819053099</v>
      </c>
      <c r="D166">
        <v>2.3129464774544899E-2</v>
      </c>
      <c r="E166">
        <v>1</v>
      </c>
    </row>
    <row r="167" spans="1:5">
      <c r="A167" t="s">
        <v>1027</v>
      </c>
      <c r="B167">
        <v>0.52520412122201698</v>
      </c>
      <c r="C167">
        <v>-1.4658353905260899</v>
      </c>
      <c r="D167">
        <v>6.3836099537735405E-2</v>
      </c>
      <c r="E167">
        <v>1</v>
      </c>
    </row>
    <row r="168" spans="1:5">
      <c r="A168" t="s">
        <v>888</v>
      </c>
      <c r="B168">
        <v>1.2834931597061801</v>
      </c>
      <c r="C168">
        <v>0.31768639734645898</v>
      </c>
      <c r="D168">
        <v>5.96580959613617E-2</v>
      </c>
      <c r="E168">
        <v>1</v>
      </c>
    </row>
    <row r="169" spans="1:5">
      <c r="A169" t="s">
        <v>890</v>
      </c>
      <c r="B169">
        <v>1.38943355974595</v>
      </c>
      <c r="C169">
        <v>0.82906912032903202</v>
      </c>
      <c r="D169">
        <v>3.7992950275138597E-4</v>
      </c>
      <c r="E169">
        <v>1</v>
      </c>
    </row>
    <row r="170" spans="1:5">
      <c r="A170" t="s">
        <v>892</v>
      </c>
      <c r="B170">
        <v>1.14007657821054</v>
      </c>
      <c r="C170">
        <v>1.6832902947877599</v>
      </c>
      <c r="D170">
        <v>2.0423663500273101E-4</v>
      </c>
      <c r="E170">
        <v>1</v>
      </c>
    </row>
    <row r="171" spans="1:5">
      <c r="A171" t="s">
        <v>646</v>
      </c>
      <c r="B171">
        <v>0.80627189120128195</v>
      </c>
      <c r="C171">
        <v>-0.57088752733162795</v>
      </c>
      <c r="D171">
        <v>0.20172518705217801</v>
      </c>
      <c r="E171">
        <v>1</v>
      </c>
    </row>
    <row r="172" spans="1:5">
      <c r="A172" t="s">
        <v>1029</v>
      </c>
      <c r="B172">
        <v>1.15187785205133</v>
      </c>
      <c r="C172">
        <v>-0.88160718483845202</v>
      </c>
      <c r="D172">
        <v>0.13352423991516199</v>
      </c>
      <c r="E172">
        <v>1</v>
      </c>
    </row>
    <row r="173" spans="1:5">
      <c r="A173" t="s">
        <v>1120</v>
      </c>
      <c r="B173">
        <v>1.1047851129567601</v>
      </c>
      <c r="C173">
        <v>0.112769744261261</v>
      </c>
      <c r="D173">
        <v>0.16072629315977699</v>
      </c>
      <c r="E173">
        <v>1</v>
      </c>
    </row>
    <row r="174" spans="1:5">
      <c r="A174" t="s">
        <v>744</v>
      </c>
      <c r="B174">
        <v>0.58543555166941796</v>
      </c>
      <c r="C174">
        <v>-0.92922595525616603</v>
      </c>
      <c r="D174">
        <v>2.6792886024271701E-2</v>
      </c>
      <c r="E174">
        <v>1</v>
      </c>
    </row>
    <row r="175" spans="1:5">
      <c r="A175" t="s">
        <v>762</v>
      </c>
      <c r="B175">
        <v>1.6029843720222099</v>
      </c>
      <c r="C175">
        <v>2.2830494877467702</v>
      </c>
      <c r="D175">
        <v>2.0335849351704599E-2</v>
      </c>
      <c r="E175">
        <v>1</v>
      </c>
    </row>
    <row r="176" spans="1:5">
      <c r="A176" t="s">
        <v>898</v>
      </c>
      <c r="B176">
        <v>1.0310910383985401</v>
      </c>
      <c r="C176">
        <v>0.30440441716751798</v>
      </c>
      <c r="D176">
        <v>0.49776374934307399</v>
      </c>
      <c r="E176">
        <v>1</v>
      </c>
    </row>
    <row r="177" spans="1:5">
      <c r="A177" t="s">
        <v>672</v>
      </c>
      <c r="B177">
        <v>0.46271920008067102</v>
      </c>
      <c r="C177">
        <v>2.1294936973586198</v>
      </c>
      <c r="D177">
        <v>3.7179941800629798E-3</v>
      </c>
      <c r="E177">
        <v>1</v>
      </c>
    </row>
    <row r="178" spans="1:5">
      <c r="A178" t="s">
        <v>748</v>
      </c>
      <c r="B178">
        <v>1.9256185667585199</v>
      </c>
      <c r="C178">
        <v>1.00072488536684</v>
      </c>
      <c r="D178">
        <v>0.31489518177436399</v>
      </c>
      <c r="E178">
        <v>1</v>
      </c>
    </row>
    <row r="179" spans="1:5">
      <c r="A179" t="s">
        <v>951</v>
      </c>
      <c r="B179">
        <v>1.46557363771794</v>
      </c>
      <c r="C179">
        <v>1.36644471306181</v>
      </c>
      <c r="D179">
        <v>0.43987321903863302</v>
      </c>
      <c r="E179">
        <v>1</v>
      </c>
    </row>
    <row r="180" spans="1:5">
      <c r="A180" t="s">
        <v>953</v>
      </c>
      <c r="B180">
        <v>1.2690528989640799</v>
      </c>
      <c r="C180">
        <v>0.145462942865797</v>
      </c>
      <c r="D180">
        <v>0.24856485617259499</v>
      </c>
      <c r="E180">
        <v>1</v>
      </c>
    </row>
    <row r="181" spans="1:5">
      <c r="A181" t="s">
        <v>900</v>
      </c>
      <c r="B181">
        <v>1.3709333235835</v>
      </c>
      <c r="C181">
        <v>0.83886427136731601</v>
      </c>
      <c r="D181">
        <v>5.9762141327991E-2</v>
      </c>
      <c r="E181">
        <v>1</v>
      </c>
    </row>
    <row r="182" spans="1:5">
      <c r="A182" t="s">
        <v>746</v>
      </c>
      <c r="B182">
        <v>1.55313449186841</v>
      </c>
      <c r="C182">
        <v>1.84882323951163</v>
      </c>
      <c r="D182">
        <v>1.1463911019745201E-2</v>
      </c>
      <c r="E182">
        <v>1</v>
      </c>
    </row>
    <row r="183" spans="1:5">
      <c r="A183" t="s">
        <v>906</v>
      </c>
      <c r="B183">
        <v>0.29322057190670803</v>
      </c>
      <c r="C183">
        <v>-0.66799720905406601</v>
      </c>
      <c r="D183">
        <v>2.0093400961132601E-2</v>
      </c>
      <c r="E183">
        <v>1</v>
      </c>
    </row>
    <row r="184" spans="1:5">
      <c r="A184" t="s">
        <v>979</v>
      </c>
      <c r="B184">
        <v>1.3329285823025201</v>
      </c>
      <c r="C184">
        <v>0.70153819381340599</v>
      </c>
      <c r="D184">
        <v>0.19646187604916801</v>
      </c>
      <c r="E184">
        <v>1</v>
      </c>
    </row>
    <row r="185" spans="1:5">
      <c r="A185" t="s">
        <v>961</v>
      </c>
      <c r="B185">
        <v>0.70353081769597903</v>
      </c>
      <c r="C185">
        <v>0.52076879109968499</v>
      </c>
      <c r="D185">
        <v>0.30825775103110098</v>
      </c>
      <c r="E185">
        <v>1</v>
      </c>
    </row>
    <row r="186" spans="1:5">
      <c r="A186" t="s">
        <v>1040</v>
      </c>
      <c r="B186">
        <v>0.94712360291689601</v>
      </c>
      <c r="C186">
        <v>2.64475012228358E-2</v>
      </c>
      <c r="D186">
        <v>2.8950415880051001E-2</v>
      </c>
      <c r="E186">
        <v>1</v>
      </c>
    </row>
    <row r="187" spans="1:5">
      <c r="A187" t="s">
        <v>1139</v>
      </c>
      <c r="B187">
        <v>1.5831043401759</v>
      </c>
      <c r="C187">
        <v>0.33752844887657701</v>
      </c>
      <c r="D187">
        <v>0.26714502301958798</v>
      </c>
      <c r="E187">
        <v>1</v>
      </c>
    </row>
    <row r="188" spans="1:5">
      <c r="A188" t="s">
        <v>1042</v>
      </c>
      <c r="B188">
        <v>2.0281129352688398</v>
      </c>
      <c r="C188">
        <v>1.7729697588298099</v>
      </c>
      <c r="D188">
        <v>0.231774339857925</v>
      </c>
      <c r="E188">
        <v>1</v>
      </c>
    </row>
    <row r="189" spans="1:5">
      <c r="A189" t="s">
        <v>633</v>
      </c>
      <c r="B189">
        <v>0.66860396661013299</v>
      </c>
      <c r="C189">
        <v>-2.1632074358211302</v>
      </c>
      <c r="D189">
        <v>0.40677009124216501</v>
      </c>
      <c r="E189">
        <v>1</v>
      </c>
    </row>
    <row r="190" spans="1:5">
      <c r="A190" t="s">
        <v>635</v>
      </c>
      <c r="B190">
        <v>1.19703120140863</v>
      </c>
      <c r="C190">
        <v>-2.2659340304189701</v>
      </c>
      <c r="D190">
        <v>2.3804244785150901E-2</v>
      </c>
      <c r="E190">
        <v>1</v>
      </c>
    </row>
    <row r="191" spans="1:5">
      <c r="A191" t="s">
        <v>770</v>
      </c>
      <c r="B191">
        <v>0.93176094823280298</v>
      </c>
      <c r="C191">
        <v>-0.63573353330521098</v>
      </c>
      <c r="D191">
        <v>9.1182016200381608E-3</v>
      </c>
      <c r="E191">
        <v>1</v>
      </c>
    </row>
    <row r="192" spans="1:5">
      <c r="A192" t="s">
        <v>768</v>
      </c>
      <c r="B192">
        <v>0.850180075266038</v>
      </c>
      <c r="C192">
        <v>0.78479152425579202</v>
      </c>
      <c r="D192">
        <v>2.88288836356725E-2</v>
      </c>
      <c r="E192">
        <v>1</v>
      </c>
    </row>
    <row r="193" spans="1:5">
      <c r="A193" t="s">
        <v>1044</v>
      </c>
      <c r="B193">
        <v>1.0315741434200101</v>
      </c>
      <c r="C193">
        <v>0.76482857308955698</v>
      </c>
      <c r="D193">
        <v>7.8554431183253295E-2</v>
      </c>
      <c r="E193">
        <v>1</v>
      </c>
    </row>
    <row r="194" spans="1:5">
      <c r="A194" t="s">
        <v>1046</v>
      </c>
      <c r="B194">
        <v>1.36645876157679</v>
      </c>
      <c r="C194">
        <v>2.9272745819158801</v>
      </c>
      <c r="D194">
        <v>1.06571730687345E-4</v>
      </c>
      <c r="E194">
        <v>1</v>
      </c>
    </row>
    <row r="195" spans="1:5">
      <c r="A195" t="s">
        <v>884</v>
      </c>
      <c r="B195">
        <v>0.60116982239835703</v>
      </c>
      <c r="C195">
        <v>2.10021429552588</v>
      </c>
      <c r="D195">
        <v>0.37261595863049002</v>
      </c>
      <c r="E195">
        <v>1</v>
      </c>
    </row>
    <row r="196" spans="1:5">
      <c r="A196" t="s">
        <v>902</v>
      </c>
      <c r="B196">
        <v>1.2962509574487699</v>
      </c>
      <c r="C196">
        <v>0.86470526071194198</v>
      </c>
      <c r="D196">
        <v>0.28941365816850301</v>
      </c>
      <c r="E196">
        <v>1</v>
      </c>
    </row>
    <row r="197" spans="1:5">
      <c r="A197" t="s">
        <v>1137</v>
      </c>
      <c r="B197">
        <v>1.9950279173846599</v>
      </c>
      <c r="C197">
        <v>1.01503913519375</v>
      </c>
      <c r="D197">
        <v>0.2795111855031</v>
      </c>
      <c r="E197">
        <v>1</v>
      </c>
    </row>
    <row r="198" spans="1:5">
      <c r="A198" t="s">
        <v>1553</v>
      </c>
      <c r="B198">
        <v>1.30257116840811</v>
      </c>
      <c r="C198">
        <v>-0.33015934211799702</v>
      </c>
      <c r="D198">
        <v>1.47120165371236E-2</v>
      </c>
      <c r="E198">
        <v>1</v>
      </c>
    </row>
    <row r="199" spans="1:5">
      <c r="A199" t="s">
        <v>1554</v>
      </c>
      <c r="B199">
        <v>1.5848047856107601</v>
      </c>
      <c r="C199">
        <v>-0.65607714156177899</v>
      </c>
      <c r="D199">
        <v>0.45521254657371801</v>
      </c>
      <c r="E199">
        <v>1</v>
      </c>
    </row>
    <row r="200" spans="1:5">
      <c r="A200" t="s">
        <v>1555</v>
      </c>
      <c r="B200">
        <v>1.9059458121303501</v>
      </c>
      <c r="C200">
        <v>-0.249842573676158</v>
      </c>
      <c r="D200">
        <v>0.29621239629490098</v>
      </c>
      <c r="E200">
        <v>1</v>
      </c>
    </row>
    <row r="201" spans="1:5">
      <c r="A201" t="s">
        <v>1556</v>
      </c>
      <c r="B201">
        <v>1.67430099678137</v>
      </c>
      <c r="C201">
        <v>-0.107479247580219</v>
      </c>
      <c r="D201">
        <v>6.38412581069819E-3</v>
      </c>
      <c r="E201">
        <v>1</v>
      </c>
    </row>
    <row r="202" spans="1:5">
      <c r="A202" t="s">
        <v>1133</v>
      </c>
      <c r="B202">
        <v>1.1635784327003</v>
      </c>
      <c r="C202">
        <v>1.87568653805311</v>
      </c>
      <c r="D202">
        <v>0.299170699095482</v>
      </c>
      <c r="E202">
        <v>1</v>
      </c>
    </row>
    <row r="203" spans="1:5">
      <c r="A203" t="s">
        <v>1038</v>
      </c>
      <c r="B203">
        <v>1.8348405126734599</v>
      </c>
      <c r="C203">
        <v>2.1800259872024501</v>
      </c>
      <c r="D203">
        <v>0.36403535781122798</v>
      </c>
      <c r="E203">
        <v>1</v>
      </c>
    </row>
    <row r="204" spans="1:5">
      <c r="A204" t="s">
        <v>664</v>
      </c>
      <c r="B204">
        <v>0.88079239785057295</v>
      </c>
      <c r="C204">
        <v>0.39665349407647998</v>
      </c>
      <c r="D204">
        <v>2.9612707293859698E-3</v>
      </c>
      <c r="E204">
        <v>1</v>
      </c>
    </row>
    <row r="205" spans="1:5">
      <c r="A205" t="s">
        <v>894</v>
      </c>
      <c r="B205">
        <v>1.7795741126556499</v>
      </c>
      <c r="C205">
        <v>1.3290371515699599</v>
      </c>
      <c r="D205">
        <v>0.118595460302058</v>
      </c>
      <c r="E205">
        <v>1</v>
      </c>
    </row>
    <row r="206" spans="1:5">
      <c r="A206" t="s">
        <v>674</v>
      </c>
      <c r="B206">
        <v>1.98560807773287</v>
      </c>
      <c r="C206">
        <v>-0.369878698803073</v>
      </c>
      <c r="D206">
        <v>0.48338939921430102</v>
      </c>
      <c r="E206">
        <v>1</v>
      </c>
    </row>
    <row r="207" spans="1:5">
      <c r="A207" t="s">
        <v>681</v>
      </c>
      <c r="B207">
        <v>0.88993035797616704</v>
      </c>
      <c r="C207">
        <v>0.94187529736095899</v>
      </c>
      <c r="D207">
        <v>0.446136589980829</v>
      </c>
      <c r="E207">
        <v>1</v>
      </c>
    </row>
    <row r="208" spans="1:5">
      <c r="A208" t="s">
        <v>882</v>
      </c>
      <c r="B208">
        <v>1.0877144531495599</v>
      </c>
      <c r="C208">
        <v>0.87085943285740297</v>
      </c>
      <c r="D208">
        <v>6.2834337232312801E-4</v>
      </c>
      <c r="E208">
        <v>1</v>
      </c>
    </row>
    <row r="209" spans="1:5">
      <c r="A209" t="s">
        <v>764</v>
      </c>
      <c r="B209">
        <v>0.83041924576360204</v>
      </c>
      <c r="C209">
        <v>2.4465227814246902</v>
      </c>
      <c r="D209">
        <v>1.7526919266043099E-2</v>
      </c>
      <c r="E209">
        <v>1</v>
      </c>
    </row>
    <row r="210" spans="1:5">
      <c r="A210" t="s">
        <v>1025</v>
      </c>
      <c r="B210">
        <v>0.95171984468064297</v>
      </c>
      <c r="C210">
        <v>-0.59720305438597898</v>
      </c>
      <c r="D210">
        <v>0.248736626463157</v>
      </c>
      <c r="E210">
        <v>1</v>
      </c>
    </row>
    <row r="211" spans="1:5">
      <c r="A211" t="s">
        <v>941</v>
      </c>
      <c r="B211">
        <v>0.70906087773565596</v>
      </c>
      <c r="C211">
        <v>7.92100255634237E-2</v>
      </c>
      <c r="D211">
        <v>0.46546690640807897</v>
      </c>
      <c r="E211">
        <v>1</v>
      </c>
    </row>
    <row r="212" spans="1:5">
      <c r="A212" t="s">
        <v>1517</v>
      </c>
      <c r="B212">
        <v>2.0791493648646902</v>
      </c>
      <c r="C212">
        <v>-1.8672062826152001</v>
      </c>
      <c r="D212">
        <v>0.30179399940634399</v>
      </c>
      <c r="E212">
        <v>1</v>
      </c>
    </row>
    <row r="213" spans="1:5">
      <c r="A213" t="s">
        <v>1518</v>
      </c>
      <c r="B213">
        <v>1.3245204298850199</v>
      </c>
      <c r="C213">
        <v>-7.47246030487968E-2</v>
      </c>
      <c r="D213">
        <v>0.22918760493781701</v>
      </c>
      <c r="E213">
        <v>1</v>
      </c>
    </row>
    <row r="214" spans="1:5">
      <c r="A214" t="s">
        <v>1519</v>
      </c>
      <c r="B214">
        <v>1.4571883068709099</v>
      </c>
      <c r="C214">
        <v>-0.73737548441409395</v>
      </c>
      <c r="D214">
        <v>0.292144101599079</v>
      </c>
      <c r="E214">
        <v>1</v>
      </c>
    </row>
    <row r="215" spans="1:5">
      <c r="A215" t="s">
        <v>1520</v>
      </c>
      <c r="B215">
        <v>1.4134889620411499</v>
      </c>
      <c r="C215">
        <v>-1.85344159703363</v>
      </c>
      <c r="D215">
        <v>7.4423015969615203E-3</v>
      </c>
      <c r="E215">
        <v>1</v>
      </c>
    </row>
    <row r="216" spans="1:5">
      <c r="A216" t="s">
        <v>1521</v>
      </c>
      <c r="B216">
        <v>1.37990730863525</v>
      </c>
      <c r="C216">
        <v>-1.29985988617461</v>
      </c>
      <c r="D216">
        <v>2.3197019948174701E-2</v>
      </c>
      <c r="E216">
        <v>1</v>
      </c>
    </row>
    <row r="217" spans="1:5">
      <c r="A217" t="s">
        <v>1417</v>
      </c>
      <c r="B217">
        <v>1.7049712307256399</v>
      </c>
      <c r="C217">
        <v>-0.67500423690036704</v>
      </c>
      <c r="D217">
        <v>0.15961836180120101</v>
      </c>
      <c r="E217">
        <v>1</v>
      </c>
    </row>
    <row r="218" spans="1:5">
      <c r="A218" t="s">
        <v>1557</v>
      </c>
      <c r="B218">
        <v>0.88678195396697101</v>
      </c>
      <c r="C218">
        <v>-1.12525803762291</v>
      </c>
      <c r="D218">
        <v>3.4002878570137597E-2</v>
      </c>
      <c r="E218">
        <v>1</v>
      </c>
    </row>
    <row r="219" spans="1:5">
      <c r="A219" t="s">
        <v>1566</v>
      </c>
      <c r="B219">
        <v>2.1628054830469701</v>
      </c>
      <c r="C219">
        <v>1.64316230103031</v>
      </c>
      <c r="D219">
        <v>2.7522709483556999E-2</v>
      </c>
      <c r="E219">
        <v>1</v>
      </c>
    </row>
    <row r="220" spans="1:5">
      <c r="A220" t="s">
        <v>1567</v>
      </c>
      <c r="B220">
        <v>1.4747705495818699</v>
      </c>
      <c r="C220">
        <v>0.50379884231929795</v>
      </c>
      <c r="D220">
        <v>6.5469759716684202E-3</v>
      </c>
      <c r="E220">
        <v>1</v>
      </c>
    </row>
    <row r="221" spans="1:5">
      <c r="A221" t="s">
        <v>1423</v>
      </c>
      <c r="B221">
        <v>2.0449934313813301</v>
      </c>
      <c r="C221">
        <v>-1.65863726144532E-3</v>
      </c>
      <c r="D221">
        <v>0.34125887295451901</v>
      </c>
      <c r="E221">
        <v>1</v>
      </c>
    </row>
    <row r="222" spans="1:5">
      <c r="A222" t="s">
        <v>1450</v>
      </c>
      <c r="B222">
        <v>1.3908820045680299</v>
      </c>
      <c r="C222">
        <v>0.67285527715003801</v>
      </c>
      <c r="D222">
        <v>0.35985285258237798</v>
      </c>
      <c r="E222">
        <v>1</v>
      </c>
    </row>
    <row r="223" spans="1:5">
      <c r="A223" t="s">
        <v>1392</v>
      </c>
      <c r="B223">
        <v>1.0566612861087401</v>
      </c>
      <c r="C223">
        <v>0.96328350108548599</v>
      </c>
      <c r="D223">
        <v>0.394925238139199</v>
      </c>
      <c r="E223">
        <v>1</v>
      </c>
    </row>
    <row r="224" spans="1:5">
      <c r="A224" t="s">
        <v>1487</v>
      </c>
      <c r="B224">
        <v>1.16737858704714</v>
      </c>
      <c r="C224">
        <v>1.6193925133509299</v>
      </c>
      <c r="D224">
        <v>0.229650422852579</v>
      </c>
      <c r="E224">
        <v>1</v>
      </c>
    </row>
    <row r="225" spans="1:5">
      <c r="A225" t="s">
        <v>1486</v>
      </c>
      <c r="B225">
        <v>2.1173743869031001</v>
      </c>
      <c r="C225">
        <v>1.16773588235851</v>
      </c>
      <c r="D225">
        <v>0.37301410256305101</v>
      </c>
      <c r="E225">
        <v>1</v>
      </c>
    </row>
    <row r="226" spans="1:5">
      <c r="A226" t="s">
        <v>1480</v>
      </c>
      <c r="B226">
        <v>1.6536698143456401</v>
      </c>
      <c r="C226">
        <v>-0.52262934295671803</v>
      </c>
      <c r="D226">
        <v>0.31628454841336501</v>
      </c>
      <c r="E226">
        <v>1</v>
      </c>
    </row>
    <row r="227" spans="1:5">
      <c r="A227" t="s">
        <v>1481</v>
      </c>
      <c r="B227">
        <v>1.81079289878632</v>
      </c>
      <c r="C227">
        <v>-0.520169776805256</v>
      </c>
      <c r="D227">
        <v>0.32222174668549802</v>
      </c>
      <c r="E227">
        <v>1</v>
      </c>
    </row>
    <row r="228" spans="1:5">
      <c r="A228" t="s">
        <v>1482</v>
      </c>
      <c r="B228">
        <v>1.9749434012165701</v>
      </c>
      <c r="C228">
        <v>-0.65425828620748105</v>
      </c>
      <c r="D228">
        <v>0.40281017037230599</v>
      </c>
      <c r="E228">
        <v>1</v>
      </c>
    </row>
    <row r="229" spans="1:5">
      <c r="A229" t="s">
        <v>1484</v>
      </c>
      <c r="B229">
        <v>2.2106775116006001</v>
      </c>
      <c r="C229">
        <v>-1.0516204841280401E-2</v>
      </c>
      <c r="D229">
        <v>0.43932637399206997</v>
      </c>
      <c r="E229">
        <v>1</v>
      </c>
    </row>
    <row r="230" spans="1:5">
      <c r="A230" t="s">
        <v>1529</v>
      </c>
      <c r="B230">
        <v>1.0066678831946601</v>
      </c>
      <c r="C230">
        <v>0.93615673843982905</v>
      </c>
      <c r="D230">
        <v>0.205411165111831</v>
      </c>
      <c r="E230">
        <v>1</v>
      </c>
    </row>
    <row r="231" spans="1:5">
      <c r="A231" t="s">
        <v>1564</v>
      </c>
      <c r="B231">
        <v>0.85203780086790104</v>
      </c>
      <c r="C231">
        <v>-0.85369670226819305</v>
      </c>
      <c r="D231">
        <v>0.19496449538563401</v>
      </c>
      <c r="E231">
        <v>1</v>
      </c>
    </row>
    <row r="232" spans="1:5">
      <c r="A232" t="s">
        <v>1425</v>
      </c>
      <c r="B232">
        <v>0.83078375333333998</v>
      </c>
      <c r="C232">
        <v>-0.51499106714309795</v>
      </c>
      <c r="D232">
        <v>8.4504117714000408E-3</v>
      </c>
      <c r="E232">
        <v>1</v>
      </c>
    </row>
    <row r="233" spans="1:5">
      <c r="A233" t="s">
        <v>1444</v>
      </c>
      <c r="B233">
        <v>1.3664707599275301</v>
      </c>
      <c r="C233">
        <v>0.97697283792474099</v>
      </c>
      <c r="D233">
        <v>0.30127105738419402</v>
      </c>
      <c r="E233">
        <v>1</v>
      </c>
    </row>
    <row r="234" spans="1:5">
      <c r="A234" t="s">
        <v>1391</v>
      </c>
      <c r="B234">
        <v>0.608379327069276</v>
      </c>
      <c r="C234">
        <v>-0.43395168496667202</v>
      </c>
      <c r="D234">
        <v>1.4057334613376399E-2</v>
      </c>
      <c r="E234">
        <v>1</v>
      </c>
    </row>
    <row r="235" spans="1:5">
      <c r="A235" t="s">
        <v>1569</v>
      </c>
      <c r="B235">
        <v>1.5469674448887401</v>
      </c>
      <c r="C235">
        <v>0.97635751232412604</v>
      </c>
      <c r="D235">
        <v>0.12862611304376201</v>
      </c>
      <c r="E235">
        <v>1</v>
      </c>
    </row>
    <row r="236" spans="1:5">
      <c r="A236" t="s">
        <v>1394</v>
      </c>
      <c r="B236">
        <v>2.8458288287884002</v>
      </c>
      <c r="C236">
        <v>1.1369341171413501</v>
      </c>
      <c r="D236">
        <v>0.30367332355848198</v>
      </c>
      <c r="E236">
        <v>1</v>
      </c>
    </row>
    <row r="237" spans="1:5">
      <c r="A237" t="s">
        <v>1513</v>
      </c>
      <c r="B237">
        <v>0.87180348976065603</v>
      </c>
      <c r="C237">
        <v>-0.28948788859670099</v>
      </c>
      <c r="D237">
        <v>1.3703513055051001E-2</v>
      </c>
      <c r="E237">
        <v>1</v>
      </c>
    </row>
    <row r="238" spans="1:5">
      <c r="A238" t="s">
        <v>1424</v>
      </c>
      <c r="B238">
        <v>0.90506943025479003</v>
      </c>
      <c r="C238">
        <v>-1.09956718902202</v>
      </c>
      <c r="D238">
        <v>2.87021739686795E-3</v>
      </c>
      <c r="E238">
        <v>1</v>
      </c>
    </row>
    <row r="239" spans="1:5">
      <c r="A239" t="s">
        <v>1570</v>
      </c>
      <c r="B239">
        <v>1.1828036465951199</v>
      </c>
      <c r="C239">
        <v>0.25891987762511298</v>
      </c>
      <c r="D239">
        <v>0.213382127639517</v>
      </c>
      <c r="E239">
        <v>1</v>
      </c>
    </row>
    <row r="240" spans="1:5">
      <c r="A240" t="s">
        <v>1455</v>
      </c>
      <c r="B240">
        <v>0.37032957326479199</v>
      </c>
      <c r="C240">
        <v>-1.3941128170027901</v>
      </c>
      <c r="D240">
        <v>1.3908020786536E-2</v>
      </c>
      <c r="E240">
        <v>1</v>
      </c>
    </row>
    <row r="241" spans="1:5">
      <c r="A241" t="s">
        <v>1427</v>
      </c>
      <c r="B241">
        <v>0.98283392559447502</v>
      </c>
      <c r="C241">
        <v>-0.64925548395450505</v>
      </c>
      <c r="D241">
        <v>5.1329704708297603E-3</v>
      </c>
      <c r="E241">
        <v>1</v>
      </c>
    </row>
    <row r="242" spans="1:5">
      <c r="A242" t="s">
        <v>1397</v>
      </c>
      <c r="B242">
        <v>1.09413908693946</v>
      </c>
      <c r="C242">
        <v>1.2986069280614401</v>
      </c>
      <c r="D242">
        <v>0.44232250369894099</v>
      </c>
      <c r="E242">
        <v>1</v>
      </c>
    </row>
    <row r="243" spans="1:5">
      <c r="A243" t="s">
        <v>1571</v>
      </c>
      <c r="B243">
        <v>1.0302619929891801</v>
      </c>
      <c r="C243">
        <v>2.5862072852588698</v>
      </c>
      <c r="D243">
        <v>0.19397659830623701</v>
      </c>
      <c r="E243">
        <v>1</v>
      </c>
    </row>
    <row r="244" spans="1:5">
      <c r="A244" t="s">
        <v>1398</v>
      </c>
      <c r="B244">
        <v>0.67104774806210299</v>
      </c>
      <c r="C244">
        <v>2.09497648220285</v>
      </c>
      <c r="D244">
        <v>1.5670545964664499E-2</v>
      </c>
      <c r="E244">
        <v>1</v>
      </c>
    </row>
    <row r="245" spans="1:5">
      <c r="A245" t="s">
        <v>1496</v>
      </c>
      <c r="B245">
        <v>0.26594491211455701</v>
      </c>
      <c r="C245">
        <v>1.3886031171543201</v>
      </c>
      <c r="D245">
        <v>8.1174185889105605E-2</v>
      </c>
      <c r="E245">
        <v>1</v>
      </c>
    </row>
    <row r="246" spans="1:5">
      <c r="A246" t="s">
        <v>1530</v>
      </c>
      <c r="B246">
        <v>0.30135048887946603</v>
      </c>
      <c r="C246">
        <v>1.51470746860909</v>
      </c>
      <c r="D246">
        <v>7.7121655024374694E-2</v>
      </c>
      <c r="E246">
        <v>1</v>
      </c>
    </row>
    <row r="247" spans="1:5">
      <c r="A247" t="s">
        <v>1495</v>
      </c>
      <c r="B247">
        <v>0.85694648637572302</v>
      </c>
      <c r="C247">
        <v>-1.2578839104583399</v>
      </c>
      <c r="D247">
        <v>0.25136504080414102</v>
      </c>
      <c r="E247">
        <v>1</v>
      </c>
    </row>
    <row r="248" spans="1:5">
      <c r="A248" t="s">
        <v>1400</v>
      </c>
      <c r="B248">
        <v>1.2556732239505199</v>
      </c>
      <c r="C248">
        <v>1.37608218281394</v>
      </c>
      <c r="D248">
        <v>0.186585341971128</v>
      </c>
      <c r="E248">
        <v>1</v>
      </c>
    </row>
    <row r="249" spans="1:5">
      <c r="A249" t="s">
        <v>1401</v>
      </c>
      <c r="B249">
        <v>2.2689870070993701</v>
      </c>
      <c r="C249">
        <v>1.7629012363158101</v>
      </c>
      <c r="D249">
        <v>0.40632970624158699</v>
      </c>
      <c r="E249">
        <v>1</v>
      </c>
    </row>
    <row r="250" spans="1:5">
      <c r="A250" t="s">
        <v>1402</v>
      </c>
      <c r="B250">
        <v>1.5389053817345999</v>
      </c>
      <c r="C250">
        <v>1.99555157398368</v>
      </c>
      <c r="D250">
        <v>0.31092793330416602</v>
      </c>
      <c r="E250">
        <v>1</v>
      </c>
    </row>
    <row r="251" spans="1:5">
      <c r="A251" t="s">
        <v>1573</v>
      </c>
      <c r="B251">
        <v>0.841702755270888</v>
      </c>
      <c r="C251">
        <v>1.75203259784437</v>
      </c>
      <c r="D251">
        <v>4.4511039369120398E-3</v>
      </c>
      <c r="E251">
        <v>1</v>
      </c>
    </row>
    <row r="252" spans="1:5">
      <c r="A252" t="s">
        <v>1457</v>
      </c>
      <c r="B252">
        <v>1.1959334407413</v>
      </c>
      <c r="C252">
        <v>-0.142784407687642</v>
      </c>
      <c r="D252">
        <v>3.1272979103325299E-2</v>
      </c>
      <c r="E252">
        <v>1</v>
      </c>
    </row>
    <row r="253" spans="1:5">
      <c r="A253" t="s">
        <v>1572</v>
      </c>
      <c r="B253">
        <v>0.81014987691059503</v>
      </c>
      <c r="C253">
        <v>1.2680257425686701</v>
      </c>
      <c r="D253">
        <v>0.284008454247416</v>
      </c>
      <c r="E253">
        <v>1</v>
      </c>
    </row>
    <row r="254" spans="1:5">
      <c r="A254" t="s">
        <v>1428</v>
      </c>
      <c r="B254">
        <v>0.94499834584464804</v>
      </c>
      <c r="C254">
        <v>1.6047947690604101</v>
      </c>
      <c r="D254">
        <v>1.1283653843290099E-3</v>
      </c>
      <c r="E254">
        <v>1</v>
      </c>
    </row>
    <row r="255" spans="1:5">
      <c r="A255" t="s">
        <v>1532</v>
      </c>
      <c r="B255">
        <v>1.5812398363934601</v>
      </c>
      <c r="C255">
        <v>1.2049779766826301</v>
      </c>
      <c r="D255">
        <v>0.33196964077105701</v>
      </c>
      <c r="E255">
        <v>1</v>
      </c>
    </row>
    <row r="256" spans="1:5">
      <c r="A256" t="s">
        <v>1533</v>
      </c>
      <c r="B256">
        <v>1.66842504023227</v>
      </c>
      <c r="C256">
        <v>1.02650717356327</v>
      </c>
      <c r="D256">
        <v>0.328232476384823</v>
      </c>
      <c r="E256">
        <v>1</v>
      </c>
    </row>
    <row r="257" spans="1:5">
      <c r="A257" t="s">
        <v>1534</v>
      </c>
      <c r="B257">
        <v>1.63242313644105</v>
      </c>
      <c r="C257">
        <v>0.85543227946051503</v>
      </c>
      <c r="D257">
        <v>0.450763251108106</v>
      </c>
      <c r="E257">
        <v>1</v>
      </c>
    </row>
    <row r="258" spans="1:5">
      <c r="A258" t="s">
        <v>1535</v>
      </c>
      <c r="B258">
        <v>0.96370512544133802</v>
      </c>
      <c r="C258">
        <v>-1.5944076236197</v>
      </c>
      <c r="D258">
        <v>0.33356510032452502</v>
      </c>
      <c r="E258">
        <v>1</v>
      </c>
    </row>
    <row r="259" spans="1:5">
      <c r="A259" t="s">
        <v>1454</v>
      </c>
      <c r="B259">
        <v>1.4827632929394401</v>
      </c>
      <c r="C259">
        <v>1.69254845062651</v>
      </c>
      <c r="D259">
        <v>6.9931979300391601E-4</v>
      </c>
      <c r="E259">
        <v>1</v>
      </c>
    </row>
    <row r="260" spans="1:5">
      <c r="A260" t="s">
        <v>1403</v>
      </c>
      <c r="B260">
        <v>1.0185092539716001</v>
      </c>
      <c r="C260">
        <v>2.0506190621878901</v>
      </c>
      <c r="D260">
        <v>0.112068754982865</v>
      </c>
      <c r="E260">
        <v>1</v>
      </c>
    </row>
    <row r="261" spans="1:5">
      <c r="A261" t="s">
        <v>1537</v>
      </c>
      <c r="B261">
        <v>1.51235459175845</v>
      </c>
      <c r="C261">
        <v>1.1820659972629</v>
      </c>
      <c r="D261">
        <v>0.26786469603283197</v>
      </c>
      <c r="E261">
        <v>1</v>
      </c>
    </row>
    <row r="262" spans="1:5">
      <c r="A262" t="s">
        <v>1404</v>
      </c>
      <c r="B262">
        <v>0.637827043141032</v>
      </c>
      <c r="C262">
        <v>0.86570485365757599</v>
      </c>
      <c r="D262">
        <v>3.8058064799480699E-2</v>
      </c>
      <c r="E262">
        <v>1</v>
      </c>
    </row>
    <row r="263" spans="1:5">
      <c r="A263" t="s">
        <v>1538</v>
      </c>
      <c r="B263">
        <v>0.48358934077704002</v>
      </c>
      <c r="C263">
        <v>0.25602384423303298</v>
      </c>
      <c r="D263">
        <v>1.9130685389883498E-2</v>
      </c>
      <c r="E263">
        <v>1</v>
      </c>
    </row>
    <row r="264" spans="1:5">
      <c r="A264" t="s">
        <v>1574</v>
      </c>
      <c r="B264">
        <v>0.81105487014679301</v>
      </c>
      <c r="C264">
        <v>0.34458433358242002</v>
      </c>
      <c r="D264">
        <v>3.47650241451614E-3</v>
      </c>
      <c r="E264">
        <v>1</v>
      </c>
    </row>
    <row r="265" spans="1:5">
      <c r="A265" t="s">
        <v>1506</v>
      </c>
      <c r="B265">
        <v>1.7343824495515401</v>
      </c>
      <c r="C265">
        <v>2.10632239877271</v>
      </c>
      <c r="D265">
        <v>0.17450865930378701</v>
      </c>
      <c r="E265">
        <v>1</v>
      </c>
    </row>
    <row r="266" spans="1:5">
      <c r="A266" t="s">
        <v>1499</v>
      </c>
      <c r="B266">
        <v>1.98255387520395</v>
      </c>
      <c r="C266">
        <v>2.0175996476204299</v>
      </c>
      <c r="D266">
        <v>0.37144990197601402</v>
      </c>
      <c r="E266">
        <v>1</v>
      </c>
    </row>
    <row r="267" spans="1:5">
      <c r="A267" t="s">
        <v>1406</v>
      </c>
      <c r="B267">
        <v>2.20500981507411</v>
      </c>
      <c r="C267">
        <v>-0.57885750875036801</v>
      </c>
      <c r="D267">
        <v>0.28670722595189302</v>
      </c>
      <c r="E267">
        <v>1</v>
      </c>
    </row>
    <row r="268" spans="1:5">
      <c r="A268" t="s">
        <v>1407</v>
      </c>
      <c r="B268">
        <v>2.7080560374450799</v>
      </c>
      <c r="C268">
        <v>-0.85588820704776802</v>
      </c>
      <c r="D268">
        <v>0.26163917039526602</v>
      </c>
      <c r="E268">
        <v>1</v>
      </c>
    </row>
    <row r="269" spans="1:5">
      <c r="A269" t="s">
        <v>1409</v>
      </c>
      <c r="B269">
        <v>2.48891319541982</v>
      </c>
      <c r="C269">
        <v>-0.67884539912717301</v>
      </c>
      <c r="D269">
        <v>0.335950648233594</v>
      </c>
      <c r="E269">
        <v>1</v>
      </c>
    </row>
    <row r="270" spans="1:5">
      <c r="A270" t="s">
        <v>1411</v>
      </c>
      <c r="B270">
        <v>1.5726999380901501</v>
      </c>
      <c r="C270">
        <v>-1.4256429703662501</v>
      </c>
      <c r="D270">
        <v>8.6690699918487005E-2</v>
      </c>
      <c r="E270">
        <v>1</v>
      </c>
    </row>
    <row r="271" spans="1:5">
      <c r="A271" t="s">
        <v>1431</v>
      </c>
      <c r="B271">
        <v>1.77049383528772</v>
      </c>
      <c r="C271">
        <v>1.50263501750958</v>
      </c>
      <c r="D271">
        <v>0.15025283208409601</v>
      </c>
      <c r="E271">
        <v>1</v>
      </c>
    </row>
    <row r="272" spans="1:5">
      <c r="A272" t="s">
        <v>1413</v>
      </c>
      <c r="B272">
        <v>1.3156267424379</v>
      </c>
      <c r="C272">
        <v>1.15462632015355</v>
      </c>
      <c r="D272">
        <v>3.6550536869056302E-3</v>
      </c>
      <c r="E272">
        <v>1</v>
      </c>
    </row>
    <row r="273" spans="1:5">
      <c r="A273" t="s">
        <v>1576</v>
      </c>
      <c r="B273">
        <v>0.73187634681014602</v>
      </c>
      <c r="C273">
        <v>0.36555344241365101</v>
      </c>
      <c r="D273">
        <v>1.1197054116782099E-2</v>
      </c>
      <c r="E273">
        <v>1</v>
      </c>
    </row>
    <row r="274" spans="1:5">
      <c r="A274" t="s">
        <v>1432</v>
      </c>
      <c r="B274">
        <v>0.72541143575196698</v>
      </c>
      <c r="C274">
        <v>1.1774961120082801</v>
      </c>
      <c r="D274">
        <v>0.199561994156325</v>
      </c>
      <c r="E274">
        <v>1</v>
      </c>
    </row>
    <row r="275" spans="1:5">
      <c r="A275" t="s">
        <v>1463</v>
      </c>
      <c r="B275">
        <v>0.81109455556297105</v>
      </c>
      <c r="C275">
        <v>-2.4751470385240602</v>
      </c>
      <c r="D275">
        <v>4.8314475449585101E-2</v>
      </c>
      <c r="E275">
        <v>1</v>
      </c>
    </row>
    <row r="276" spans="1:5">
      <c r="A276" t="s">
        <v>1466</v>
      </c>
      <c r="B276">
        <v>0.86248527317762003</v>
      </c>
      <c r="C276">
        <v>-2.63481280211542</v>
      </c>
      <c r="D276">
        <v>2.9610135988484099E-2</v>
      </c>
      <c r="E276">
        <v>1</v>
      </c>
    </row>
    <row r="277" spans="1:5">
      <c r="A277" t="s">
        <v>1467</v>
      </c>
      <c r="B277">
        <v>0.366741717494528</v>
      </c>
      <c r="C277">
        <v>-2.4784821503752101</v>
      </c>
      <c r="D277">
        <v>0.16068740453236599</v>
      </c>
      <c r="E277">
        <v>1</v>
      </c>
    </row>
    <row r="278" spans="1:5">
      <c r="A278" t="s">
        <v>1468</v>
      </c>
      <c r="B278">
        <v>1.20178629738333</v>
      </c>
      <c r="C278">
        <v>-2.7207290110935798</v>
      </c>
      <c r="D278">
        <v>1.6870262654631901E-2</v>
      </c>
      <c r="E278">
        <v>1</v>
      </c>
    </row>
    <row r="279" spans="1:5">
      <c r="A279" t="s">
        <v>1502</v>
      </c>
      <c r="B279">
        <v>0.81357481278308996</v>
      </c>
      <c r="C279">
        <v>-0.37069350860440797</v>
      </c>
      <c r="D279">
        <v>0.25381018312367298</v>
      </c>
      <c r="E279">
        <v>1</v>
      </c>
    </row>
    <row r="280" spans="1:5">
      <c r="A280" t="s">
        <v>1503</v>
      </c>
      <c r="B280">
        <v>2.16429459642085</v>
      </c>
      <c r="C280">
        <v>-1.8481772336422699</v>
      </c>
      <c r="D280">
        <v>1.2113221233633601E-2</v>
      </c>
      <c r="E280">
        <v>1</v>
      </c>
    </row>
    <row r="281" spans="1:5">
      <c r="A281" t="s">
        <v>1504</v>
      </c>
      <c r="B281">
        <v>2.0919412598898499</v>
      </c>
      <c r="C281">
        <v>-1.9120995778871099</v>
      </c>
      <c r="D281">
        <v>1.5717028954135601E-2</v>
      </c>
      <c r="E281">
        <v>1</v>
      </c>
    </row>
    <row r="282" spans="1:5">
      <c r="A282" t="s">
        <v>1505</v>
      </c>
      <c r="B282">
        <v>1.90070166583839</v>
      </c>
      <c r="C282">
        <v>-2.1044859758333598</v>
      </c>
      <c r="D282">
        <v>8.2310906956054395E-3</v>
      </c>
      <c r="E282">
        <v>1</v>
      </c>
    </row>
    <row r="283" spans="1:5">
      <c r="A283" t="s">
        <v>1470</v>
      </c>
      <c r="B283">
        <v>0.94026795783584805</v>
      </c>
      <c r="C283">
        <v>-1.50571461559283</v>
      </c>
      <c r="D283">
        <v>0.40725124517814199</v>
      </c>
      <c r="E283">
        <v>1</v>
      </c>
    </row>
    <row r="284" spans="1:5">
      <c r="A284" t="s">
        <v>1471</v>
      </c>
      <c r="B284">
        <v>1.22009956535079</v>
      </c>
      <c r="C284">
        <v>-1.6096180900880299</v>
      </c>
      <c r="D284">
        <v>0.32018148033968402</v>
      </c>
      <c r="E284">
        <v>1</v>
      </c>
    </row>
    <row r="285" spans="1:5">
      <c r="A285" t="s">
        <v>1472</v>
      </c>
      <c r="B285">
        <v>1.39661667043722</v>
      </c>
      <c r="C285">
        <v>-2.2232579735259201</v>
      </c>
      <c r="D285">
        <v>2.4296542899427301E-2</v>
      </c>
      <c r="E285">
        <v>1</v>
      </c>
    </row>
    <row r="286" spans="1:5">
      <c r="A286" t="s">
        <v>1473</v>
      </c>
      <c r="B286">
        <v>1.52207660476259</v>
      </c>
      <c r="C286">
        <v>-2.5934178345361398</v>
      </c>
      <c r="D286">
        <v>4.1341213701089299E-2</v>
      </c>
      <c r="E286">
        <v>1</v>
      </c>
    </row>
    <row r="287" spans="1:5">
      <c r="A287" t="s">
        <v>1474</v>
      </c>
      <c r="B287">
        <v>1.3251382061172701</v>
      </c>
      <c r="C287">
        <v>1.1337601896042699</v>
      </c>
      <c r="D287">
        <v>0.48919582213124002</v>
      </c>
      <c r="E287">
        <v>1</v>
      </c>
    </row>
    <row r="288" spans="1:5">
      <c r="A288" t="s">
        <v>1412</v>
      </c>
      <c r="B288">
        <v>1.0211006852470399</v>
      </c>
      <c r="C288">
        <v>-1.6131765524756301</v>
      </c>
      <c r="D288">
        <v>0.124571361085831</v>
      </c>
      <c r="E288">
        <v>1</v>
      </c>
    </row>
    <row r="289" spans="1:5">
      <c r="A289" t="s">
        <v>1540</v>
      </c>
      <c r="B289">
        <v>1.69709605975835</v>
      </c>
      <c r="C289">
        <v>1.45402511061165</v>
      </c>
      <c r="D289">
        <v>0.11687866797921</v>
      </c>
      <c r="E289">
        <v>1</v>
      </c>
    </row>
    <row r="290" spans="1:5">
      <c r="A290" t="s">
        <v>1433</v>
      </c>
      <c r="B290">
        <v>1.1168728925212701</v>
      </c>
      <c r="C290">
        <v>-2.5436425150155199E-2</v>
      </c>
      <c r="D290">
        <v>0.248889687411572</v>
      </c>
      <c r="E290">
        <v>1</v>
      </c>
    </row>
    <row r="291" spans="1:5">
      <c r="A291" t="s">
        <v>1539</v>
      </c>
      <c r="B291">
        <v>1.0661039657953999</v>
      </c>
      <c r="C291">
        <v>1.81503419139759</v>
      </c>
      <c r="D291">
        <v>6.1889574988150198E-3</v>
      </c>
      <c r="E291">
        <v>1</v>
      </c>
    </row>
    <row r="292" spans="1:5">
      <c r="A292" t="s">
        <v>1498</v>
      </c>
      <c r="B292">
        <v>1.284588195999</v>
      </c>
      <c r="C292">
        <v>1.37120629679759</v>
      </c>
      <c r="D292">
        <v>0.15223523464753599</v>
      </c>
      <c r="E292">
        <v>1</v>
      </c>
    </row>
    <row r="293" spans="1:5">
      <c r="A293" t="s">
        <v>1458</v>
      </c>
      <c r="B293">
        <v>1.3200804688451599</v>
      </c>
      <c r="C293">
        <v>1.63765006957924</v>
      </c>
      <c r="D293">
        <v>1.8728644638427599E-3</v>
      </c>
      <c r="E293">
        <v>1</v>
      </c>
    </row>
    <row r="294" spans="1:5">
      <c r="A294" t="s">
        <v>1414</v>
      </c>
      <c r="B294">
        <v>0.43119019113888502</v>
      </c>
      <c r="C294">
        <v>0.36123292225901799</v>
      </c>
      <c r="D294">
        <v>9.35705422460433E-3</v>
      </c>
      <c r="E294">
        <v>1</v>
      </c>
    </row>
    <row r="295" spans="1:5">
      <c r="A295" t="s">
        <v>1579</v>
      </c>
      <c r="B295">
        <v>0.78073451839502495</v>
      </c>
      <c r="C295">
        <v>1.29966256421242</v>
      </c>
      <c r="D295">
        <v>0.11167744555134</v>
      </c>
      <c r="E295">
        <v>1</v>
      </c>
    </row>
    <row r="296" spans="1:5">
      <c r="A296" t="s">
        <v>1577</v>
      </c>
      <c r="B296">
        <v>0.60444510982808397</v>
      </c>
      <c r="C296">
        <v>4.3775582555322601E-2</v>
      </c>
      <c r="D296">
        <v>0.237963348898693</v>
      </c>
      <c r="E296">
        <v>1</v>
      </c>
    </row>
    <row r="297" spans="1:5">
      <c r="A297" t="s">
        <v>1416</v>
      </c>
      <c r="B297">
        <v>2.1053834952593999</v>
      </c>
      <c r="C297">
        <v>0.19925194739565599</v>
      </c>
      <c r="D297">
        <v>0.38509670927200401</v>
      </c>
      <c r="E297">
        <v>1</v>
      </c>
    </row>
    <row r="298" spans="1:5">
      <c r="A298" t="s">
        <v>1436</v>
      </c>
      <c r="B298">
        <v>2.52759823980767</v>
      </c>
      <c r="C298">
        <v>-0.62436585569905501</v>
      </c>
      <c r="D298">
        <v>0.355974876151046</v>
      </c>
      <c r="E298">
        <v>1</v>
      </c>
    </row>
    <row r="299" spans="1:5">
      <c r="A299" t="s">
        <v>1437</v>
      </c>
      <c r="B299">
        <v>1.1417219570508199</v>
      </c>
      <c r="C299">
        <v>-0.39447666428922701</v>
      </c>
      <c r="D299">
        <v>0.40899710820246599</v>
      </c>
      <c r="E299">
        <v>1</v>
      </c>
    </row>
    <row r="300" spans="1:5">
      <c r="A300" t="s">
        <v>1438</v>
      </c>
      <c r="B300">
        <v>0.86029496476312395</v>
      </c>
      <c r="C300">
        <v>-2.33460393778949</v>
      </c>
      <c r="D300">
        <v>4.1494261206483501E-2</v>
      </c>
      <c r="E300">
        <v>1</v>
      </c>
    </row>
    <row r="301" spans="1:5">
      <c r="A301" t="s">
        <v>1439</v>
      </c>
      <c r="B301">
        <v>0.71494827912818504</v>
      </c>
      <c r="C301">
        <v>0.79694264917234003</v>
      </c>
      <c r="D301">
        <v>0.24573255405613101</v>
      </c>
      <c r="E301">
        <v>1</v>
      </c>
    </row>
    <row r="302" spans="1:5">
      <c r="A302" t="s">
        <v>1441</v>
      </c>
      <c r="B302">
        <v>0.95134684976710204</v>
      </c>
      <c r="C302">
        <v>-0.989063842667808</v>
      </c>
      <c r="D302">
        <v>0.16734345277349699</v>
      </c>
      <c r="E302">
        <v>1</v>
      </c>
    </row>
    <row r="303" spans="1:5">
      <c r="A303" t="s">
        <v>1475</v>
      </c>
      <c r="B303">
        <v>1.1011403467138801</v>
      </c>
      <c r="C303">
        <v>0.98294073606026899</v>
      </c>
      <c r="D303">
        <v>9.3608570701122606E-2</v>
      </c>
      <c r="E303">
        <v>1</v>
      </c>
    </row>
    <row r="304" spans="1:5">
      <c r="A304" t="s">
        <v>1442</v>
      </c>
      <c r="B304">
        <v>1.2212211103640001</v>
      </c>
      <c r="C304">
        <v>-0.26171011703212099</v>
      </c>
      <c r="D304">
        <v>7.0446194299551096E-2</v>
      </c>
      <c r="E304">
        <v>1</v>
      </c>
    </row>
    <row r="305" spans="1:5">
      <c r="A305" t="s">
        <v>1476</v>
      </c>
      <c r="B305">
        <v>1.1364037307533199</v>
      </c>
      <c r="C305">
        <v>0.57020755544331703</v>
      </c>
      <c r="D305">
        <v>0.13181531964125401</v>
      </c>
      <c r="E305">
        <v>1</v>
      </c>
    </row>
    <row r="306" spans="1:5">
      <c r="A306" t="s">
        <v>1443</v>
      </c>
      <c r="B306">
        <v>1.0782726478837701</v>
      </c>
      <c r="C306">
        <v>-1.4610198496604001</v>
      </c>
      <c r="D306">
        <v>6.3795708432967399E-3</v>
      </c>
      <c r="E306">
        <v>1</v>
      </c>
    </row>
    <row r="307" spans="1:5">
      <c r="A307" t="s">
        <v>1477</v>
      </c>
      <c r="B307">
        <v>0.99072435338903098</v>
      </c>
      <c r="C307">
        <v>-0.65779003992573304</v>
      </c>
      <c r="D307">
        <v>4.6451666691631399E-3</v>
      </c>
      <c r="E307">
        <v>1</v>
      </c>
    </row>
    <row r="308" spans="1:5">
      <c r="A308" t="s">
        <v>1578</v>
      </c>
      <c r="B308">
        <v>1.3301335637282601</v>
      </c>
      <c r="C308">
        <v>-0.487779272768883</v>
      </c>
      <c r="D308">
        <v>0.35366533630366898</v>
      </c>
      <c r="E308">
        <v>1</v>
      </c>
    </row>
    <row r="309" spans="1:5">
      <c r="A309" t="s">
        <v>1542</v>
      </c>
      <c r="B309">
        <v>1.66270404878084</v>
      </c>
      <c r="C309">
        <v>0.252218242893119</v>
      </c>
      <c r="D309">
        <v>0.35304983180164301</v>
      </c>
      <c r="E309">
        <v>1</v>
      </c>
    </row>
    <row r="310" spans="1:5">
      <c r="A310" t="s">
        <v>1449</v>
      </c>
      <c r="B310">
        <v>1.0456295104761599</v>
      </c>
      <c r="C310">
        <v>-2.6834304101753501</v>
      </c>
      <c r="D310">
        <v>4.5358169044207898E-2</v>
      </c>
      <c r="E310">
        <v>1</v>
      </c>
    </row>
    <row r="311" spans="1:5">
      <c r="A311" t="s">
        <v>1420</v>
      </c>
      <c r="B311">
        <v>1.7346957223377</v>
      </c>
      <c r="C311">
        <v>-2.3058799007180002</v>
      </c>
      <c r="D311">
        <v>0.35473700924818702</v>
      </c>
      <c r="E311">
        <v>1</v>
      </c>
    </row>
    <row r="312" spans="1:5">
      <c r="A312" t="s">
        <v>1421</v>
      </c>
      <c r="B312">
        <v>1.13090264374786</v>
      </c>
      <c r="C312">
        <v>-1.7081662610586299</v>
      </c>
      <c r="D312">
        <v>3.8082168775167399E-3</v>
      </c>
      <c r="E312">
        <v>1</v>
      </c>
    </row>
    <row r="313" spans="1:5">
      <c r="A313" t="s">
        <v>1422</v>
      </c>
      <c r="B313">
        <v>1.0847560351882699</v>
      </c>
      <c r="C313">
        <v>-1.5824017132672099</v>
      </c>
      <c r="D313">
        <v>4.8764168128600802E-3</v>
      </c>
      <c r="E313">
        <v>1</v>
      </c>
    </row>
    <row r="314" spans="1:5">
      <c r="A314" t="s">
        <v>1485</v>
      </c>
      <c r="B314">
        <v>0.38293288690691402</v>
      </c>
      <c r="C314">
        <v>-0.39921780423797598</v>
      </c>
      <c r="D314">
        <v>0.15547207145751299</v>
      </c>
      <c r="E314">
        <v>1</v>
      </c>
    </row>
    <row r="315" spans="1:5">
      <c r="A315" t="s">
        <v>1452</v>
      </c>
      <c r="B315">
        <v>0.860391033674622</v>
      </c>
      <c r="C315">
        <v>-1.05811337477059</v>
      </c>
      <c r="D315">
        <v>6.4664442009053302E-2</v>
      </c>
      <c r="E315">
        <v>1</v>
      </c>
    </row>
    <row r="316" spans="1:5">
      <c r="A316" t="s">
        <v>1568</v>
      </c>
      <c r="B316">
        <v>0.87991478272647305</v>
      </c>
      <c r="C316">
        <v>3.5153849323155302E-2</v>
      </c>
      <c r="D316">
        <v>1.48642899697427E-2</v>
      </c>
      <c r="E316">
        <v>1</v>
      </c>
    </row>
    <row r="317" spans="1:5">
      <c r="A317" t="s">
        <v>1515</v>
      </c>
      <c r="B317">
        <v>0.64210610420622305</v>
      </c>
      <c r="C317">
        <v>0.41701873028596198</v>
      </c>
      <c r="D317">
        <v>0.37212701979408302</v>
      </c>
      <c r="E317">
        <v>1</v>
      </c>
    </row>
    <row r="318" spans="1:5">
      <c r="A318" t="s">
        <v>1451</v>
      </c>
      <c r="B318">
        <v>0.61409690611155798</v>
      </c>
      <c r="C318">
        <v>1.4803548752929001</v>
      </c>
      <c r="D318">
        <v>0.30799065419727401</v>
      </c>
      <c r="E318">
        <v>1</v>
      </c>
    </row>
    <row r="319" spans="1:5">
      <c r="A319" t="s">
        <v>1415</v>
      </c>
      <c r="B319">
        <v>1.94596825653313</v>
      </c>
      <c r="C319">
        <v>-0.30108734022679101</v>
      </c>
      <c r="D319">
        <v>0.25550081538720298</v>
      </c>
      <c r="E319">
        <v>1</v>
      </c>
    </row>
    <row r="320" spans="1:5">
      <c r="A320" t="s">
        <v>1395</v>
      </c>
      <c r="B320">
        <v>1.2461542127545</v>
      </c>
      <c r="C320">
        <v>0.22194413201068</v>
      </c>
      <c r="D320">
        <v>3.88006610437283E-3</v>
      </c>
      <c r="E320">
        <v>1</v>
      </c>
    </row>
    <row r="321" spans="1:5">
      <c r="A321" t="s">
        <v>1396</v>
      </c>
      <c r="B321">
        <v>0.94919963284110598</v>
      </c>
      <c r="C321">
        <v>0.16710981577082701</v>
      </c>
      <c r="D321">
        <v>4.4066840159758099E-2</v>
      </c>
      <c r="E321">
        <v>1</v>
      </c>
    </row>
    <row r="322" spans="1:5">
      <c r="A322" t="s">
        <v>1528</v>
      </c>
      <c r="B322">
        <v>0.54251388411097801</v>
      </c>
      <c r="C322">
        <v>-0.313940218261128</v>
      </c>
      <c r="D322">
        <v>1.4349055657237099E-2</v>
      </c>
      <c r="E322">
        <v>1</v>
      </c>
    </row>
    <row r="323" spans="1:5">
      <c r="A323" t="s">
        <v>1393</v>
      </c>
      <c r="B323">
        <v>1.12254358426525</v>
      </c>
      <c r="C323">
        <v>0.485466352473576</v>
      </c>
      <c r="D323">
        <v>0.17477544663650299</v>
      </c>
      <c r="E323">
        <v>1</v>
      </c>
    </row>
    <row r="324" spans="1:5">
      <c r="A324" t="s">
        <v>1560</v>
      </c>
      <c r="B324">
        <v>0.62542778428826395</v>
      </c>
      <c r="C324">
        <v>-2.0980366537322901</v>
      </c>
      <c r="D324">
        <v>4.5492878409236603E-2</v>
      </c>
      <c r="E324">
        <v>1</v>
      </c>
    </row>
    <row r="325" spans="1:5">
      <c r="A325" t="s">
        <v>1561</v>
      </c>
      <c r="B325">
        <v>1.23878618962427</v>
      </c>
      <c r="C325">
        <v>-2.4319883035282501</v>
      </c>
      <c r="D325">
        <v>2.3585280103521601E-2</v>
      </c>
      <c r="E325">
        <v>1</v>
      </c>
    </row>
    <row r="326" spans="1:5">
      <c r="A326" t="s">
        <v>1430</v>
      </c>
      <c r="B326">
        <v>1.2037764343002799</v>
      </c>
      <c r="C326">
        <v>2.41353184364156</v>
      </c>
      <c r="D326">
        <v>2.9688280287957199E-3</v>
      </c>
      <c r="E32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733E-0EF4-4C96-8A56-36FA3CE38F72}">
  <dimension ref="A1:E387"/>
  <sheetViews>
    <sheetView workbookViewId="0">
      <selection sqref="A1:XFD1048576"/>
    </sheetView>
  </sheetViews>
  <sheetFormatPr defaultRowHeight="13.2"/>
  <sheetData>
    <row r="1" spans="1:5">
      <c r="A1" t="s">
        <v>1583</v>
      </c>
      <c r="B1" t="s">
        <v>1584</v>
      </c>
      <c r="C1" t="s">
        <v>1585</v>
      </c>
      <c r="D1" t="s">
        <v>1586</v>
      </c>
    </row>
    <row r="2" spans="1:5">
      <c r="A2" t="s">
        <v>846</v>
      </c>
      <c r="B2">
        <v>0.35915687159942</v>
      </c>
      <c r="C2">
        <v>-0.24981885424585101</v>
      </c>
      <c r="D2">
        <v>6.1288710718975299E-2</v>
      </c>
      <c r="E2">
        <v>1</v>
      </c>
    </row>
    <row r="3" spans="1:5">
      <c r="A3" t="s">
        <v>780</v>
      </c>
      <c r="B3">
        <v>1.6018797308874599</v>
      </c>
      <c r="C3">
        <v>-1.8373221932544099</v>
      </c>
      <c r="D3">
        <v>0.27730095609147798</v>
      </c>
      <c r="E3">
        <v>1</v>
      </c>
    </row>
    <row r="4" spans="1:5">
      <c r="A4" t="s">
        <v>589</v>
      </c>
      <c r="B4">
        <v>1.5421359979795799</v>
      </c>
      <c r="C4">
        <v>-1.9033256243718799</v>
      </c>
      <c r="D4">
        <v>0.13957262593294301</v>
      </c>
      <c r="E4">
        <v>1</v>
      </c>
    </row>
    <row r="5" spans="1:5">
      <c r="A5" t="s">
        <v>844</v>
      </c>
      <c r="B5">
        <v>0.87270547987246505</v>
      </c>
      <c r="C5">
        <v>-0.65893803853080402</v>
      </c>
      <c r="D5">
        <v>1.8409769695408699E-3</v>
      </c>
      <c r="E5">
        <v>1</v>
      </c>
    </row>
    <row r="6" spans="1:5">
      <c r="A6" t="s">
        <v>842</v>
      </c>
      <c r="B6">
        <v>1.06990273591771</v>
      </c>
      <c r="C6">
        <v>5.4746349755106803E-2</v>
      </c>
      <c r="D6">
        <v>0.5</v>
      </c>
      <c r="E6">
        <v>1</v>
      </c>
    </row>
    <row r="7" spans="1:5">
      <c r="A7" t="s">
        <v>784</v>
      </c>
      <c r="B7">
        <v>0.53363367733641098</v>
      </c>
      <c r="C7">
        <v>1.68526835386461</v>
      </c>
      <c r="D7">
        <v>4.8856647539444999E-2</v>
      </c>
      <c r="E7">
        <v>1</v>
      </c>
    </row>
    <row r="8" spans="1:5">
      <c r="A8" t="s">
        <v>786</v>
      </c>
      <c r="B8">
        <v>1.1073887732118499</v>
      </c>
      <c r="C8">
        <v>0.23276736664374401</v>
      </c>
      <c r="D8">
        <v>0.34230498606095799</v>
      </c>
      <c r="E8">
        <v>1</v>
      </c>
    </row>
    <row r="9" spans="1:5">
      <c r="A9" t="s">
        <v>776</v>
      </c>
      <c r="B9">
        <v>1.4085117124008699</v>
      </c>
      <c r="C9">
        <v>2.5810715779131201</v>
      </c>
      <c r="D9">
        <v>0.5</v>
      </c>
      <c r="E9">
        <v>1</v>
      </c>
    </row>
    <row r="10" spans="1:5">
      <c r="A10" t="s">
        <v>866</v>
      </c>
      <c r="B10">
        <v>1.6383698084395</v>
      </c>
      <c r="C10">
        <v>-3.1176149399051898</v>
      </c>
      <c r="D10">
        <v>4.7551635445020501E-2</v>
      </c>
      <c r="E10">
        <v>1</v>
      </c>
    </row>
    <row r="11" spans="1:5">
      <c r="A11" t="s">
        <v>856</v>
      </c>
      <c r="B11">
        <v>1.2167879212075201</v>
      </c>
      <c r="C11">
        <v>0.99257542095416396</v>
      </c>
      <c r="D11">
        <v>0.28973215763169202</v>
      </c>
      <c r="E11">
        <v>1</v>
      </c>
    </row>
    <row r="12" spans="1:5">
      <c r="A12" t="s">
        <v>601</v>
      </c>
      <c r="B12">
        <v>0.76467881616586397</v>
      </c>
      <c r="C12">
        <v>-1.29409376649098</v>
      </c>
      <c r="D12">
        <v>1.5552014414899701E-2</v>
      </c>
      <c r="E12">
        <v>1</v>
      </c>
    </row>
    <row r="13" spans="1:5">
      <c r="A13" t="s">
        <v>860</v>
      </c>
      <c r="B13">
        <v>0.80996742426158896</v>
      </c>
      <c r="C13">
        <v>0.342765949687167</v>
      </c>
      <c r="D13">
        <v>8.0998224928739704E-3</v>
      </c>
      <c r="E13">
        <v>1</v>
      </c>
    </row>
    <row r="14" spans="1:5">
      <c r="A14" t="s">
        <v>611</v>
      </c>
      <c r="B14">
        <v>1.01111350529</v>
      </c>
      <c r="C14">
        <v>-0.337370486118788</v>
      </c>
      <c r="D14">
        <v>1.51249343790227E-3</v>
      </c>
      <c r="E14">
        <v>1</v>
      </c>
    </row>
    <row r="15" spans="1:5">
      <c r="A15" t="s">
        <v>864</v>
      </c>
      <c r="B15">
        <v>0.71339020044085399</v>
      </c>
      <c r="C15">
        <v>-1.84225829920624</v>
      </c>
      <c r="D15">
        <v>8.3972684170901797E-4</v>
      </c>
      <c r="E15">
        <v>1</v>
      </c>
    </row>
    <row r="16" spans="1:5">
      <c r="A16" t="s">
        <v>848</v>
      </c>
      <c r="B16">
        <v>0.40733894620299299</v>
      </c>
      <c r="C16">
        <v>0.92426436310829996</v>
      </c>
      <c r="D16">
        <v>4.8258955196984601E-2</v>
      </c>
      <c r="E16">
        <v>1</v>
      </c>
    </row>
    <row r="17" spans="1:5">
      <c r="A17" t="s">
        <v>798</v>
      </c>
      <c r="B17">
        <v>1.2102794256287199</v>
      </c>
      <c r="C17">
        <v>0.69805725083297698</v>
      </c>
      <c r="D17">
        <v>0.30576087658941598</v>
      </c>
      <c r="E17">
        <v>1</v>
      </c>
    </row>
    <row r="18" spans="1:5">
      <c r="A18" t="s">
        <v>806</v>
      </c>
      <c r="B18">
        <v>1.8980638617983101</v>
      </c>
      <c r="C18">
        <v>1.2198140971729901</v>
      </c>
      <c r="D18">
        <v>0.27900328155806597</v>
      </c>
      <c r="E18">
        <v>1</v>
      </c>
    </row>
    <row r="19" spans="1:5">
      <c r="A19" t="s">
        <v>627</v>
      </c>
      <c r="B19">
        <v>1.8010551797694601</v>
      </c>
      <c r="C19">
        <v>-0.36945178747708801</v>
      </c>
      <c r="D19">
        <v>0.210073335784979</v>
      </c>
      <c r="E19">
        <v>1</v>
      </c>
    </row>
    <row r="20" spans="1:5">
      <c r="A20" t="s">
        <v>802</v>
      </c>
      <c r="B20">
        <v>1.58726810610499</v>
      </c>
      <c r="C20">
        <v>-0.91940250873367801</v>
      </c>
      <c r="D20">
        <v>7.6086054904745196E-2</v>
      </c>
      <c r="E20">
        <v>1</v>
      </c>
    </row>
    <row r="21" spans="1:5">
      <c r="A21" t="s">
        <v>788</v>
      </c>
      <c r="B21">
        <v>1.0186721178820899</v>
      </c>
      <c r="C21">
        <v>2.2404079363379701</v>
      </c>
      <c r="D21">
        <v>0.14973880394248101</v>
      </c>
      <c r="E21">
        <v>1</v>
      </c>
    </row>
    <row r="22" spans="1:5">
      <c r="A22" t="s">
        <v>618</v>
      </c>
      <c r="B22">
        <v>0.36896226657672998</v>
      </c>
      <c r="C22">
        <v>-0.90994746990936504</v>
      </c>
      <c r="D22">
        <v>8.7053987346271504E-3</v>
      </c>
      <c r="E22">
        <v>1</v>
      </c>
    </row>
    <row r="23" spans="1:5">
      <c r="A23" t="s">
        <v>800</v>
      </c>
      <c r="B23">
        <v>2.2308081514518099</v>
      </c>
      <c r="C23">
        <v>-3.96319010413051</v>
      </c>
      <c r="D23">
        <v>0.32926513118839901</v>
      </c>
      <c r="E23">
        <v>1</v>
      </c>
    </row>
    <row r="24" spans="1:5">
      <c r="A24" t="s">
        <v>804</v>
      </c>
      <c r="B24">
        <v>1.68768129748889</v>
      </c>
      <c r="C24">
        <v>-0.37849737192756699</v>
      </c>
      <c r="D24">
        <v>0.26029747223508398</v>
      </c>
      <c r="E24">
        <v>1</v>
      </c>
    </row>
    <row r="25" spans="1:5">
      <c r="A25" t="s">
        <v>605</v>
      </c>
      <c r="B25">
        <v>0.61376109285576097</v>
      </c>
      <c r="C25">
        <v>-1.0324861108607599</v>
      </c>
      <c r="D25">
        <v>0.216521691485523</v>
      </c>
      <c r="E25">
        <v>1</v>
      </c>
    </row>
    <row r="26" spans="1:5">
      <c r="A26" t="s">
        <v>874</v>
      </c>
      <c r="B26">
        <v>1.40669588032946</v>
      </c>
      <c r="C26">
        <v>-0.37096286831731901</v>
      </c>
      <c r="D26">
        <v>8.8174481010496894E-2</v>
      </c>
      <c r="E26">
        <v>1</v>
      </c>
    </row>
    <row r="27" spans="1:5">
      <c r="A27" t="s">
        <v>862</v>
      </c>
      <c r="B27">
        <v>1.1251871883204101</v>
      </c>
      <c r="C27">
        <v>-7.2873190399471793E-2</v>
      </c>
      <c r="D27">
        <v>0.119054953395242</v>
      </c>
      <c r="E27">
        <v>1</v>
      </c>
    </row>
    <row r="28" spans="1:5">
      <c r="A28" t="s">
        <v>850</v>
      </c>
      <c r="B28">
        <v>1.3464351785397399</v>
      </c>
      <c r="C28">
        <v>-2.92144259489665</v>
      </c>
      <c r="D28">
        <v>9.4214470874223605E-3</v>
      </c>
      <c r="E28">
        <v>1</v>
      </c>
    </row>
    <row r="29" spans="1:5">
      <c r="A29" t="s">
        <v>852</v>
      </c>
      <c r="B29">
        <v>0.80992532793564698</v>
      </c>
      <c r="C29">
        <v>-0.98130848770306101</v>
      </c>
      <c r="D29">
        <v>2.3267077226183E-2</v>
      </c>
      <c r="E29">
        <v>1</v>
      </c>
    </row>
    <row r="30" spans="1:5">
      <c r="A30" t="s">
        <v>854</v>
      </c>
      <c r="B30">
        <v>1.5124101436398101</v>
      </c>
      <c r="C30">
        <v>0.65578002762775101</v>
      </c>
      <c r="D30">
        <v>0.46583362196179201</v>
      </c>
      <c r="E30">
        <v>1</v>
      </c>
    </row>
    <row r="31" spans="1:5">
      <c r="A31" t="s">
        <v>792</v>
      </c>
      <c r="B31">
        <v>2.09470514545366</v>
      </c>
      <c r="C31">
        <v>-2.3383656498460499</v>
      </c>
      <c r="D31">
        <v>3.0303802108285701E-2</v>
      </c>
      <c r="E31">
        <v>1</v>
      </c>
    </row>
    <row r="32" spans="1:5">
      <c r="A32" t="s">
        <v>794</v>
      </c>
      <c r="B32">
        <v>0.90843502678031496</v>
      </c>
      <c r="C32">
        <v>1.7508445487527</v>
      </c>
      <c r="D32">
        <v>1.8928350161609299E-2</v>
      </c>
      <c r="E32">
        <v>1</v>
      </c>
    </row>
    <row r="33" spans="1:5">
      <c r="A33" t="s">
        <v>796</v>
      </c>
      <c r="B33">
        <v>0.69028925160832699</v>
      </c>
      <c r="C33">
        <v>-0.17975597707548299</v>
      </c>
      <c r="D33">
        <v>3.2079889982123098E-3</v>
      </c>
      <c r="E33">
        <v>1</v>
      </c>
    </row>
    <row r="34" spans="1:5">
      <c r="A34" t="s">
        <v>609</v>
      </c>
      <c r="B34">
        <v>0.75605617995700802</v>
      </c>
      <c r="C34">
        <v>1.00857312581929</v>
      </c>
      <c r="D34">
        <v>0.5</v>
      </c>
      <c r="E34">
        <v>1</v>
      </c>
    </row>
    <row r="35" spans="1:5">
      <c r="A35" t="s">
        <v>808</v>
      </c>
      <c r="B35">
        <v>0.80044071140040696</v>
      </c>
      <c r="C35">
        <v>-1.6556437064340399</v>
      </c>
      <c r="D35">
        <v>0.32117145056806301</v>
      </c>
      <c r="E35">
        <v>1</v>
      </c>
    </row>
    <row r="36" spans="1:5">
      <c r="A36" t="s">
        <v>584</v>
      </c>
      <c r="B36">
        <v>1.45384810313461</v>
      </c>
      <c r="C36">
        <v>1.06983000444087E-2</v>
      </c>
      <c r="D36">
        <v>0.29301915316883997</v>
      </c>
      <c r="E36">
        <v>1</v>
      </c>
    </row>
    <row r="37" spans="1:5">
      <c r="A37" t="s">
        <v>868</v>
      </c>
      <c r="B37">
        <v>1.23130337674707</v>
      </c>
      <c r="C37">
        <v>-0.28450493616599798</v>
      </c>
      <c r="D37">
        <v>8.3909114986398595E-3</v>
      </c>
      <c r="E37">
        <v>1</v>
      </c>
    </row>
    <row r="38" spans="1:5">
      <c r="A38" t="s">
        <v>858</v>
      </c>
      <c r="B38">
        <v>1.0739042507887</v>
      </c>
      <c r="C38">
        <v>0.63332335293154196</v>
      </c>
      <c r="D38">
        <v>8.2295400075993903E-3</v>
      </c>
      <c r="E38">
        <v>1</v>
      </c>
    </row>
    <row r="39" spans="1:5">
      <c r="A39" t="s">
        <v>614</v>
      </c>
      <c r="B39">
        <v>1.04826357833029</v>
      </c>
      <c r="C39">
        <v>0.42358293760631999</v>
      </c>
      <c r="D39">
        <v>0.5</v>
      </c>
      <c r="E39">
        <v>1</v>
      </c>
    </row>
    <row r="40" spans="1:5">
      <c r="A40" t="s">
        <v>616</v>
      </c>
      <c r="B40">
        <v>1.06661564699543</v>
      </c>
      <c r="C40">
        <v>-2.6404152586646199</v>
      </c>
      <c r="D40">
        <v>5.5480917970605398E-3</v>
      </c>
      <c r="E40">
        <v>1</v>
      </c>
    </row>
    <row r="41" spans="1:5">
      <c r="A41" t="s">
        <v>592</v>
      </c>
      <c r="B41">
        <v>2.6162222688924501</v>
      </c>
      <c r="C41">
        <v>-0.29868300362573502</v>
      </c>
      <c r="D41">
        <v>6.3176238733901602E-2</v>
      </c>
      <c r="E41">
        <v>1</v>
      </c>
    </row>
    <row r="42" spans="1:5">
      <c r="A42" t="s">
        <v>594</v>
      </c>
      <c r="B42">
        <v>1.6484027373924399</v>
      </c>
      <c r="C42">
        <v>-4</v>
      </c>
      <c r="D42">
        <v>0.125454984304287</v>
      </c>
      <c r="E42">
        <v>1</v>
      </c>
    </row>
    <row r="43" spans="1:5">
      <c r="A43" t="s">
        <v>596</v>
      </c>
      <c r="B43">
        <v>1.83201276159437</v>
      </c>
      <c r="C43">
        <v>-0.72954728348619902</v>
      </c>
      <c r="D43">
        <v>0.14877496007560201</v>
      </c>
      <c r="E43">
        <v>1</v>
      </c>
    </row>
    <row r="44" spans="1:5">
      <c r="A44" t="s">
        <v>870</v>
      </c>
      <c r="B44">
        <v>0.88966367772348698</v>
      </c>
      <c r="C44">
        <v>-1.7729911926315799E-2</v>
      </c>
      <c r="D44">
        <v>7.7948378923369602E-3</v>
      </c>
      <c r="E44">
        <v>1</v>
      </c>
    </row>
    <row r="45" spans="1:5">
      <c r="A45" t="s">
        <v>782</v>
      </c>
      <c r="B45">
        <v>0.76954181672445598</v>
      </c>
      <c r="C45">
        <v>-2.7215698704554501</v>
      </c>
      <c r="D45">
        <v>0.462038453643352</v>
      </c>
      <c r="E45">
        <v>1</v>
      </c>
    </row>
    <row r="46" spans="1:5">
      <c r="A46" t="s">
        <v>872</v>
      </c>
      <c r="B46">
        <v>0.736447535350646</v>
      </c>
      <c r="C46">
        <v>-7.1644684523794994E-2</v>
      </c>
      <c r="D46">
        <v>0.444721845273928</v>
      </c>
      <c r="E46">
        <v>1</v>
      </c>
    </row>
    <row r="47" spans="1:5">
      <c r="A47" t="s">
        <v>599</v>
      </c>
      <c r="B47">
        <v>1.54989822629284</v>
      </c>
      <c r="C47">
        <v>-1.82798664958039</v>
      </c>
      <c r="D47">
        <v>9.1059593854956504E-4</v>
      </c>
      <c r="E47">
        <v>1</v>
      </c>
    </row>
    <row r="48" spans="1:5">
      <c r="A48" t="s">
        <v>621</v>
      </c>
      <c r="B48">
        <v>1.00452788915421</v>
      </c>
      <c r="C48">
        <v>-1.0238576185998101</v>
      </c>
      <c r="D48">
        <v>1.2855160320961699E-3</v>
      </c>
      <c r="E48">
        <v>1</v>
      </c>
    </row>
    <row r="49" spans="1:5">
      <c r="A49" t="s">
        <v>790</v>
      </c>
      <c r="B49">
        <v>1.02527889776867</v>
      </c>
      <c r="C49">
        <v>-1.97910705966916</v>
      </c>
      <c r="D49">
        <v>2.3176736468063602E-2</v>
      </c>
      <c r="E49">
        <v>1</v>
      </c>
    </row>
    <row r="50" spans="1:5">
      <c r="A50" t="s">
        <v>876</v>
      </c>
      <c r="B50">
        <v>0.98656827220408405</v>
      </c>
      <c r="C50">
        <v>-0.94654091097275295</v>
      </c>
      <c r="D50">
        <v>2.5936974408859E-2</v>
      </c>
      <c r="E50">
        <v>1</v>
      </c>
    </row>
    <row r="51" spans="1:5">
      <c r="A51" t="s">
        <v>778</v>
      </c>
      <c r="B51">
        <v>0.82401709599908102</v>
      </c>
      <c r="C51">
        <v>-1.6836628349560501</v>
      </c>
      <c r="D51">
        <v>9.6723313560147697E-2</v>
      </c>
      <c r="E51">
        <v>1</v>
      </c>
    </row>
    <row r="52" spans="1:5">
      <c r="A52" t="s">
        <v>810</v>
      </c>
      <c r="B52">
        <v>1.00019445946337</v>
      </c>
      <c r="C52">
        <v>0.50915191516384595</v>
      </c>
      <c r="D52">
        <v>0.5</v>
      </c>
      <c r="E52">
        <v>1</v>
      </c>
    </row>
    <row r="53" spans="1:5">
      <c r="A53" t="s">
        <v>1075</v>
      </c>
      <c r="B53">
        <v>1.71018883942164</v>
      </c>
      <c r="C53">
        <v>-0.177527710670215</v>
      </c>
      <c r="D53">
        <v>0.249061468766824</v>
      </c>
      <c r="E53">
        <v>1</v>
      </c>
    </row>
    <row r="54" spans="1:5">
      <c r="A54" t="s">
        <v>991</v>
      </c>
      <c r="B54">
        <v>2.3910736739759701</v>
      </c>
      <c r="C54">
        <v>4</v>
      </c>
      <c r="D54">
        <v>0.19345871064542999</v>
      </c>
      <c r="E54">
        <v>1</v>
      </c>
    </row>
    <row r="55" spans="1:5">
      <c r="A55" t="s">
        <v>993</v>
      </c>
      <c r="B55">
        <v>3.3090639832553199</v>
      </c>
      <c r="C55">
        <v>3.2499491771692601</v>
      </c>
      <c r="D55">
        <v>0.16904557537478301</v>
      </c>
      <c r="E55">
        <v>1</v>
      </c>
    </row>
    <row r="56" spans="1:5">
      <c r="A56" t="s">
        <v>995</v>
      </c>
      <c r="B56">
        <v>3.27470759300176</v>
      </c>
      <c r="C56">
        <v>4</v>
      </c>
      <c r="D56">
        <v>0.17214281131615999</v>
      </c>
      <c r="E56">
        <v>1</v>
      </c>
    </row>
    <row r="57" spans="1:5">
      <c r="A57" t="s">
        <v>997</v>
      </c>
      <c r="B57">
        <v>1.71696164375961</v>
      </c>
      <c r="C57">
        <v>2.1262588071857902</v>
      </c>
      <c r="D57">
        <v>6.3517998179766999E-2</v>
      </c>
      <c r="E57">
        <v>1</v>
      </c>
    </row>
    <row r="58" spans="1:5">
      <c r="A58" t="s">
        <v>999</v>
      </c>
      <c r="B58">
        <v>1.79606726377012</v>
      </c>
      <c r="C58">
        <v>2.4150430352404602</v>
      </c>
      <c r="D58">
        <v>2.0373715330211099E-3</v>
      </c>
      <c r="E58">
        <v>1</v>
      </c>
    </row>
    <row r="59" spans="1:5">
      <c r="A59" t="s">
        <v>1002</v>
      </c>
      <c r="B59">
        <v>1.6842214464376499</v>
      </c>
      <c r="C59">
        <v>2.0342600417628698</v>
      </c>
      <c r="D59">
        <v>1.9939784597007102E-3</v>
      </c>
      <c r="E59">
        <v>1</v>
      </c>
    </row>
    <row r="60" spans="1:5">
      <c r="A60" t="s">
        <v>1077</v>
      </c>
      <c r="B60">
        <v>1.5229526935964599</v>
      </c>
      <c r="C60">
        <v>-1.79170108884672</v>
      </c>
      <c r="D60">
        <v>1.36074136694763E-2</v>
      </c>
      <c r="E60">
        <v>1</v>
      </c>
    </row>
    <row r="61" spans="1:5">
      <c r="A61" t="s">
        <v>1009</v>
      </c>
      <c r="B61">
        <v>1.01011735122827</v>
      </c>
      <c r="C61">
        <v>-2.6937298592180201</v>
      </c>
      <c r="D61">
        <v>0.5</v>
      </c>
      <c r="E61">
        <v>1</v>
      </c>
    </row>
    <row r="62" spans="1:5">
      <c r="A62" t="s">
        <v>1013</v>
      </c>
      <c r="B62">
        <v>1.33599066828164</v>
      </c>
      <c r="C62">
        <v>-2.0929054528523801</v>
      </c>
      <c r="D62">
        <v>0.312867059741473</v>
      </c>
      <c r="E62">
        <v>1</v>
      </c>
    </row>
    <row r="63" spans="1:5">
      <c r="A63" t="s">
        <v>1019</v>
      </c>
      <c r="B63">
        <v>1.4606977916202599</v>
      </c>
      <c r="C63">
        <v>-1.14043271789417</v>
      </c>
      <c r="D63">
        <v>0.39647989955137097</v>
      </c>
      <c r="E63">
        <v>1</v>
      </c>
    </row>
    <row r="64" spans="1:5">
      <c r="A64" t="s">
        <v>708</v>
      </c>
      <c r="B64">
        <v>1.2007914790387699</v>
      </c>
      <c r="C64">
        <v>2.3324431348098802</v>
      </c>
      <c r="D64">
        <v>6.6225171381379304E-3</v>
      </c>
      <c r="E64">
        <v>1</v>
      </c>
    </row>
    <row r="65" spans="1:5">
      <c r="A65" t="s">
        <v>710</v>
      </c>
      <c r="B65">
        <v>0.61736913975374996</v>
      </c>
      <c r="C65">
        <v>0.98447515960376897</v>
      </c>
      <c r="D65">
        <v>1.85981234677873E-2</v>
      </c>
      <c r="E65">
        <v>1</v>
      </c>
    </row>
    <row r="66" spans="1:5">
      <c r="A66" t="s">
        <v>712</v>
      </c>
      <c r="B66">
        <v>0.27046066304482302</v>
      </c>
      <c r="C66">
        <v>0.41172007825131501</v>
      </c>
      <c r="D66">
        <v>0.13465116383394099</v>
      </c>
      <c r="E66">
        <v>1</v>
      </c>
    </row>
    <row r="67" spans="1:5">
      <c r="A67" t="s">
        <v>715</v>
      </c>
      <c r="B67">
        <v>1.66780422231637</v>
      </c>
      <c r="C67">
        <v>-3.0094705559191901</v>
      </c>
      <c r="D67">
        <v>0.40521264130151402</v>
      </c>
      <c r="E67">
        <v>1</v>
      </c>
    </row>
    <row r="68" spans="1:5">
      <c r="A68" t="s">
        <v>1007</v>
      </c>
      <c r="B68">
        <v>0.95634537770637895</v>
      </c>
      <c r="C68">
        <v>-1.45215193905939</v>
      </c>
      <c r="D68">
        <v>3.9711185983252899E-2</v>
      </c>
      <c r="E68">
        <v>1</v>
      </c>
    </row>
    <row r="69" spans="1:5">
      <c r="A69" t="s">
        <v>1091</v>
      </c>
      <c r="B69">
        <v>1.0277663537727</v>
      </c>
      <c r="C69">
        <v>1.16208950821306</v>
      </c>
      <c r="D69">
        <v>4.9945372910933797E-3</v>
      </c>
      <c r="E69">
        <v>1</v>
      </c>
    </row>
    <row r="70" spans="1:5">
      <c r="A70" t="s">
        <v>828</v>
      </c>
      <c r="B70">
        <v>1.40508234239926</v>
      </c>
      <c r="C70">
        <v>-1.67955259351884</v>
      </c>
      <c r="D70">
        <v>0.48744999438780001</v>
      </c>
      <c r="E70">
        <v>1</v>
      </c>
    </row>
    <row r="71" spans="1:5">
      <c r="A71" t="s">
        <v>1073</v>
      </c>
      <c r="B71">
        <v>2.1118716070922798</v>
      </c>
      <c r="C71">
        <v>-4</v>
      </c>
      <c r="D71">
        <v>0.23810109099996801</v>
      </c>
      <c r="E71">
        <v>1</v>
      </c>
    </row>
    <row r="72" spans="1:5">
      <c r="A72" t="s">
        <v>812</v>
      </c>
      <c r="B72">
        <v>1.1992357241373099</v>
      </c>
      <c r="C72">
        <v>-0.605998954316183</v>
      </c>
      <c r="D72">
        <v>0.10827466243786101</v>
      </c>
      <c r="E72">
        <v>1</v>
      </c>
    </row>
    <row r="73" spans="1:5">
      <c r="A73" t="s">
        <v>908</v>
      </c>
      <c r="B73">
        <v>0.55462569997572897</v>
      </c>
      <c r="C73">
        <v>0.328609752933537</v>
      </c>
      <c r="D73">
        <v>1.29904514227265E-2</v>
      </c>
      <c r="E73">
        <v>1</v>
      </c>
    </row>
    <row r="74" spans="1:5">
      <c r="A74" t="s">
        <v>912</v>
      </c>
      <c r="B74">
        <v>1.0972783684546901</v>
      </c>
      <c r="C74">
        <v>-1.4281392872027801</v>
      </c>
      <c r="D74">
        <v>4.3681446368165801E-4</v>
      </c>
      <c r="E74">
        <v>1</v>
      </c>
    </row>
    <row r="75" spans="1:5">
      <c r="A75" t="s">
        <v>914</v>
      </c>
      <c r="B75">
        <v>0.92720364374611197</v>
      </c>
      <c r="C75">
        <v>1.2985526482769301</v>
      </c>
      <c r="D75">
        <v>9.4566810043092194E-3</v>
      </c>
      <c r="E75">
        <v>1</v>
      </c>
    </row>
    <row r="76" spans="1:5">
      <c r="A76" t="s">
        <v>981</v>
      </c>
      <c r="B76">
        <v>9.86005556276697E-2</v>
      </c>
      <c r="C76">
        <v>0.59464795122247605</v>
      </c>
      <c r="D76">
        <v>0.117869589952581</v>
      </c>
      <c r="E76">
        <v>1</v>
      </c>
    </row>
    <row r="77" spans="1:5">
      <c r="A77" t="s">
        <v>983</v>
      </c>
      <c r="B77">
        <v>1.78423048294889</v>
      </c>
      <c r="C77">
        <v>-4</v>
      </c>
      <c r="D77">
        <v>8.3656171542596594E-2</v>
      </c>
      <c r="E77">
        <v>1</v>
      </c>
    </row>
    <row r="78" spans="1:5">
      <c r="A78" t="s">
        <v>685</v>
      </c>
      <c r="B78">
        <v>0.76899810067806096</v>
      </c>
      <c r="C78">
        <v>1.3323452297235601</v>
      </c>
      <c r="D78">
        <v>7.2022294576449403E-3</v>
      </c>
      <c r="E78">
        <v>1</v>
      </c>
    </row>
    <row r="79" spans="1:5">
      <c r="A79" t="s">
        <v>687</v>
      </c>
      <c r="B79">
        <v>0.39089950082776198</v>
      </c>
      <c r="C79">
        <v>-1.0231350686634599</v>
      </c>
      <c r="D79">
        <v>8.2681253254332204E-2</v>
      </c>
      <c r="E79">
        <v>1</v>
      </c>
    </row>
    <row r="80" spans="1:5">
      <c r="A80" t="s">
        <v>689</v>
      </c>
      <c r="B80">
        <v>0.55229298666373905</v>
      </c>
      <c r="C80">
        <v>-0.174905800723309</v>
      </c>
      <c r="D80">
        <v>4.2938787407636597E-3</v>
      </c>
      <c r="E80">
        <v>1</v>
      </c>
    </row>
    <row r="81" spans="1:5">
      <c r="A81" t="s">
        <v>692</v>
      </c>
      <c r="B81">
        <v>0.92644632904317703</v>
      </c>
      <c r="C81">
        <v>1.44786305473417</v>
      </c>
      <c r="D81">
        <v>7.3349053860438896E-3</v>
      </c>
      <c r="E81">
        <v>1</v>
      </c>
    </row>
    <row r="82" spans="1:5">
      <c r="A82" t="s">
        <v>916</v>
      </c>
      <c r="B82">
        <v>0.76443863561960801</v>
      </c>
      <c r="C82">
        <v>-0.59081873231390503</v>
      </c>
      <c r="D82">
        <v>4.3086135619503398E-3</v>
      </c>
      <c r="E82">
        <v>1</v>
      </c>
    </row>
    <row r="83" spans="1:5">
      <c r="A83" t="s">
        <v>1081</v>
      </c>
      <c r="B83">
        <v>0.91266084877210396</v>
      </c>
      <c r="C83">
        <v>0.50347241931695697</v>
      </c>
      <c r="D83">
        <v>0.5</v>
      </c>
      <c r="E83">
        <v>1</v>
      </c>
    </row>
    <row r="84" spans="1:5">
      <c r="A84" t="s">
        <v>1083</v>
      </c>
      <c r="B84">
        <v>0.94792631069011202</v>
      </c>
      <c r="C84">
        <v>2.1212135096228</v>
      </c>
      <c r="D84">
        <v>1.5904567853031799E-2</v>
      </c>
      <c r="E84">
        <v>1</v>
      </c>
    </row>
    <row r="85" spans="1:5">
      <c r="A85" t="s">
        <v>1085</v>
      </c>
      <c r="B85">
        <v>0.81932620592953598</v>
      </c>
      <c r="C85">
        <v>1.56903246454636</v>
      </c>
      <c r="D85">
        <v>2.3837438778131E-2</v>
      </c>
      <c r="E85">
        <v>1</v>
      </c>
    </row>
    <row r="86" spans="1:5">
      <c r="A86" t="s">
        <v>836</v>
      </c>
      <c r="B86">
        <v>1.47669207364993</v>
      </c>
      <c r="C86">
        <v>2.0749602727776701</v>
      </c>
      <c r="D86">
        <v>3.1650077451282697E-2</v>
      </c>
      <c r="E86">
        <v>1</v>
      </c>
    </row>
    <row r="87" spans="1:5">
      <c r="A87" t="s">
        <v>1021</v>
      </c>
      <c r="B87">
        <v>1.2944642515156499</v>
      </c>
      <c r="C87">
        <v>-0.93516370515993397</v>
      </c>
      <c r="D87">
        <v>0.177631856481656</v>
      </c>
      <c r="E87">
        <v>1</v>
      </c>
    </row>
    <row r="88" spans="1:5">
      <c r="A88" t="s">
        <v>931</v>
      </c>
      <c r="B88">
        <v>0.44898083977638298</v>
      </c>
      <c r="C88">
        <v>-0.98601368622399399</v>
      </c>
      <c r="D88">
        <v>6.3133144881751702E-2</v>
      </c>
      <c r="E88">
        <v>1</v>
      </c>
    </row>
    <row r="89" spans="1:5">
      <c r="A89" t="s">
        <v>935</v>
      </c>
      <c r="B89">
        <v>1.1416460012971399</v>
      </c>
      <c r="C89">
        <v>-1.1610487482156799</v>
      </c>
      <c r="D89">
        <v>0.189869207757109</v>
      </c>
      <c r="E89">
        <v>1</v>
      </c>
    </row>
    <row r="90" spans="1:5">
      <c r="A90" t="s">
        <v>840</v>
      </c>
      <c r="B90">
        <v>1.58200190853846</v>
      </c>
      <c r="C90">
        <v>-2.06381661894974</v>
      </c>
      <c r="D90">
        <v>5.7267929110516799E-2</v>
      </c>
      <c r="E90">
        <v>1</v>
      </c>
    </row>
    <row r="91" spans="1:5">
      <c r="A91" t="s">
        <v>1103</v>
      </c>
      <c r="B91">
        <v>0.79246646106799401</v>
      </c>
      <c r="C91">
        <v>0.55752573285724905</v>
      </c>
      <c r="D91">
        <v>0.15711627424110999</v>
      </c>
      <c r="E91">
        <v>1</v>
      </c>
    </row>
    <row r="92" spans="1:5">
      <c r="A92" t="s">
        <v>1105</v>
      </c>
      <c r="B92">
        <v>1.0341432618867901</v>
      </c>
      <c r="C92">
        <v>-0.53725624436244701</v>
      </c>
      <c r="D92">
        <v>1.22830266081102E-3</v>
      </c>
      <c r="E92">
        <v>1</v>
      </c>
    </row>
    <row r="93" spans="1:5">
      <c r="A93" t="s">
        <v>933</v>
      </c>
      <c r="B93">
        <v>1.1292316417704</v>
      </c>
      <c r="C93">
        <v>0.18673615737510399</v>
      </c>
      <c r="D93">
        <v>8.1833960856669302E-2</v>
      </c>
      <c r="E93">
        <v>1</v>
      </c>
    </row>
    <row r="94" spans="1:5">
      <c r="A94" t="s">
        <v>1023</v>
      </c>
      <c r="B94">
        <v>1.9589102074551401</v>
      </c>
      <c r="C94">
        <v>-2.0670637903142999</v>
      </c>
      <c r="D94">
        <v>8.3060456788040499E-2</v>
      </c>
      <c r="E94">
        <v>1</v>
      </c>
    </row>
    <row r="95" spans="1:5">
      <c r="A95" t="s">
        <v>822</v>
      </c>
      <c r="B95">
        <v>1.52849106372748</v>
      </c>
      <c r="C95">
        <v>0.70110874036847004</v>
      </c>
      <c r="D95">
        <v>0.45046210248227397</v>
      </c>
      <c r="E95">
        <v>1</v>
      </c>
    </row>
    <row r="96" spans="1:5">
      <c r="A96" t="s">
        <v>1011</v>
      </c>
      <c r="B96">
        <v>0.67153587834907702</v>
      </c>
      <c r="C96">
        <v>-1.16378570097816</v>
      </c>
      <c r="D96">
        <v>0.17038933053338201</v>
      </c>
      <c r="E96">
        <v>1</v>
      </c>
    </row>
    <row r="97" spans="1:5">
      <c r="A97" t="s">
        <v>1089</v>
      </c>
      <c r="B97">
        <v>1.6647266451203799</v>
      </c>
      <c r="C97">
        <v>-4</v>
      </c>
      <c r="D97">
        <v>0.29730074375033899</v>
      </c>
      <c r="E97">
        <v>1</v>
      </c>
    </row>
    <row r="98" spans="1:5">
      <c r="A98" t="s">
        <v>834</v>
      </c>
      <c r="B98">
        <v>1.3814430857604201</v>
      </c>
      <c r="C98">
        <v>-1.3127703283627901</v>
      </c>
      <c r="D98">
        <v>8.9115800943938696E-4</v>
      </c>
      <c r="E98">
        <v>1</v>
      </c>
    </row>
    <row r="99" spans="1:5">
      <c r="A99" t="s">
        <v>925</v>
      </c>
      <c r="B99">
        <v>1.5180868279532</v>
      </c>
      <c r="C99">
        <v>-1.06147449997268</v>
      </c>
      <c r="D99">
        <v>0.229324922723562</v>
      </c>
      <c r="E99">
        <v>1</v>
      </c>
    </row>
    <row r="100" spans="1:5">
      <c r="A100" t="s">
        <v>824</v>
      </c>
      <c r="B100">
        <v>1.3744557653457199</v>
      </c>
      <c r="C100">
        <v>-0.15133897264962101</v>
      </c>
      <c r="D100">
        <v>1.1071797249512801E-2</v>
      </c>
      <c r="E100">
        <v>1</v>
      </c>
    </row>
    <row r="101" spans="1:5">
      <c r="A101" t="s">
        <v>920</v>
      </c>
      <c r="B101">
        <v>1.49394347457164</v>
      </c>
      <c r="C101">
        <v>-1.3862174553456901</v>
      </c>
      <c r="D101">
        <v>0.10158574060183501</v>
      </c>
      <c r="E101">
        <v>1</v>
      </c>
    </row>
    <row r="102" spans="1:5">
      <c r="A102" t="s">
        <v>1093</v>
      </c>
      <c r="B102">
        <v>0.69552278158571501</v>
      </c>
      <c r="C102">
        <v>-2.2813244270302202</v>
      </c>
      <c r="D102">
        <v>0.28922748616035199</v>
      </c>
      <c r="E102">
        <v>1</v>
      </c>
    </row>
    <row r="103" spans="1:5">
      <c r="A103" t="s">
        <v>727</v>
      </c>
      <c r="B103">
        <v>0.92059859206608197</v>
      </c>
      <c r="C103">
        <v>-0.80666371996294695</v>
      </c>
      <c r="D103">
        <v>0.5</v>
      </c>
      <c r="E103">
        <v>1</v>
      </c>
    </row>
    <row r="104" spans="1:5">
      <c r="A104" t="s">
        <v>723</v>
      </c>
      <c r="B104">
        <v>1.02433774647147</v>
      </c>
      <c r="C104">
        <v>-1.4522468161786699</v>
      </c>
      <c r="D104">
        <v>0.25423729370437398</v>
      </c>
      <c r="E104">
        <v>1</v>
      </c>
    </row>
    <row r="105" spans="1:5">
      <c r="A105" t="s">
        <v>1015</v>
      </c>
      <c r="B105">
        <v>1.45241548534606</v>
      </c>
      <c r="C105">
        <v>-1.17531529427562</v>
      </c>
      <c r="D105">
        <v>0.161820744419156</v>
      </c>
      <c r="E105">
        <v>1</v>
      </c>
    </row>
    <row r="106" spans="1:5">
      <c r="A106" t="s">
        <v>830</v>
      </c>
      <c r="B106">
        <v>1.53578742112559</v>
      </c>
      <c r="C106">
        <v>0.34044403029307901</v>
      </c>
      <c r="D106">
        <v>2.21465339669914E-2</v>
      </c>
      <c r="E106">
        <v>1</v>
      </c>
    </row>
    <row r="107" spans="1:5">
      <c r="A107" t="s">
        <v>721</v>
      </c>
      <c r="B107">
        <v>0.91374821461090805</v>
      </c>
      <c r="C107">
        <v>-0.18525998248186001</v>
      </c>
      <c r="D107">
        <v>0.117374859779021</v>
      </c>
      <c r="E107">
        <v>1</v>
      </c>
    </row>
    <row r="108" spans="1:5">
      <c r="A108" t="s">
        <v>1101</v>
      </c>
      <c r="B108">
        <v>1.10587091401231</v>
      </c>
      <c r="C108">
        <v>-4.07665605040438E-2</v>
      </c>
      <c r="D108">
        <v>7.4739823184893597E-2</v>
      </c>
      <c r="E108">
        <v>1</v>
      </c>
    </row>
    <row r="109" spans="1:5">
      <c r="A109" t="s">
        <v>927</v>
      </c>
      <c r="B109">
        <v>1.62562317254009</v>
      </c>
      <c r="C109">
        <v>-1.2018391773153401</v>
      </c>
      <c r="D109">
        <v>0.224107578843116</v>
      </c>
      <c r="E109">
        <v>1</v>
      </c>
    </row>
    <row r="110" spans="1:5">
      <c r="A110" t="s">
        <v>1017</v>
      </c>
      <c r="B110">
        <v>1.0930994794603099</v>
      </c>
      <c r="C110">
        <v>-2.96020464313195</v>
      </c>
      <c r="D110">
        <v>0.40893973866871902</v>
      </c>
      <c r="E110">
        <v>1</v>
      </c>
    </row>
    <row r="111" spans="1:5">
      <c r="A111" t="s">
        <v>832</v>
      </c>
      <c r="B111">
        <v>0.89398771199339699</v>
      </c>
      <c r="C111">
        <v>-8.0843773147825093E-2</v>
      </c>
      <c r="D111">
        <v>1.65194246350026E-2</v>
      </c>
      <c r="E111">
        <v>1</v>
      </c>
    </row>
    <row r="112" spans="1:5">
      <c r="A112" t="s">
        <v>725</v>
      </c>
      <c r="B112">
        <v>0.759795553123089</v>
      </c>
      <c r="C112">
        <v>-1.79013478735826</v>
      </c>
      <c r="D112">
        <v>4.0169511571122299E-3</v>
      </c>
      <c r="E112">
        <v>1</v>
      </c>
    </row>
    <row r="113" spans="1:5">
      <c r="A113" t="s">
        <v>1095</v>
      </c>
      <c r="B113">
        <v>0.38106289903737001</v>
      </c>
      <c r="C113">
        <v>-0.20563027508200901</v>
      </c>
      <c r="D113">
        <v>1.45542741230995E-2</v>
      </c>
      <c r="E113">
        <v>1</v>
      </c>
    </row>
    <row r="114" spans="1:5">
      <c r="A114" t="s">
        <v>1097</v>
      </c>
      <c r="B114">
        <v>0.79983447811702801</v>
      </c>
      <c r="C114">
        <v>-0.182615325484942</v>
      </c>
      <c r="D114">
        <v>2.5163691948025201E-3</v>
      </c>
      <c r="E114">
        <v>1</v>
      </c>
    </row>
    <row r="115" spans="1:5">
      <c r="A115" t="s">
        <v>1099</v>
      </c>
      <c r="B115">
        <v>0.57856061340911102</v>
      </c>
      <c r="C115">
        <v>-6.3862187445864499E-2</v>
      </c>
      <c r="D115">
        <v>3.6185815956009202E-3</v>
      </c>
      <c r="E115">
        <v>1</v>
      </c>
    </row>
    <row r="116" spans="1:5">
      <c r="A116" t="s">
        <v>814</v>
      </c>
      <c r="B116">
        <v>0.62646216115251496</v>
      </c>
      <c r="C116">
        <v>0.68531989823045503</v>
      </c>
      <c r="D116">
        <v>3.0884650359588799E-2</v>
      </c>
      <c r="E116">
        <v>1</v>
      </c>
    </row>
    <row r="117" spans="1:5">
      <c r="A117" t="s">
        <v>918</v>
      </c>
      <c r="B117">
        <v>1.3522577493492001</v>
      </c>
      <c r="C117">
        <v>-1.5330409448028299</v>
      </c>
      <c r="D117">
        <v>0.39433865608961699</v>
      </c>
      <c r="E117">
        <v>1</v>
      </c>
    </row>
    <row r="118" spans="1:5">
      <c r="A118" t="s">
        <v>706</v>
      </c>
      <c r="B118">
        <v>1.71822462909152</v>
      </c>
      <c r="C118">
        <v>-1.4218713356072601</v>
      </c>
      <c r="D118">
        <v>0.23902625345700099</v>
      </c>
      <c r="E118">
        <v>1</v>
      </c>
    </row>
    <row r="119" spans="1:5">
      <c r="A119" t="s">
        <v>683</v>
      </c>
      <c r="B119">
        <v>0.66670336999607405</v>
      </c>
      <c r="C119">
        <v>0.47885822237284797</v>
      </c>
      <c r="D119">
        <v>9.1882718342179398E-2</v>
      </c>
      <c r="E119">
        <v>1</v>
      </c>
    </row>
    <row r="120" spans="1:5">
      <c r="A120" t="s">
        <v>985</v>
      </c>
      <c r="B120">
        <v>0.75530290390795196</v>
      </c>
      <c r="C120">
        <v>-0.55439638127631297</v>
      </c>
      <c r="D120">
        <v>0.26036961579103302</v>
      </c>
      <c r="E120">
        <v>1</v>
      </c>
    </row>
    <row r="121" spans="1:5">
      <c r="A121" t="s">
        <v>698</v>
      </c>
      <c r="B121">
        <v>1.42845485096296</v>
      </c>
      <c r="C121">
        <v>-1.9663254002098201</v>
      </c>
      <c r="D121">
        <v>1.6555681321071801E-3</v>
      </c>
      <c r="E121">
        <v>1</v>
      </c>
    </row>
    <row r="122" spans="1:5">
      <c r="A122" t="s">
        <v>700</v>
      </c>
      <c r="B122">
        <v>2.0134391186876899</v>
      </c>
      <c r="C122">
        <v>-2.0849253379860802</v>
      </c>
      <c r="D122">
        <v>4.3623470979604402E-2</v>
      </c>
      <c r="E122">
        <v>1</v>
      </c>
    </row>
    <row r="123" spans="1:5">
      <c r="A123" t="s">
        <v>702</v>
      </c>
      <c r="B123">
        <v>1.1348319466208101</v>
      </c>
      <c r="C123">
        <v>-1.9768731808664399</v>
      </c>
      <c r="D123">
        <v>5.0305954866899905E-4</v>
      </c>
      <c r="E123">
        <v>1</v>
      </c>
    </row>
    <row r="124" spans="1:5">
      <c r="A124" t="s">
        <v>987</v>
      </c>
      <c r="B124">
        <v>1.13601789207818</v>
      </c>
      <c r="C124">
        <v>-2.5298850403145101</v>
      </c>
      <c r="D124">
        <v>0.22574108202528501</v>
      </c>
      <c r="E124">
        <v>1</v>
      </c>
    </row>
    <row r="125" spans="1:5">
      <c r="A125" t="s">
        <v>910</v>
      </c>
      <c r="B125">
        <v>1.0816234134957501</v>
      </c>
      <c r="C125">
        <v>1.1053458504571401</v>
      </c>
      <c r="D125">
        <v>2.1609628343784199E-3</v>
      </c>
      <c r="E125">
        <v>1</v>
      </c>
    </row>
    <row r="126" spans="1:5">
      <c r="A126" t="s">
        <v>816</v>
      </c>
      <c r="B126">
        <v>0.79780600226415999</v>
      </c>
      <c r="C126">
        <v>1.2533705217786</v>
      </c>
      <c r="D126">
        <v>7.2198509021160996E-3</v>
      </c>
      <c r="E126">
        <v>1</v>
      </c>
    </row>
    <row r="127" spans="1:5">
      <c r="A127" t="s">
        <v>704</v>
      </c>
      <c r="B127">
        <v>0.78203778871653995</v>
      </c>
      <c r="C127">
        <v>3.5049752411613802E-2</v>
      </c>
      <c r="D127">
        <v>0.11919202530497</v>
      </c>
      <c r="E127">
        <v>1</v>
      </c>
    </row>
    <row r="128" spans="1:5">
      <c r="A128" t="s">
        <v>922</v>
      </c>
      <c r="B128">
        <v>0.72426737693348897</v>
      </c>
      <c r="C128">
        <v>-0.702994150231672</v>
      </c>
      <c r="D128">
        <v>0.157860456296644</v>
      </c>
      <c r="E128">
        <v>1</v>
      </c>
    </row>
    <row r="129" spans="1:5">
      <c r="A129" t="s">
        <v>729</v>
      </c>
      <c r="B129">
        <v>1.25000219236387</v>
      </c>
      <c r="C129">
        <v>2.5815573135390499</v>
      </c>
      <c r="D129">
        <v>0.18721566192373301</v>
      </c>
      <c r="E129">
        <v>1</v>
      </c>
    </row>
    <row r="130" spans="1:5">
      <c r="A130" t="s">
        <v>732</v>
      </c>
      <c r="B130">
        <v>0.72052956564287096</v>
      </c>
      <c r="C130">
        <v>-9.8719432392558606E-2</v>
      </c>
      <c r="D130">
        <v>6.7914764865132704E-2</v>
      </c>
      <c r="E130">
        <v>1</v>
      </c>
    </row>
    <row r="131" spans="1:5">
      <c r="A131" t="s">
        <v>734</v>
      </c>
      <c r="B131">
        <v>0.83416774664789595</v>
      </c>
      <c r="C131">
        <v>-0.80387256533167695</v>
      </c>
      <c r="D131">
        <v>2.9561983474451999E-3</v>
      </c>
      <c r="E131">
        <v>1</v>
      </c>
    </row>
    <row r="132" spans="1:5">
      <c r="A132" t="s">
        <v>1107</v>
      </c>
      <c r="B132">
        <v>0.96419655630154699</v>
      </c>
      <c r="C132">
        <v>1.1884018799259799</v>
      </c>
      <c r="D132">
        <v>3.9191862349973301E-2</v>
      </c>
      <c r="E132">
        <v>1</v>
      </c>
    </row>
    <row r="133" spans="1:5">
      <c r="A133" t="s">
        <v>924</v>
      </c>
      <c r="B133">
        <v>1.2952054178629799</v>
      </c>
      <c r="C133">
        <v>1.9106849485658499</v>
      </c>
      <c r="D133">
        <v>1.00722252426218E-2</v>
      </c>
      <c r="E133">
        <v>1</v>
      </c>
    </row>
    <row r="134" spans="1:5">
      <c r="A134" t="s">
        <v>818</v>
      </c>
      <c r="B134">
        <v>0.25943661300850401</v>
      </c>
      <c r="C134">
        <v>0.59643259810115101</v>
      </c>
      <c r="D134">
        <v>3.6768348345881698E-2</v>
      </c>
      <c r="E134">
        <v>1</v>
      </c>
    </row>
    <row r="135" spans="1:5">
      <c r="A135" t="s">
        <v>820</v>
      </c>
      <c r="B135">
        <v>0.78533949041131101</v>
      </c>
      <c r="C135">
        <v>-0.52016762949737605</v>
      </c>
      <c r="D135">
        <v>2.6873969281407E-3</v>
      </c>
      <c r="E135">
        <v>1</v>
      </c>
    </row>
    <row r="136" spans="1:5">
      <c r="A136" t="s">
        <v>959</v>
      </c>
      <c r="B136">
        <v>2.1232958861862801</v>
      </c>
      <c r="C136">
        <v>-2.3020341374267699</v>
      </c>
      <c r="D136">
        <v>0.214813403037071</v>
      </c>
      <c r="E136">
        <v>1</v>
      </c>
    </row>
    <row r="137" spans="1:5">
      <c r="A137" t="s">
        <v>955</v>
      </c>
      <c r="B137">
        <v>1.7385152253688601</v>
      </c>
      <c r="C137">
        <v>-1.4667715545239499</v>
      </c>
      <c r="D137">
        <v>4.6462814446586197E-2</v>
      </c>
      <c r="E137">
        <v>1</v>
      </c>
    </row>
    <row r="138" spans="1:5">
      <c r="A138" t="s">
        <v>1510</v>
      </c>
      <c r="B138">
        <v>4</v>
      </c>
      <c r="C138">
        <v>-0.17193251697266501</v>
      </c>
      <c r="D138">
        <v>0.32823101231829699</v>
      </c>
      <c r="E138">
        <v>1</v>
      </c>
    </row>
    <row r="139" spans="1:5">
      <c r="A139" t="s">
        <v>1511</v>
      </c>
      <c r="B139">
        <v>4</v>
      </c>
      <c r="C139">
        <v>-0.115019201148557</v>
      </c>
      <c r="D139">
        <v>0.25737988956084801</v>
      </c>
      <c r="E139">
        <v>1</v>
      </c>
    </row>
    <row r="140" spans="1:5">
      <c r="A140" t="s">
        <v>1512</v>
      </c>
      <c r="B140">
        <v>4</v>
      </c>
      <c r="C140">
        <v>-0.36239706666895799</v>
      </c>
      <c r="D140">
        <v>0.29205219858431197</v>
      </c>
      <c r="E140">
        <v>1</v>
      </c>
    </row>
    <row r="141" spans="1:5">
      <c r="A141" t="s">
        <v>880</v>
      </c>
      <c r="B141">
        <v>0.98831530903673903</v>
      </c>
      <c r="C141">
        <v>-0.188863389276587</v>
      </c>
      <c r="D141">
        <v>3.1180988819037901E-3</v>
      </c>
      <c r="E141">
        <v>1</v>
      </c>
    </row>
    <row r="142" spans="1:5">
      <c r="A142" t="s">
        <v>656</v>
      </c>
      <c r="B142">
        <v>0.85618881103025402</v>
      </c>
      <c r="C142">
        <v>-0.61630131369553198</v>
      </c>
      <c r="D142">
        <v>0.28399422558017801</v>
      </c>
      <c r="E142">
        <v>1</v>
      </c>
    </row>
    <row r="143" spans="1:5">
      <c r="A143" t="s">
        <v>658</v>
      </c>
      <c r="B143">
        <v>0.71952755001037205</v>
      </c>
      <c r="C143">
        <v>-6.7203381075273294E-2</v>
      </c>
      <c r="D143">
        <v>0.12045519486596</v>
      </c>
      <c r="E143">
        <v>1</v>
      </c>
    </row>
    <row r="144" spans="1:5">
      <c r="A144" t="s">
        <v>660</v>
      </c>
      <c r="B144">
        <v>0.92778919788430203</v>
      </c>
      <c r="C144">
        <v>1.49068028993723</v>
      </c>
      <c r="D144">
        <v>0.13170091574482101</v>
      </c>
      <c r="E144">
        <v>1</v>
      </c>
    </row>
    <row r="145" spans="1:5">
      <c r="A145" t="s">
        <v>662</v>
      </c>
      <c r="B145">
        <v>0.42959160623373499</v>
      </c>
      <c r="C145">
        <v>1.3517212567441701</v>
      </c>
      <c r="D145">
        <v>2.97885101472458E-2</v>
      </c>
      <c r="E145">
        <v>1</v>
      </c>
    </row>
    <row r="146" spans="1:5">
      <c r="A146" t="s">
        <v>752</v>
      </c>
      <c r="B146">
        <v>2.1746414505502898</v>
      </c>
      <c r="C146">
        <v>-4</v>
      </c>
      <c r="D146">
        <v>0.36438689442995098</v>
      </c>
      <c r="E146">
        <v>1</v>
      </c>
    </row>
    <row r="147" spans="1:5">
      <c r="A147" t="s">
        <v>754</v>
      </c>
      <c r="B147">
        <v>2.18375779248028</v>
      </c>
      <c r="C147">
        <v>-1.8721530238947</v>
      </c>
      <c r="D147">
        <v>0.46131335264770201</v>
      </c>
      <c r="E147">
        <v>1</v>
      </c>
    </row>
    <row r="148" spans="1:5">
      <c r="A148" t="s">
        <v>756</v>
      </c>
      <c r="B148">
        <v>2.02576373562803</v>
      </c>
      <c r="C148">
        <v>-4</v>
      </c>
      <c r="D148">
        <v>0.21173983145887801</v>
      </c>
      <c r="E148">
        <v>1</v>
      </c>
    </row>
    <row r="149" spans="1:5">
      <c r="A149" t="s">
        <v>758</v>
      </c>
      <c r="B149">
        <v>1.8434870294992201</v>
      </c>
      <c r="C149">
        <v>-4</v>
      </c>
      <c r="D149">
        <v>0.400790956960143</v>
      </c>
      <c r="E149">
        <v>1</v>
      </c>
    </row>
    <row r="150" spans="1:5">
      <c r="A150" t="s">
        <v>760</v>
      </c>
      <c r="B150">
        <v>1.6193456304451901</v>
      </c>
      <c r="C150">
        <v>-2.73531427154539</v>
      </c>
      <c r="D150">
        <v>0.26487811212648699</v>
      </c>
      <c r="E150">
        <v>1</v>
      </c>
    </row>
    <row r="151" spans="1:5">
      <c r="A151" t="s">
        <v>1143</v>
      </c>
      <c r="B151">
        <v>0.73324620797367202</v>
      </c>
      <c r="C151">
        <v>1.7004058131886699</v>
      </c>
      <c r="D151">
        <v>0.5</v>
      </c>
      <c r="E151">
        <v>1</v>
      </c>
    </row>
    <row r="152" spans="1:5">
      <c r="A152" t="s">
        <v>1145</v>
      </c>
      <c r="B152">
        <v>0.66110951951364805</v>
      </c>
      <c r="C152">
        <v>-1.1338332155817901</v>
      </c>
      <c r="D152">
        <v>0.5</v>
      </c>
      <c r="E152">
        <v>1</v>
      </c>
    </row>
    <row r="153" spans="1:5">
      <c r="A153" t="s">
        <v>1147</v>
      </c>
      <c r="B153">
        <v>0.92911668689967797</v>
      </c>
      <c r="C153">
        <v>2.3589500924680502</v>
      </c>
      <c r="D153">
        <v>1.2743606257397301E-2</v>
      </c>
      <c r="E153">
        <v>1</v>
      </c>
    </row>
    <row r="154" spans="1:5">
      <c r="A154" t="s">
        <v>1150</v>
      </c>
      <c r="B154">
        <v>1.8482817652755901</v>
      </c>
      <c r="C154">
        <v>4</v>
      </c>
      <c r="D154">
        <v>2.5309197852485199E-2</v>
      </c>
      <c r="E154">
        <v>1</v>
      </c>
    </row>
    <row r="155" spans="1:5">
      <c r="A155" t="s">
        <v>772</v>
      </c>
      <c r="B155">
        <v>1.0657413275022001</v>
      </c>
      <c r="C155">
        <v>-0.51957218871302602</v>
      </c>
      <c r="D155">
        <v>0.18478162513854601</v>
      </c>
      <c r="E155">
        <v>1</v>
      </c>
    </row>
    <row r="156" spans="1:5">
      <c r="A156" t="s">
        <v>774</v>
      </c>
      <c r="B156">
        <v>1.22546401778249</v>
      </c>
      <c r="C156">
        <v>-2.5066006234094602</v>
      </c>
      <c r="D156">
        <v>6.6401809015722305E-2</v>
      </c>
      <c r="E156">
        <v>1</v>
      </c>
    </row>
    <row r="157" spans="1:5">
      <c r="A157" t="s">
        <v>947</v>
      </c>
      <c r="B157">
        <v>1.3695907623401</v>
      </c>
      <c r="C157">
        <v>-4</v>
      </c>
      <c r="D157">
        <v>0.26523554395424098</v>
      </c>
      <c r="E157">
        <v>1</v>
      </c>
    </row>
    <row r="158" spans="1:5">
      <c r="A158" t="s">
        <v>1050</v>
      </c>
      <c r="B158">
        <v>1.55056936754033</v>
      </c>
      <c r="C158">
        <v>-1.9880313580526801</v>
      </c>
      <c r="D158">
        <v>5.97887038254779E-2</v>
      </c>
      <c r="E158">
        <v>1</v>
      </c>
    </row>
    <row r="159" spans="1:5">
      <c r="A159" t="s">
        <v>896</v>
      </c>
      <c r="B159">
        <v>0.55401734148821702</v>
      </c>
      <c r="C159">
        <v>-1.2593958403442</v>
      </c>
      <c r="D159">
        <v>5.4039804069415401E-2</v>
      </c>
      <c r="E159">
        <v>1</v>
      </c>
    </row>
    <row r="160" spans="1:5">
      <c r="A160" t="s">
        <v>1052</v>
      </c>
      <c r="B160">
        <v>0.70346428588636301</v>
      </c>
      <c r="C160">
        <v>-0.25035482705592399</v>
      </c>
      <c r="D160">
        <v>0.184085188062864</v>
      </c>
      <c r="E160">
        <v>1</v>
      </c>
    </row>
    <row r="161" spans="1:5">
      <c r="A161" t="s">
        <v>1549</v>
      </c>
      <c r="B161">
        <v>1.39554915721927</v>
      </c>
      <c r="C161">
        <v>2.8859637427042499</v>
      </c>
      <c r="D161">
        <v>6.9544484475653895E-2</v>
      </c>
      <c r="E161">
        <v>1</v>
      </c>
    </row>
    <row r="162" spans="1:5">
      <c r="A162" t="s">
        <v>1550</v>
      </c>
      <c r="B162">
        <v>1.64197533979684</v>
      </c>
      <c r="C162">
        <v>2.2666559723108901</v>
      </c>
      <c r="D162">
        <v>0.37551224850531001</v>
      </c>
      <c r="E162">
        <v>1</v>
      </c>
    </row>
    <row r="163" spans="1:5">
      <c r="A163" t="s">
        <v>1551</v>
      </c>
      <c r="B163">
        <v>0.59614292383908296</v>
      </c>
      <c r="C163">
        <v>-0.34842514850086898</v>
      </c>
      <c r="D163">
        <v>0.33820874714961202</v>
      </c>
      <c r="E163">
        <v>1</v>
      </c>
    </row>
    <row r="164" spans="1:5">
      <c r="A164" t="s">
        <v>1552</v>
      </c>
      <c r="B164">
        <v>0.68361546831215403</v>
      </c>
      <c r="C164">
        <v>0.30194397289753599</v>
      </c>
      <c r="D164">
        <v>0.406753945410325</v>
      </c>
      <c r="E164">
        <v>1</v>
      </c>
    </row>
    <row r="165" spans="1:5">
      <c r="A165" t="s">
        <v>949</v>
      </c>
      <c r="B165">
        <v>2.0087400483123101</v>
      </c>
      <c r="C165">
        <v>-4</v>
      </c>
      <c r="D165">
        <v>6.1239198184311297E-2</v>
      </c>
      <c r="E165">
        <v>1</v>
      </c>
    </row>
    <row r="166" spans="1:5">
      <c r="A166" t="s">
        <v>668</v>
      </c>
      <c r="B166">
        <v>0.57213734764902902</v>
      </c>
      <c r="C166">
        <v>-1.1512802820446999</v>
      </c>
      <c r="D166">
        <v>5.2045374127326202E-3</v>
      </c>
      <c r="E166">
        <v>1</v>
      </c>
    </row>
    <row r="167" spans="1:5">
      <c r="A167" t="s">
        <v>670</v>
      </c>
      <c r="B167">
        <v>0.99826450639677</v>
      </c>
      <c r="C167">
        <v>0.54058736294381204</v>
      </c>
      <c r="D167">
        <v>2.5583295486638299E-3</v>
      </c>
      <c r="E167">
        <v>1</v>
      </c>
    </row>
    <row r="168" spans="1:5">
      <c r="A168" t="s">
        <v>1124</v>
      </c>
      <c r="B168">
        <v>1.2282924150238601</v>
      </c>
      <c r="C168">
        <v>-0.97519772045692099</v>
      </c>
      <c r="D168">
        <v>0.5</v>
      </c>
      <c r="E168">
        <v>1</v>
      </c>
    </row>
    <row r="169" spans="1:5">
      <c r="A169" t="s">
        <v>1126</v>
      </c>
      <c r="B169">
        <v>1.25233097286531</v>
      </c>
      <c r="C169">
        <v>-0.72952406461568897</v>
      </c>
      <c r="D169">
        <v>0.5</v>
      </c>
      <c r="E169">
        <v>1</v>
      </c>
    </row>
    <row r="170" spans="1:5">
      <c r="A170" t="s">
        <v>1128</v>
      </c>
      <c r="B170">
        <v>1.13229495427473</v>
      </c>
      <c r="C170">
        <v>-0.95254965190921703</v>
      </c>
      <c r="D170">
        <v>0.5</v>
      </c>
      <c r="E170">
        <v>1</v>
      </c>
    </row>
    <row r="171" spans="1:5">
      <c r="A171" t="s">
        <v>766</v>
      </c>
      <c r="B171">
        <v>1.04777794885534</v>
      </c>
      <c r="C171">
        <v>-1.7776367508989901</v>
      </c>
      <c r="D171">
        <v>5.8064227330909804E-4</v>
      </c>
      <c r="E171">
        <v>1</v>
      </c>
    </row>
    <row r="172" spans="1:5">
      <c r="A172" t="s">
        <v>666</v>
      </c>
      <c r="B172">
        <v>0.80368157866359002</v>
      </c>
      <c r="C172">
        <v>-0.553869277845222</v>
      </c>
      <c r="D172">
        <v>2.7168496242703601E-3</v>
      </c>
      <c r="E172">
        <v>1</v>
      </c>
    </row>
    <row r="173" spans="1:5">
      <c r="A173" t="s">
        <v>878</v>
      </c>
      <c r="B173">
        <v>2.96026505799819</v>
      </c>
      <c r="C173">
        <v>-0.339957417017827</v>
      </c>
      <c r="D173">
        <v>0.5</v>
      </c>
      <c r="E173">
        <v>1</v>
      </c>
    </row>
    <row r="174" spans="1:5">
      <c r="A174" t="s">
        <v>1135</v>
      </c>
      <c r="B174">
        <v>1.2421249215542201</v>
      </c>
      <c r="C174">
        <v>-0.99909422713849405</v>
      </c>
      <c r="D174">
        <v>6.0315629447989802E-4</v>
      </c>
      <c r="E174">
        <v>1</v>
      </c>
    </row>
    <row r="175" spans="1:5">
      <c r="A175" t="s">
        <v>742</v>
      </c>
      <c r="B175">
        <v>1.0308401818528601</v>
      </c>
      <c r="C175">
        <v>1.29843411366876</v>
      </c>
      <c r="D175">
        <v>0.38422160726435001</v>
      </c>
      <c r="E175">
        <v>1</v>
      </c>
    </row>
    <row r="176" spans="1:5">
      <c r="A176" t="s">
        <v>1036</v>
      </c>
      <c r="B176">
        <v>0.65452210757491303</v>
      </c>
      <c r="C176">
        <v>-0.39241806957069503</v>
      </c>
      <c r="D176">
        <v>1.8500404558769801E-3</v>
      </c>
      <c r="E176">
        <v>1</v>
      </c>
    </row>
    <row r="177" spans="1:5">
      <c r="A177" t="s">
        <v>957</v>
      </c>
      <c r="B177">
        <v>1.1459195739727099</v>
      </c>
      <c r="C177">
        <v>-1.8806463657871</v>
      </c>
      <c r="D177">
        <v>0.44553558423252398</v>
      </c>
      <c r="E177">
        <v>1</v>
      </c>
    </row>
    <row r="178" spans="1:5">
      <c r="A178" t="s">
        <v>1033</v>
      </c>
      <c r="B178">
        <v>1.64205279902166</v>
      </c>
      <c r="C178">
        <v>-2.5352750561240698</v>
      </c>
      <c r="D178">
        <v>8.9224162577573998E-2</v>
      </c>
      <c r="E178">
        <v>1</v>
      </c>
    </row>
    <row r="179" spans="1:5">
      <c r="A179" t="s">
        <v>937</v>
      </c>
      <c r="B179">
        <v>0.17621124624242601</v>
      </c>
      <c r="C179">
        <v>-1.1268693807086401</v>
      </c>
      <c r="D179">
        <v>1.19857998802966E-2</v>
      </c>
      <c r="E179">
        <v>1</v>
      </c>
    </row>
    <row r="180" spans="1:5">
      <c r="A180" t="s">
        <v>1109</v>
      </c>
      <c r="B180">
        <v>0.96695034400999402</v>
      </c>
      <c r="C180">
        <v>0.99386253645089495</v>
      </c>
      <c r="D180">
        <v>0.13174514347106001</v>
      </c>
      <c r="E180">
        <v>1</v>
      </c>
    </row>
    <row r="181" spans="1:5">
      <c r="A181" t="s">
        <v>1111</v>
      </c>
      <c r="B181">
        <v>1.1371551588265401</v>
      </c>
      <c r="C181">
        <v>0.79511862787349197</v>
      </c>
      <c r="D181">
        <v>0.43233593919148799</v>
      </c>
      <c r="E181">
        <v>1</v>
      </c>
    </row>
    <row r="182" spans="1:5">
      <c r="A182" t="s">
        <v>644</v>
      </c>
      <c r="B182">
        <v>0.88528905075056497</v>
      </c>
      <c r="C182">
        <v>0.32919887598709102</v>
      </c>
      <c r="D182">
        <v>0.15651694072485001</v>
      </c>
      <c r="E182">
        <v>1</v>
      </c>
    </row>
    <row r="183" spans="1:5">
      <c r="A183" t="s">
        <v>1115</v>
      </c>
      <c r="B183">
        <v>0.71938062204634201</v>
      </c>
      <c r="C183">
        <v>0.11134498820371901</v>
      </c>
      <c r="D183">
        <v>0.130379767188953</v>
      </c>
      <c r="E183">
        <v>1</v>
      </c>
    </row>
    <row r="184" spans="1:5">
      <c r="A184" t="s">
        <v>736</v>
      </c>
      <c r="B184">
        <v>0.94144947155855996</v>
      </c>
      <c r="C184">
        <v>-0.38460389597691502</v>
      </c>
      <c r="D184">
        <v>0.29685216973498202</v>
      </c>
      <c r="E184">
        <v>1</v>
      </c>
    </row>
    <row r="185" spans="1:5">
      <c r="A185" t="s">
        <v>1113</v>
      </c>
      <c r="B185">
        <v>1.0539780265927701</v>
      </c>
      <c r="C185">
        <v>-1.0857963946679501</v>
      </c>
      <c r="D185">
        <v>1.9221379539798901E-3</v>
      </c>
      <c r="E185">
        <v>1</v>
      </c>
    </row>
    <row r="186" spans="1:5">
      <c r="A186" t="s">
        <v>1545</v>
      </c>
      <c r="B186">
        <v>0.96096275047948698</v>
      </c>
      <c r="C186">
        <v>1.0560995916417</v>
      </c>
      <c r="D186">
        <v>0.33890190715191398</v>
      </c>
      <c r="E186">
        <v>1</v>
      </c>
    </row>
    <row r="187" spans="1:5">
      <c r="A187" t="s">
        <v>1546</v>
      </c>
      <c r="B187">
        <v>2.2802149266608298</v>
      </c>
      <c r="C187">
        <v>-2.9332524972550802</v>
      </c>
      <c r="D187">
        <v>0.34270522389285601</v>
      </c>
      <c r="E187">
        <v>1</v>
      </c>
    </row>
    <row r="188" spans="1:5">
      <c r="A188" t="s">
        <v>1547</v>
      </c>
      <c r="B188">
        <v>1.4361868110134599</v>
      </c>
      <c r="C188">
        <v>-0.16202485824160101</v>
      </c>
      <c r="D188">
        <v>0.32904482244274702</v>
      </c>
      <c r="E188">
        <v>1</v>
      </c>
    </row>
    <row r="189" spans="1:5">
      <c r="A189" t="s">
        <v>1548</v>
      </c>
      <c r="B189">
        <v>1.2965815204858699</v>
      </c>
      <c r="C189">
        <v>-1.1731252073713101</v>
      </c>
      <c r="D189">
        <v>0.146928128700726</v>
      </c>
      <c r="E189">
        <v>1</v>
      </c>
    </row>
    <row r="190" spans="1:5">
      <c r="A190" t="s">
        <v>649</v>
      </c>
      <c r="B190">
        <v>1.4669389537674</v>
      </c>
      <c r="C190">
        <v>-1.3336876419926</v>
      </c>
      <c r="D190">
        <v>0.35150273976996799</v>
      </c>
      <c r="E190">
        <v>1</v>
      </c>
    </row>
    <row r="191" spans="1:5">
      <c r="A191" t="s">
        <v>740</v>
      </c>
      <c r="B191">
        <v>0.65330027609823105</v>
      </c>
      <c r="C191">
        <v>1.3855803626337</v>
      </c>
      <c r="D191">
        <v>2.3129464774544899E-2</v>
      </c>
      <c r="E191">
        <v>1</v>
      </c>
    </row>
    <row r="192" spans="1:5">
      <c r="A192" t="s">
        <v>1027</v>
      </c>
      <c r="B192">
        <v>0.52520412122201698</v>
      </c>
      <c r="C192">
        <v>0.76986278813738895</v>
      </c>
      <c r="D192">
        <v>6.3836099537735405E-2</v>
      </c>
      <c r="E192">
        <v>1</v>
      </c>
    </row>
    <row r="193" spans="1:5">
      <c r="A193" t="s">
        <v>888</v>
      </c>
      <c r="B193">
        <v>1.2834931597061801</v>
      </c>
      <c r="C193">
        <v>-0.40774831792587801</v>
      </c>
      <c r="D193">
        <v>5.96580959613617E-2</v>
      </c>
      <c r="E193">
        <v>1</v>
      </c>
    </row>
    <row r="194" spans="1:5">
      <c r="A194" t="s">
        <v>890</v>
      </c>
      <c r="B194">
        <v>1.38943355974595</v>
      </c>
      <c r="C194">
        <v>-1.1519364591342101</v>
      </c>
      <c r="D194">
        <v>3.7992950275138597E-4</v>
      </c>
      <c r="E194">
        <v>1</v>
      </c>
    </row>
    <row r="195" spans="1:5">
      <c r="A195" t="s">
        <v>892</v>
      </c>
      <c r="B195">
        <v>1.14007657821054</v>
      </c>
      <c r="C195">
        <v>-1.91907983941664</v>
      </c>
      <c r="D195">
        <v>2.0423663500273101E-4</v>
      </c>
      <c r="E195">
        <v>1</v>
      </c>
    </row>
    <row r="196" spans="1:5">
      <c r="A196" t="s">
        <v>646</v>
      </c>
      <c r="B196">
        <v>0.80627189120128195</v>
      </c>
      <c r="C196">
        <v>0.46029056632489501</v>
      </c>
      <c r="D196">
        <v>0.20172518705217801</v>
      </c>
      <c r="E196">
        <v>1</v>
      </c>
    </row>
    <row r="197" spans="1:5">
      <c r="A197" t="s">
        <v>1029</v>
      </c>
      <c r="B197">
        <v>1.15187785205133</v>
      </c>
      <c r="C197">
        <v>1.0155037904247399</v>
      </c>
      <c r="D197">
        <v>0.13352423991516199</v>
      </c>
      <c r="E197">
        <v>1</v>
      </c>
    </row>
    <row r="198" spans="1:5">
      <c r="A198" t="s">
        <v>1120</v>
      </c>
      <c r="B198">
        <v>1.1047851129567601</v>
      </c>
      <c r="C198">
        <v>-0.124586334651783</v>
      </c>
      <c r="D198">
        <v>0.16072629315977699</v>
      </c>
      <c r="E198">
        <v>1</v>
      </c>
    </row>
    <row r="199" spans="1:5">
      <c r="A199" t="s">
        <v>744</v>
      </c>
      <c r="B199">
        <v>0.58543555166941796</v>
      </c>
      <c r="C199">
        <v>0.54400190974093499</v>
      </c>
      <c r="D199">
        <v>2.6792886024271701E-2</v>
      </c>
      <c r="E199">
        <v>1</v>
      </c>
    </row>
    <row r="200" spans="1:5">
      <c r="A200" t="s">
        <v>762</v>
      </c>
      <c r="B200">
        <v>1.6029843720222099</v>
      </c>
      <c r="C200">
        <v>-3.6596926494113999</v>
      </c>
      <c r="D200">
        <v>2.0335849351704599E-2</v>
      </c>
      <c r="E200">
        <v>1</v>
      </c>
    </row>
    <row r="201" spans="1:5">
      <c r="A201" t="s">
        <v>898</v>
      </c>
      <c r="B201">
        <v>1.0310910383985401</v>
      </c>
      <c r="C201">
        <v>-0.313868666590358</v>
      </c>
      <c r="D201">
        <v>0.49776374934307399</v>
      </c>
      <c r="E201">
        <v>1</v>
      </c>
    </row>
    <row r="202" spans="1:5">
      <c r="A202" t="s">
        <v>672</v>
      </c>
      <c r="B202">
        <v>0.46271920008067102</v>
      </c>
      <c r="C202">
        <v>-0.98535762021861095</v>
      </c>
      <c r="D202">
        <v>3.7179941800629798E-3</v>
      </c>
      <c r="E202">
        <v>1</v>
      </c>
    </row>
    <row r="203" spans="1:5">
      <c r="A203" t="s">
        <v>748</v>
      </c>
      <c r="B203">
        <v>1.9256185667585199</v>
      </c>
      <c r="C203">
        <v>-1.9270144194796801</v>
      </c>
      <c r="D203">
        <v>0.31489518177436399</v>
      </c>
      <c r="E203">
        <v>1</v>
      </c>
    </row>
    <row r="204" spans="1:5">
      <c r="A204" t="s">
        <v>951</v>
      </c>
      <c r="B204">
        <v>1.46557363771794</v>
      </c>
      <c r="C204">
        <v>-2.0026253488624399</v>
      </c>
      <c r="D204">
        <v>0.43987321903863302</v>
      </c>
      <c r="E204">
        <v>1</v>
      </c>
    </row>
    <row r="205" spans="1:5">
      <c r="A205" t="s">
        <v>953</v>
      </c>
      <c r="B205">
        <v>1.2690528989640799</v>
      </c>
      <c r="C205">
        <v>-0.18460016933568599</v>
      </c>
      <c r="D205">
        <v>0.24856485617259499</v>
      </c>
      <c r="E205">
        <v>1</v>
      </c>
    </row>
    <row r="206" spans="1:5">
      <c r="A206" t="s">
        <v>900</v>
      </c>
      <c r="B206">
        <v>1.3709333235835</v>
      </c>
      <c r="C206">
        <v>-1.1500269835810499</v>
      </c>
      <c r="D206">
        <v>5.9762141327991E-2</v>
      </c>
      <c r="E206">
        <v>1</v>
      </c>
    </row>
    <row r="207" spans="1:5">
      <c r="A207" t="s">
        <v>746</v>
      </c>
      <c r="B207">
        <v>1.55313449186841</v>
      </c>
      <c r="C207">
        <v>-2.8714711426533999</v>
      </c>
      <c r="D207">
        <v>1.1463911019745201E-2</v>
      </c>
      <c r="E207">
        <v>1</v>
      </c>
    </row>
    <row r="208" spans="1:5">
      <c r="A208" t="s">
        <v>676</v>
      </c>
      <c r="B208">
        <v>0.71227591931623901</v>
      </c>
      <c r="C208">
        <v>0.71182715986053202</v>
      </c>
      <c r="D208">
        <v>0.5</v>
      </c>
      <c r="E208">
        <v>1</v>
      </c>
    </row>
    <row r="209" spans="1:5">
      <c r="A209" t="s">
        <v>906</v>
      </c>
      <c r="B209">
        <v>0.29322057190670803</v>
      </c>
      <c r="C209">
        <v>0.19587052367091801</v>
      </c>
      <c r="D209">
        <v>2.0093400961132601E-2</v>
      </c>
      <c r="E209">
        <v>1</v>
      </c>
    </row>
    <row r="210" spans="1:5">
      <c r="A210" t="s">
        <v>967</v>
      </c>
      <c r="B210">
        <v>1.5922856472842599</v>
      </c>
      <c r="C210">
        <v>0.39216402482825502</v>
      </c>
      <c r="D210">
        <v>0.5</v>
      </c>
      <c r="E210">
        <v>1</v>
      </c>
    </row>
    <row r="211" spans="1:5">
      <c r="A211" t="s">
        <v>970</v>
      </c>
      <c r="B211">
        <v>1.6072329613543199</v>
      </c>
      <c r="C211">
        <v>1.15068187905133</v>
      </c>
      <c r="D211">
        <v>0.5</v>
      </c>
      <c r="E211">
        <v>1</v>
      </c>
    </row>
    <row r="212" spans="1:5">
      <c r="A212" t="s">
        <v>973</v>
      </c>
      <c r="B212">
        <v>1.6718469632397599</v>
      </c>
      <c r="C212">
        <v>0.83582470531531705</v>
      </c>
      <c r="D212">
        <v>0.5</v>
      </c>
      <c r="E212">
        <v>1</v>
      </c>
    </row>
    <row r="213" spans="1:5">
      <c r="A213" t="s">
        <v>976</v>
      </c>
      <c r="B213">
        <v>2.33867180888757</v>
      </c>
      <c r="C213">
        <v>-0.60984426613911502</v>
      </c>
      <c r="D213">
        <v>0.5</v>
      </c>
      <c r="E213">
        <v>1</v>
      </c>
    </row>
    <row r="214" spans="1:5">
      <c r="A214" t="s">
        <v>979</v>
      </c>
      <c r="B214">
        <v>1.3329285823025201</v>
      </c>
      <c r="C214">
        <v>-0.93510031011077299</v>
      </c>
      <c r="D214">
        <v>0.19646187604916801</v>
      </c>
      <c r="E214">
        <v>1</v>
      </c>
    </row>
    <row r="215" spans="1:5">
      <c r="A215" t="s">
        <v>961</v>
      </c>
      <c r="B215">
        <v>0.70353081769597903</v>
      </c>
      <c r="C215">
        <v>-0.36637689343290802</v>
      </c>
      <c r="D215">
        <v>0.30825775103110098</v>
      </c>
      <c r="E215">
        <v>1</v>
      </c>
    </row>
    <row r="216" spans="1:5">
      <c r="A216" t="s">
        <v>1040</v>
      </c>
      <c r="B216">
        <v>0.94712360291689601</v>
      </c>
      <c r="C216">
        <v>-2.50490526463212E-2</v>
      </c>
      <c r="D216">
        <v>2.8950415880051001E-2</v>
      </c>
      <c r="E216">
        <v>1</v>
      </c>
    </row>
    <row r="217" spans="1:5">
      <c r="A217" t="s">
        <v>1139</v>
      </c>
      <c r="B217">
        <v>1.5831043401759</v>
      </c>
      <c r="C217">
        <v>-0.53434275234934903</v>
      </c>
      <c r="D217">
        <v>0.26714502301958798</v>
      </c>
      <c r="E217">
        <v>1</v>
      </c>
    </row>
    <row r="218" spans="1:5">
      <c r="A218" t="s">
        <v>1042</v>
      </c>
      <c r="B218">
        <v>2.0281129352688398</v>
      </c>
      <c r="C218">
        <v>-3.5957829017232199</v>
      </c>
      <c r="D218">
        <v>0.231774339857925</v>
      </c>
      <c r="E218">
        <v>1</v>
      </c>
    </row>
    <row r="219" spans="1:5">
      <c r="A219" t="s">
        <v>633</v>
      </c>
      <c r="B219">
        <v>0.66860396661013299</v>
      </c>
      <c r="C219">
        <v>1.44632907219054</v>
      </c>
      <c r="D219">
        <v>0.40677009124216501</v>
      </c>
      <c r="E219">
        <v>1</v>
      </c>
    </row>
    <row r="220" spans="1:5">
      <c r="A220" t="s">
        <v>635</v>
      </c>
      <c r="B220">
        <v>1.19703120140863</v>
      </c>
      <c r="C220">
        <v>2.7123937347451199</v>
      </c>
      <c r="D220">
        <v>2.3804244785150901E-2</v>
      </c>
      <c r="E220">
        <v>1</v>
      </c>
    </row>
    <row r="221" spans="1:5">
      <c r="A221" t="s">
        <v>639</v>
      </c>
      <c r="B221">
        <v>0.464524362136707</v>
      </c>
      <c r="C221">
        <v>-1.0528184640420699</v>
      </c>
      <c r="D221">
        <v>0.5</v>
      </c>
      <c r="E221">
        <v>1</v>
      </c>
    </row>
    <row r="222" spans="1:5">
      <c r="A222" t="s">
        <v>641</v>
      </c>
      <c r="B222">
        <v>0.51833631715930195</v>
      </c>
      <c r="C222">
        <v>1.62160612129129</v>
      </c>
      <c r="D222">
        <v>0.11625233591405</v>
      </c>
      <c r="E222">
        <v>1</v>
      </c>
    </row>
    <row r="223" spans="1:5">
      <c r="A223" t="s">
        <v>770</v>
      </c>
      <c r="B223">
        <v>0.93176094823280298</v>
      </c>
      <c r="C223">
        <v>0.59235167981585402</v>
      </c>
      <c r="D223">
        <v>9.1182016200381608E-3</v>
      </c>
      <c r="E223">
        <v>1</v>
      </c>
    </row>
    <row r="224" spans="1:5">
      <c r="A224" t="s">
        <v>768</v>
      </c>
      <c r="B224">
        <v>0.850180075266038</v>
      </c>
      <c r="C224">
        <v>-0.66721411715993795</v>
      </c>
      <c r="D224">
        <v>2.88288836356725E-2</v>
      </c>
      <c r="E224">
        <v>1</v>
      </c>
    </row>
    <row r="225" spans="1:5">
      <c r="A225" t="s">
        <v>1044</v>
      </c>
      <c r="B225">
        <v>1.0315741434200101</v>
      </c>
      <c r="C225">
        <v>-0.788977380148005</v>
      </c>
      <c r="D225">
        <v>7.8554431183253295E-2</v>
      </c>
      <c r="E225">
        <v>1</v>
      </c>
    </row>
    <row r="226" spans="1:5">
      <c r="A226" t="s">
        <v>1046</v>
      </c>
      <c r="B226">
        <v>1.36645876157679</v>
      </c>
      <c r="C226">
        <v>-4</v>
      </c>
      <c r="D226">
        <v>1.06571730687345E-4</v>
      </c>
      <c r="E226">
        <v>1</v>
      </c>
    </row>
    <row r="227" spans="1:5">
      <c r="A227" t="s">
        <v>884</v>
      </c>
      <c r="B227">
        <v>0.60116982239835703</v>
      </c>
      <c r="C227">
        <v>-1.2625854550397799</v>
      </c>
      <c r="D227">
        <v>0.37261595863049002</v>
      </c>
      <c r="E227">
        <v>1</v>
      </c>
    </row>
    <row r="228" spans="1:5">
      <c r="A228" t="s">
        <v>902</v>
      </c>
      <c r="B228">
        <v>1.2962509574487699</v>
      </c>
      <c r="C228">
        <v>-1.1208750221088399</v>
      </c>
      <c r="D228">
        <v>0.28941365816850301</v>
      </c>
      <c r="E228">
        <v>1</v>
      </c>
    </row>
    <row r="229" spans="1:5">
      <c r="A229" t="s">
        <v>1137</v>
      </c>
      <c r="B229">
        <v>1.9950279173846599</v>
      </c>
      <c r="C229">
        <v>-2.0250314119495201</v>
      </c>
      <c r="D229">
        <v>0.2795111855031</v>
      </c>
      <c r="E229">
        <v>1</v>
      </c>
    </row>
    <row r="230" spans="1:5">
      <c r="A230" t="s">
        <v>1056</v>
      </c>
      <c r="B230">
        <v>0.64980341435122402</v>
      </c>
      <c r="C230">
        <v>2.3884844421979001</v>
      </c>
      <c r="D230">
        <v>2.2777674488774501E-2</v>
      </c>
      <c r="E230">
        <v>1</v>
      </c>
    </row>
    <row r="231" spans="1:5">
      <c r="A231" t="s">
        <v>1059</v>
      </c>
      <c r="B231">
        <v>3.18687200932869</v>
      </c>
      <c r="C231">
        <v>4</v>
      </c>
      <c r="D231">
        <v>0.5</v>
      </c>
      <c r="E231">
        <v>1</v>
      </c>
    </row>
    <row r="232" spans="1:5">
      <c r="A232" t="s">
        <v>1065</v>
      </c>
      <c r="B232">
        <v>3.75202620556031</v>
      </c>
      <c r="C232">
        <v>4</v>
      </c>
      <c r="D232">
        <v>0.5</v>
      </c>
      <c r="E232">
        <v>1</v>
      </c>
    </row>
    <row r="233" spans="1:5">
      <c r="A233" t="s">
        <v>1068</v>
      </c>
      <c r="B233">
        <v>3.5422060605125298</v>
      </c>
      <c r="C233">
        <v>3.8163715367356299</v>
      </c>
      <c r="D233">
        <v>0.5</v>
      </c>
      <c r="E233">
        <v>1</v>
      </c>
    </row>
    <row r="234" spans="1:5">
      <c r="A234" t="s">
        <v>1553</v>
      </c>
      <c r="B234">
        <v>1.30257116840811</v>
      </c>
      <c r="C234">
        <v>0.43005604002349201</v>
      </c>
      <c r="D234">
        <v>1.47120165371236E-2</v>
      </c>
      <c r="E234">
        <v>1</v>
      </c>
    </row>
    <row r="235" spans="1:5">
      <c r="A235" t="s">
        <v>1554</v>
      </c>
      <c r="B235">
        <v>1.5848047856107601</v>
      </c>
      <c r="C235">
        <v>1.0397541936769401</v>
      </c>
      <c r="D235">
        <v>0.45521254657371801</v>
      </c>
      <c r="E235">
        <v>1</v>
      </c>
    </row>
    <row r="236" spans="1:5">
      <c r="A236" t="s">
        <v>1555</v>
      </c>
      <c r="B236">
        <v>1.9059458121303501</v>
      </c>
      <c r="C236">
        <v>0.47618640698994003</v>
      </c>
      <c r="D236">
        <v>0.29621239629490098</v>
      </c>
      <c r="E236">
        <v>1</v>
      </c>
    </row>
    <row r="237" spans="1:5">
      <c r="A237" t="s">
        <v>1556</v>
      </c>
      <c r="B237">
        <v>1.67430099678137</v>
      </c>
      <c r="C237">
        <v>0.17995261135687299</v>
      </c>
      <c r="D237">
        <v>6.38412581069819E-3</v>
      </c>
      <c r="E237">
        <v>1</v>
      </c>
    </row>
    <row r="238" spans="1:5">
      <c r="A238" t="s">
        <v>1133</v>
      </c>
      <c r="B238">
        <v>1.1635784327003</v>
      </c>
      <c r="C238">
        <v>-2.18250840218488</v>
      </c>
      <c r="D238">
        <v>0.299170699095482</v>
      </c>
      <c r="E238">
        <v>1</v>
      </c>
    </row>
    <row r="239" spans="1:5">
      <c r="A239" t="s">
        <v>1038</v>
      </c>
      <c r="B239">
        <v>1.8348405126734599</v>
      </c>
      <c r="C239">
        <v>-4</v>
      </c>
      <c r="D239">
        <v>0.36403535781122798</v>
      </c>
      <c r="E239">
        <v>1</v>
      </c>
    </row>
    <row r="240" spans="1:5">
      <c r="A240" t="s">
        <v>1131</v>
      </c>
      <c r="B240">
        <v>0.38556990109536898</v>
      </c>
      <c r="C240">
        <v>-1.3211498129934101</v>
      </c>
      <c r="D240">
        <v>3.2838894007307098E-3</v>
      </c>
      <c r="E240">
        <v>1</v>
      </c>
    </row>
    <row r="241" spans="1:5">
      <c r="A241" t="s">
        <v>664</v>
      </c>
      <c r="B241">
        <v>0.88079239785057295</v>
      </c>
      <c r="C241">
        <v>-0.349369382163431</v>
      </c>
      <c r="D241">
        <v>2.9612707293859698E-3</v>
      </c>
      <c r="E241">
        <v>1</v>
      </c>
    </row>
    <row r="242" spans="1:5">
      <c r="A242" t="s">
        <v>894</v>
      </c>
      <c r="B242">
        <v>1.7795741126556499</v>
      </c>
      <c r="C242">
        <v>-2.3651201096915102</v>
      </c>
      <c r="D242">
        <v>0.118595460302058</v>
      </c>
      <c r="E242">
        <v>1</v>
      </c>
    </row>
    <row r="243" spans="1:5">
      <c r="A243" t="s">
        <v>674</v>
      </c>
      <c r="B243">
        <v>1.98560807773287</v>
      </c>
      <c r="C243">
        <v>0.73443413212470299</v>
      </c>
      <c r="D243">
        <v>0.48338939921430102</v>
      </c>
      <c r="E243">
        <v>1</v>
      </c>
    </row>
    <row r="244" spans="1:5">
      <c r="A244" t="s">
        <v>681</v>
      </c>
      <c r="B244">
        <v>0.88993035797616704</v>
      </c>
      <c r="C244">
        <v>-0.83820342054934704</v>
      </c>
      <c r="D244">
        <v>0.446136589980829</v>
      </c>
      <c r="E244">
        <v>1</v>
      </c>
    </row>
    <row r="245" spans="1:5">
      <c r="A245" t="s">
        <v>882</v>
      </c>
      <c r="B245">
        <v>1.0877144531495599</v>
      </c>
      <c r="C245">
        <v>-0.94724639178062797</v>
      </c>
      <c r="D245">
        <v>6.2834337232312801E-4</v>
      </c>
      <c r="E245">
        <v>1</v>
      </c>
    </row>
    <row r="246" spans="1:5">
      <c r="A246" t="s">
        <v>764</v>
      </c>
      <c r="B246">
        <v>0.83041924576360204</v>
      </c>
      <c r="C246">
        <v>-2.0316396028941601</v>
      </c>
      <c r="D246">
        <v>1.7526919266043099E-2</v>
      </c>
      <c r="E246">
        <v>1</v>
      </c>
    </row>
    <row r="247" spans="1:5">
      <c r="A247" t="s">
        <v>1025</v>
      </c>
      <c r="B247">
        <v>0.95171984468064297</v>
      </c>
      <c r="C247">
        <v>0.56836999816303002</v>
      </c>
      <c r="D247">
        <v>0.248736626463157</v>
      </c>
      <c r="E247">
        <v>1</v>
      </c>
    </row>
    <row r="248" spans="1:5">
      <c r="A248" t="s">
        <v>941</v>
      </c>
      <c r="B248">
        <v>0.70906087773565596</v>
      </c>
      <c r="C248">
        <v>-5.6164730251464998E-2</v>
      </c>
      <c r="D248">
        <v>0.46546690640807897</v>
      </c>
      <c r="E248">
        <v>1</v>
      </c>
    </row>
    <row r="249" spans="1:5">
      <c r="A249" t="s">
        <v>1517</v>
      </c>
      <c r="B249">
        <v>2.0791493648646902</v>
      </c>
      <c r="C249">
        <v>3.8822007565707501</v>
      </c>
      <c r="D249">
        <v>0.30179399940634399</v>
      </c>
      <c r="E249">
        <v>1</v>
      </c>
    </row>
    <row r="250" spans="1:5">
      <c r="A250" t="s">
        <v>1518</v>
      </c>
      <c r="B250">
        <v>1.3245204298850199</v>
      </c>
      <c r="C250">
        <v>9.8974263353180006E-2</v>
      </c>
      <c r="D250">
        <v>0.22918760493781701</v>
      </c>
      <c r="E250">
        <v>1</v>
      </c>
    </row>
    <row r="251" spans="1:5">
      <c r="A251" t="s">
        <v>1519</v>
      </c>
      <c r="B251">
        <v>1.4571883068709099</v>
      </c>
      <c r="C251">
        <v>1.07449493366149</v>
      </c>
      <c r="D251">
        <v>0.292144101599079</v>
      </c>
      <c r="E251">
        <v>1</v>
      </c>
    </row>
    <row r="252" spans="1:5">
      <c r="A252" t="s">
        <v>1520</v>
      </c>
      <c r="B252">
        <v>1.4134889620411499</v>
      </c>
      <c r="C252">
        <v>2.61981923919496</v>
      </c>
      <c r="D252">
        <v>7.4423015969615203E-3</v>
      </c>
      <c r="E252">
        <v>1</v>
      </c>
    </row>
    <row r="253" spans="1:5">
      <c r="A253" t="s">
        <v>1521</v>
      </c>
      <c r="B253">
        <v>1.37990730863525</v>
      </c>
      <c r="C253">
        <v>1.79368615713413</v>
      </c>
      <c r="D253">
        <v>2.3197019948174701E-2</v>
      </c>
      <c r="E253">
        <v>1</v>
      </c>
    </row>
    <row r="254" spans="1:5">
      <c r="A254" t="s">
        <v>1417</v>
      </c>
      <c r="B254">
        <v>1.7049712307256399</v>
      </c>
      <c r="C254">
        <v>1.15086280453304</v>
      </c>
      <c r="D254">
        <v>0.15961836180120101</v>
      </c>
      <c r="E254">
        <v>1</v>
      </c>
    </row>
    <row r="255" spans="1:5">
      <c r="A255" t="s">
        <v>1557</v>
      </c>
      <c r="B255">
        <v>0.88678195396697101</v>
      </c>
      <c r="C255">
        <v>0.99785852132028297</v>
      </c>
      <c r="D255">
        <v>3.4002878570137597E-2</v>
      </c>
      <c r="E255">
        <v>1</v>
      </c>
    </row>
    <row r="256" spans="1:5">
      <c r="A256" t="s">
        <v>1566</v>
      </c>
      <c r="B256">
        <v>2.1628054830469701</v>
      </c>
      <c r="C256">
        <v>-3.5538404342044201</v>
      </c>
      <c r="D256">
        <v>2.7522709483556999E-2</v>
      </c>
      <c r="E256">
        <v>1</v>
      </c>
    </row>
    <row r="257" spans="1:5">
      <c r="A257" t="s">
        <v>1567</v>
      </c>
      <c r="B257">
        <v>1.4747705495818699</v>
      </c>
      <c r="C257">
        <v>-0.74298769556594302</v>
      </c>
      <c r="D257">
        <v>6.5469759716684202E-3</v>
      </c>
      <c r="E257">
        <v>1</v>
      </c>
    </row>
    <row r="258" spans="1:5">
      <c r="A258" t="s">
        <v>1423</v>
      </c>
      <c r="B258">
        <v>2.0449934313813301</v>
      </c>
      <c r="C258">
        <v>3.39190230470001E-3</v>
      </c>
      <c r="D258">
        <v>0.34125887295451901</v>
      </c>
      <c r="E258">
        <v>1</v>
      </c>
    </row>
    <row r="259" spans="1:5">
      <c r="A259" t="s">
        <v>1450</v>
      </c>
      <c r="B259">
        <v>1.3908820045680299</v>
      </c>
      <c r="C259">
        <v>-0.93586229666662601</v>
      </c>
      <c r="D259">
        <v>0.35985285258237798</v>
      </c>
      <c r="E259">
        <v>1</v>
      </c>
    </row>
    <row r="260" spans="1:5">
      <c r="A260" t="s">
        <v>1392</v>
      </c>
      <c r="B260">
        <v>1.0566612861087401</v>
      </c>
      <c r="C260">
        <v>-1.0178643831443099</v>
      </c>
      <c r="D260">
        <v>0.394925238139199</v>
      </c>
      <c r="E260">
        <v>1</v>
      </c>
    </row>
    <row r="261" spans="1:5">
      <c r="A261" t="s">
        <v>1487</v>
      </c>
      <c r="B261">
        <v>1.16737858704714</v>
      </c>
      <c r="C261">
        <v>-1.8904441441103199</v>
      </c>
      <c r="D261">
        <v>0.229650422852579</v>
      </c>
      <c r="E261">
        <v>1</v>
      </c>
    </row>
    <row r="262" spans="1:5">
      <c r="A262" t="s">
        <v>1486</v>
      </c>
      <c r="B262">
        <v>2.1173743869031001</v>
      </c>
      <c r="C262">
        <v>-2.4725340479736002</v>
      </c>
      <c r="D262">
        <v>0.37301410256305101</v>
      </c>
      <c r="E262">
        <v>1</v>
      </c>
    </row>
    <row r="263" spans="1:5">
      <c r="A263" t="s">
        <v>1480</v>
      </c>
      <c r="B263">
        <v>1.6536698143456401</v>
      </c>
      <c r="C263">
        <v>0.86425636853881804</v>
      </c>
      <c r="D263">
        <v>0.31628454841336501</v>
      </c>
      <c r="E263">
        <v>1</v>
      </c>
    </row>
    <row r="264" spans="1:5">
      <c r="A264" t="s">
        <v>1481</v>
      </c>
      <c r="B264">
        <v>1.81079289878632</v>
      </c>
      <c r="C264">
        <v>0.94191973800222095</v>
      </c>
      <c r="D264">
        <v>0.32222174668549802</v>
      </c>
      <c r="E264">
        <v>1</v>
      </c>
    </row>
    <row r="265" spans="1:5">
      <c r="A265" t="s">
        <v>1482</v>
      </c>
      <c r="B265">
        <v>1.9749434012165701</v>
      </c>
      <c r="C265">
        <v>1.29212308503673</v>
      </c>
      <c r="D265">
        <v>0.40281017037230599</v>
      </c>
      <c r="E265">
        <v>1</v>
      </c>
    </row>
    <row r="266" spans="1:5">
      <c r="A266" t="s">
        <v>1483</v>
      </c>
      <c r="B266">
        <v>3.49272801407065</v>
      </c>
      <c r="C266">
        <v>-0.41486534444205198</v>
      </c>
      <c r="D266">
        <v>0.49505866856564901</v>
      </c>
      <c r="E266">
        <v>1</v>
      </c>
    </row>
    <row r="267" spans="1:5">
      <c r="A267" t="s">
        <v>1484</v>
      </c>
      <c r="B267">
        <v>2.2106775116006001</v>
      </c>
      <c r="C267">
        <v>2.32479375500039E-2</v>
      </c>
      <c r="D267">
        <v>0.43932637399206997</v>
      </c>
      <c r="E267">
        <v>1</v>
      </c>
    </row>
    <row r="268" spans="1:5">
      <c r="A268" t="s">
        <v>1529</v>
      </c>
      <c r="B268">
        <v>1.0066678831946601</v>
      </c>
      <c r="C268">
        <v>-0.94239892222363697</v>
      </c>
      <c r="D268">
        <v>0.205411165111831</v>
      </c>
      <c r="E268">
        <v>1</v>
      </c>
    </row>
    <row r="269" spans="1:5">
      <c r="A269" t="s">
        <v>1564</v>
      </c>
      <c r="B269">
        <v>0.85203780086790104</v>
      </c>
      <c r="C269">
        <v>0.72738186080876999</v>
      </c>
      <c r="D269">
        <v>0.19496449538563401</v>
      </c>
      <c r="E269">
        <v>1</v>
      </c>
    </row>
    <row r="270" spans="1:5">
      <c r="A270" t="s">
        <v>1426</v>
      </c>
      <c r="B270">
        <v>0.36398545927440501</v>
      </c>
      <c r="C270">
        <v>-3.2075658734447101</v>
      </c>
      <c r="D270">
        <v>0.16325316246535401</v>
      </c>
      <c r="E270">
        <v>1</v>
      </c>
    </row>
    <row r="271" spans="1:5">
      <c r="A271" t="s">
        <v>1425</v>
      </c>
      <c r="B271">
        <v>0.83078375333333998</v>
      </c>
      <c r="C271">
        <v>0.42784621169428499</v>
      </c>
      <c r="D271">
        <v>8.4504117714000408E-3</v>
      </c>
      <c r="E271">
        <v>1</v>
      </c>
    </row>
    <row r="272" spans="1:5">
      <c r="A272" t="s">
        <v>1444</v>
      </c>
      <c r="B272">
        <v>1.3664707599275301</v>
      </c>
      <c r="C272">
        <v>-1.3350048162675801</v>
      </c>
      <c r="D272">
        <v>0.30127105738419402</v>
      </c>
      <c r="E272">
        <v>1</v>
      </c>
    </row>
    <row r="273" spans="1:5">
      <c r="A273" t="s">
        <v>1391</v>
      </c>
      <c r="B273">
        <v>0.608379327069276</v>
      </c>
      <c r="C273">
        <v>0.264007234080602</v>
      </c>
      <c r="D273">
        <v>1.4057334613376399E-2</v>
      </c>
      <c r="E273">
        <v>1</v>
      </c>
    </row>
    <row r="274" spans="1:5">
      <c r="A274" t="s">
        <v>1569</v>
      </c>
      <c r="B274">
        <v>1.5469674448887401</v>
      </c>
      <c r="C274">
        <v>-1.5103932861379801</v>
      </c>
      <c r="D274">
        <v>0.12862611304376201</v>
      </c>
      <c r="E274">
        <v>1</v>
      </c>
    </row>
    <row r="275" spans="1:5">
      <c r="A275" t="s">
        <v>1394</v>
      </c>
      <c r="B275">
        <v>2.8458288287884002</v>
      </c>
      <c r="C275">
        <v>-3.2355198869939499</v>
      </c>
      <c r="D275">
        <v>0.30367332355848198</v>
      </c>
      <c r="E275">
        <v>1</v>
      </c>
    </row>
    <row r="276" spans="1:5">
      <c r="A276" t="s">
        <v>1513</v>
      </c>
      <c r="B276">
        <v>0.87180348976065603</v>
      </c>
      <c r="C276">
        <v>0.25237655152204802</v>
      </c>
      <c r="D276">
        <v>1.3703513055051001E-2</v>
      </c>
      <c r="E276">
        <v>1</v>
      </c>
    </row>
    <row r="277" spans="1:5">
      <c r="A277" t="s">
        <v>1424</v>
      </c>
      <c r="B277">
        <v>0.90506943025479003</v>
      </c>
      <c r="C277">
        <v>0.99518464929502304</v>
      </c>
      <c r="D277">
        <v>2.87021739686795E-3</v>
      </c>
      <c r="E277">
        <v>1</v>
      </c>
    </row>
    <row r="278" spans="1:5">
      <c r="A278" t="s">
        <v>1489</v>
      </c>
      <c r="B278">
        <v>4</v>
      </c>
      <c r="C278">
        <v>0.29424007857189399</v>
      </c>
      <c r="D278">
        <v>0.49111412374559499</v>
      </c>
      <c r="E278">
        <v>1</v>
      </c>
    </row>
    <row r="279" spans="1:5">
      <c r="A279" t="s">
        <v>1490</v>
      </c>
      <c r="B279">
        <v>4</v>
      </c>
      <c r="C279">
        <v>0.21833623420413001</v>
      </c>
      <c r="D279">
        <v>0.39551361425153603</v>
      </c>
      <c r="E279">
        <v>1</v>
      </c>
    </row>
    <row r="280" spans="1:5">
      <c r="A280" t="s">
        <v>1491</v>
      </c>
      <c r="B280">
        <v>4</v>
      </c>
      <c r="C280">
        <v>0.405319227226134</v>
      </c>
      <c r="D280">
        <v>0.36230004115565501</v>
      </c>
      <c r="E280">
        <v>1</v>
      </c>
    </row>
    <row r="281" spans="1:5">
      <c r="A281" t="s">
        <v>1492</v>
      </c>
      <c r="B281">
        <v>4</v>
      </c>
      <c r="C281">
        <v>1.67233519028487</v>
      </c>
      <c r="D281">
        <v>0.5</v>
      </c>
      <c r="E281">
        <v>1</v>
      </c>
    </row>
    <row r="282" spans="1:5">
      <c r="A282" t="s">
        <v>1570</v>
      </c>
      <c r="B282">
        <v>1.1828036465951199</v>
      </c>
      <c r="C282">
        <v>-0.30625137543094699</v>
      </c>
      <c r="D282">
        <v>0.213382127639517</v>
      </c>
      <c r="E282">
        <v>1</v>
      </c>
    </row>
    <row r="283" spans="1:5">
      <c r="A283" t="s">
        <v>1455</v>
      </c>
      <c r="B283">
        <v>0.37032957326479199</v>
      </c>
      <c r="C283">
        <v>0.51628120460361904</v>
      </c>
      <c r="D283">
        <v>1.3908020786536E-2</v>
      </c>
      <c r="E283">
        <v>1</v>
      </c>
    </row>
    <row r="284" spans="1:5">
      <c r="A284" t="s">
        <v>1427</v>
      </c>
      <c r="B284">
        <v>0.98283392559447502</v>
      </c>
      <c r="C284">
        <v>0.63811031600874701</v>
      </c>
      <c r="D284">
        <v>5.1329704708297603E-3</v>
      </c>
      <c r="E284">
        <v>1</v>
      </c>
    </row>
    <row r="285" spans="1:5">
      <c r="A285" t="s">
        <v>1397</v>
      </c>
      <c r="B285">
        <v>1.09413908693946</v>
      </c>
      <c r="C285">
        <v>-1.4208565985624</v>
      </c>
      <c r="D285">
        <v>0.44232250369894099</v>
      </c>
      <c r="E285">
        <v>1</v>
      </c>
    </row>
    <row r="286" spans="1:5">
      <c r="A286" t="s">
        <v>1571</v>
      </c>
      <c r="B286">
        <v>1.0302619929891801</v>
      </c>
      <c r="C286">
        <v>-2.6644710719939502</v>
      </c>
      <c r="D286">
        <v>0.19397659830623701</v>
      </c>
      <c r="E286">
        <v>1</v>
      </c>
    </row>
    <row r="287" spans="1:5">
      <c r="A287" t="s">
        <v>1398</v>
      </c>
      <c r="B287">
        <v>0.67104774806210299</v>
      </c>
      <c r="C287">
        <v>-1.4058292506252901</v>
      </c>
      <c r="D287">
        <v>1.5670545964664499E-2</v>
      </c>
      <c r="E287">
        <v>1</v>
      </c>
    </row>
    <row r="288" spans="1:5">
      <c r="A288" t="s">
        <v>1496</v>
      </c>
      <c r="B288">
        <v>0.26594491211455701</v>
      </c>
      <c r="C288">
        <v>-0.36929193395360399</v>
      </c>
      <c r="D288">
        <v>8.1174185889105605E-2</v>
      </c>
      <c r="E288">
        <v>1</v>
      </c>
    </row>
    <row r="289" spans="1:5">
      <c r="A289" t="s">
        <v>1530</v>
      </c>
      <c r="B289">
        <v>0.30135048887946603</v>
      </c>
      <c r="C289">
        <v>-0.45645783617472702</v>
      </c>
      <c r="D289">
        <v>7.7121655024374694E-2</v>
      </c>
      <c r="E289">
        <v>1</v>
      </c>
    </row>
    <row r="290" spans="1:5">
      <c r="A290" t="s">
        <v>1495</v>
      </c>
      <c r="B290">
        <v>0.85694648637572302</v>
      </c>
      <c r="C290">
        <v>1.0779391973358301</v>
      </c>
      <c r="D290">
        <v>0.25136504080414102</v>
      </c>
      <c r="E290">
        <v>1</v>
      </c>
    </row>
    <row r="291" spans="1:5">
      <c r="A291" t="s">
        <v>1400</v>
      </c>
      <c r="B291">
        <v>1.2556732239505199</v>
      </c>
      <c r="C291">
        <v>-1.7279095509148501</v>
      </c>
      <c r="D291">
        <v>0.186585341971128</v>
      </c>
      <c r="E291">
        <v>1</v>
      </c>
    </row>
    <row r="292" spans="1:5">
      <c r="A292" t="s">
        <v>1401</v>
      </c>
      <c r="B292">
        <v>2.2689870070993701</v>
      </c>
      <c r="C292">
        <v>-4</v>
      </c>
      <c r="D292">
        <v>0.40632970624158699</v>
      </c>
      <c r="E292">
        <v>1</v>
      </c>
    </row>
    <row r="293" spans="1:5">
      <c r="A293" t="s">
        <v>1402</v>
      </c>
      <c r="B293">
        <v>1.5389053817345999</v>
      </c>
      <c r="C293">
        <v>-3.07096505673243</v>
      </c>
      <c r="D293">
        <v>0.31092793330416602</v>
      </c>
      <c r="E293">
        <v>1</v>
      </c>
    </row>
    <row r="294" spans="1:5">
      <c r="A294" t="s">
        <v>1573</v>
      </c>
      <c r="B294">
        <v>0.841702755270888</v>
      </c>
      <c r="C294">
        <v>-1.47469066493002</v>
      </c>
      <c r="D294">
        <v>4.4511039369120398E-3</v>
      </c>
      <c r="E294">
        <v>1</v>
      </c>
    </row>
    <row r="295" spans="1:5">
      <c r="A295" t="s">
        <v>1457</v>
      </c>
      <c r="B295">
        <v>1.1959334407413</v>
      </c>
      <c r="C295">
        <v>0.17076064797009</v>
      </c>
      <c r="D295">
        <v>3.1272979103325299E-2</v>
      </c>
      <c r="E295">
        <v>1</v>
      </c>
    </row>
    <row r="296" spans="1:5">
      <c r="A296" t="s">
        <v>1572</v>
      </c>
      <c r="B296">
        <v>0.81014987691059503</v>
      </c>
      <c r="C296">
        <v>-1.02729089926147</v>
      </c>
      <c r="D296">
        <v>0.284008454247416</v>
      </c>
      <c r="E296">
        <v>1</v>
      </c>
    </row>
    <row r="297" spans="1:5">
      <c r="A297" t="s">
        <v>1428</v>
      </c>
      <c r="B297">
        <v>0.94499834584464804</v>
      </c>
      <c r="C297">
        <v>-1.5165284021822301</v>
      </c>
      <c r="D297">
        <v>1.1283653843290099E-3</v>
      </c>
      <c r="E297">
        <v>1</v>
      </c>
    </row>
    <row r="298" spans="1:5">
      <c r="A298" t="s">
        <v>1532</v>
      </c>
      <c r="B298">
        <v>1.5812398363934601</v>
      </c>
      <c r="C298">
        <v>-1.90535917870737</v>
      </c>
      <c r="D298">
        <v>0.33196964077105701</v>
      </c>
      <c r="E298">
        <v>1</v>
      </c>
    </row>
    <row r="299" spans="1:5">
      <c r="A299" t="s">
        <v>1533</v>
      </c>
      <c r="B299">
        <v>1.66842504023227</v>
      </c>
      <c r="C299">
        <v>-1.71265027235101</v>
      </c>
      <c r="D299">
        <v>0.328232476384823</v>
      </c>
      <c r="E299">
        <v>1</v>
      </c>
    </row>
    <row r="300" spans="1:5">
      <c r="A300" t="s">
        <v>1534</v>
      </c>
      <c r="B300">
        <v>1.63242313644105</v>
      </c>
      <c r="C300">
        <v>-1.3964274446498499</v>
      </c>
      <c r="D300">
        <v>0.450763251108106</v>
      </c>
      <c r="E300">
        <v>1</v>
      </c>
    </row>
    <row r="301" spans="1:5">
      <c r="A301" t="s">
        <v>1535</v>
      </c>
      <c r="B301">
        <v>0.96370512544133802</v>
      </c>
      <c r="C301">
        <v>1.5365387989250501</v>
      </c>
      <c r="D301">
        <v>0.33356510032452502</v>
      </c>
      <c r="E301">
        <v>1</v>
      </c>
    </row>
    <row r="302" spans="1:5">
      <c r="A302" t="s">
        <v>1454</v>
      </c>
      <c r="B302">
        <v>1.4827632929394401</v>
      </c>
      <c r="C302">
        <v>-2.5096487141105199</v>
      </c>
      <c r="D302">
        <v>6.9931979300391601E-4</v>
      </c>
      <c r="E302">
        <v>1</v>
      </c>
    </row>
    <row r="303" spans="1:5">
      <c r="A303" t="s">
        <v>1403</v>
      </c>
      <c r="B303">
        <v>1.0185092539716001</v>
      </c>
      <c r="C303">
        <v>-2.0885744912089299</v>
      </c>
      <c r="D303">
        <v>0.112068754982865</v>
      </c>
      <c r="E303">
        <v>1</v>
      </c>
    </row>
    <row r="304" spans="1:5">
      <c r="A304" t="s">
        <v>1537</v>
      </c>
      <c r="B304">
        <v>1.51235459175845</v>
      </c>
      <c r="C304">
        <v>-1.78770293872208</v>
      </c>
      <c r="D304">
        <v>0.26786469603283197</v>
      </c>
      <c r="E304">
        <v>1</v>
      </c>
    </row>
    <row r="305" spans="1:5">
      <c r="A305" t="s">
        <v>1404</v>
      </c>
      <c r="B305">
        <v>0.637827043141032</v>
      </c>
      <c r="C305">
        <v>-0.55216996704125099</v>
      </c>
      <c r="D305">
        <v>3.8058064799480699E-2</v>
      </c>
      <c r="E305">
        <v>1</v>
      </c>
    </row>
    <row r="306" spans="1:5">
      <c r="A306" t="s">
        <v>1538</v>
      </c>
      <c r="B306">
        <v>0.48358934077704002</v>
      </c>
      <c r="C306">
        <v>-0.123810402055856</v>
      </c>
      <c r="D306">
        <v>1.9130685389883498E-2</v>
      </c>
      <c r="E306">
        <v>1</v>
      </c>
    </row>
    <row r="307" spans="1:5">
      <c r="A307" t="s">
        <v>1574</v>
      </c>
      <c r="B307">
        <v>0.81105487014679301</v>
      </c>
      <c r="C307">
        <v>-0.27947680192830898</v>
      </c>
      <c r="D307">
        <v>3.47650241451614E-3</v>
      </c>
      <c r="E307">
        <v>1</v>
      </c>
    </row>
    <row r="308" spans="1:5">
      <c r="A308" t="s">
        <v>1506</v>
      </c>
      <c r="B308">
        <v>1.7343824495515401</v>
      </c>
      <c r="C308">
        <v>-3.6531686015286899</v>
      </c>
      <c r="D308">
        <v>0.17450865930378701</v>
      </c>
      <c r="E308">
        <v>1</v>
      </c>
    </row>
    <row r="309" spans="1:5">
      <c r="A309" t="s">
        <v>1499</v>
      </c>
      <c r="B309">
        <v>1.98255387520395</v>
      </c>
      <c r="C309">
        <v>-4</v>
      </c>
      <c r="D309">
        <v>0.37144990197601402</v>
      </c>
      <c r="E309">
        <v>1</v>
      </c>
    </row>
    <row r="310" spans="1:5">
      <c r="A310" t="s">
        <v>1406</v>
      </c>
      <c r="B310">
        <v>2.20500981507411</v>
      </c>
      <c r="C310">
        <v>1.27638648832391</v>
      </c>
      <c r="D310">
        <v>0.28670722595189302</v>
      </c>
      <c r="E310">
        <v>1</v>
      </c>
    </row>
    <row r="311" spans="1:5">
      <c r="A311" t="s">
        <v>1407</v>
      </c>
      <c r="B311">
        <v>2.7080560374450799</v>
      </c>
      <c r="C311">
        <v>2.3177932264737602</v>
      </c>
      <c r="D311">
        <v>0.26163917039526602</v>
      </c>
      <c r="E311">
        <v>1</v>
      </c>
    </row>
    <row r="312" spans="1:5">
      <c r="A312" t="s">
        <v>1408</v>
      </c>
      <c r="B312">
        <v>1.26825942224406</v>
      </c>
      <c r="C312">
        <v>1.2277799671599801</v>
      </c>
      <c r="D312">
        <v>0.5</v>
      </c>
      <c r="E312">
        <v>1</v>
      </c>
    </row>
    <row r="313" spans="1:5">
      <c r="A313" t="s">
        <v>1409</v>
      </c>
      <c r="B313">
        <v>2.48891319541982</v>
      </c>
      <c r="C313">
        <v>1.6895872715376501</v>
      </c>
      <c r="D313">
        <v>0.335950648233594</v>
      </c>
      <c r="E313">
        <v>1</v>
      </c>
    </row>
    <row r="314" spans="1:5">
      <c r="A314" t="s">
        <v>1410</v>
      </c>
      <c r="B314">
        <v>1.9525683345037901</v>
      </c>
      <c r="C314">
        <v>1.79886802118376</v>
      </c>
      <c r="D314">
        <v>0.5</v>
      </c>
      <c r="E314">
        <v>1</v>
      </c>
    </row>
    <row r="315" spans="1:5">
      <c r="A315" t="s">
        <v>1411</v>
      </c>
      <c r="B315">
        <v>1.5726999380901501</v>
      </c>
      <c r="C315">
        <v>2.2421086112336499</v>
      </c>
      <c r="D315">
        <v>8.6690699918487005E-2</v>
      </c>
      <c r="E315">
        <v>1</v>
      </c>
    </row>
    <row r="316" spans="1:5">
      <c r="A316" t="s">
        <v>1431</v>
      </c>
      <c r="B316">
        <v>1.77049383528772</v>
      </c>
      <c r="C316">
        <v>-2.66040603518818</v>
      </c>
      <c r="D316">
        <v>0.15025283208409601</v>
      </c>
      <c r="E316">
        <v>1</v>
      </c>
    </row>
    <row r="317" spans="1:5">
      <c r="A317" t="s">
        <v>1413</v>
      </c>
      <c r="B317">
        <v>1.3156267424379</v>
      </c>
      <c r="C317">
        <v>-1.51905726431668</v>
      </c>
      <c r="D317">
        <v>3.6550536869056302E-3</v>
      </c>
      <c r="E317">
        <v>1</v>
      </c>
    </row>
    <row r="318" spans="1:5">
      <c r="A318" t="s">
        <v>1576</v>
      </c>
      <c r="B318">
        <v>0.73187634681014602</v>
      </c>
      <c r="C318">
        <v>-0.26753991799757598</v>
      </c>
      <c r="D318">
        <v>1.1197054116782099E-2</v>
      </c>
      <c r="E318">
        <v>1</v>
      </c>
    </row>
    <row r="319" spans="1:5">
      <c r="A319" t="s">
        <v>1432</v>
      </c>
      <c r="B319">
        <v>0.72541143575196698</v>
      </c>
      <c r="C319">
        <v>-0.854169145204282</v>
      </c>
      <c r="D319">
        <v>0.199561994156325</v>
      </c>
      <c r="E319">
        <v>1</v>
      </c>
    </row>
    <row r="320" spans="1:5">
      <c r="A320" t="s">
        <v>1461</v>
      </c>
      <c r="B320">
        <v>0.614903757783406</v>
      </c>
      <c r="C320">
        <v>1.4275182992882001</v>
      </c>
      <c r="D320">
        <v>0.5</v>
      </c>
      <c r="E320">
        <v>1</v>
      </c>
    </row>
    <row r="321" spans="1:5">
      <c r="A321" t="s">
        <v>1462</v>
      </c>
      <c r="B321">
        <v>0.24002506223613501</v>
      </c>
      <c r="C321">
        <v>2.1760921878624799</v>
      </c>
      <c r="D321">
        <v>0.136023137274212</v>
      </c>
      <c r="E321">
        <v>1</v>
      </c>
    </row>
    <row r="322" spans="1:5">
      <c r="A322" t="s">
        <v>1463</v>
      </c>
      <c r="B322">
        <v>0.81109455556297105</v>
      </c>
      <c r="C322">
        <v>2.0075782871646699</v>
      </c>
      <c r="D322">
        <v>4.8314475449585101E-2</v>
      </c>
      <c r="E322">
        <v>1</v>
      </c>
    </row>
    <row r="323" spans="1:5">
      <c r="A323" t="s">
        <v>1464</v>
      </c>
      <c r="B323">
        <v>0.62551584263386695</v>
      </c>
      <c r="C323">
        <v>2.2495407961078402</v>
      </c>
      <c r="D323">
        <v>6.2402697328690401E-2</v>
      </c>
      <c r="E323">
        <v>1</v>
      </c>
    </row>
    <row r="324" spans="1:5">
      <c r="A324" t="s">
        <v>1465</v>
      </c>
      <c r="B324">
        <v>0.65095333934893695</v>
      </c>
      <c r="C324">
        <v>3.0511692966464401</v>
      </c>
      <c r="D324">
        <v>0.25026593061470898</v>
      </c>
      <c r="E324">
        <v>1</v>
      </c>
    </row>
    <row r="325" spans="1:5">
      <c r="A325" t="s">
        <v>1466</v>
      </c>
      <c r="B325">
        <v>0.86248527317762003</v>
      </c>
      <c r="C325">
        <v>2.27248723940441</v>
      </c>
      <c r="D325">
        <v>2.9610135988484099E-2</v>
      </c>
      <c r="E325">
        <v>1</v>
      </c>
    </row>
    <row r="326" spans="1:5">
      <c r="A326" t="s">
        <v>1467</v>
      </c>
      <c r="B326">
        <v>0.366741717494528</v>
      </c>
      <c r="C326">
        <v>0.90896280060813595</v>
      </c>
      <c r="D326">
        <v>0.16068740453236599</v>
      </c>
      <c r="E326">
        <v>1</v>
      </c>
    </row>
    <row r="327" spans="1:5">
      <c r="A327" t="s">
        <v>1468</v>
      </c>
      <c r="B327">
        <v>1.20178629738333</v>
      </c>
      <c r="C327">
        <v>3.2697348444255501</v>
      </c>
      <c r="D327">
        <v>1.6870262654631901E-2</v>
      </c>
      <c r="E327">
        <v>1</v>
      </c>
    </row>
    <row r="328" spans="1:5">
      <c r="A328" t="s">
        <v>1501</v>
      </c>
      <c r="B328">
        <v>2.16801982558172</v>
      </c>
      <c r="C328">
        <v>4</v>
      </c>
      <c r="D328">
        <v>0.5</v>
      </c>
      <c r="E328">
        <v>1</v>
      </c>
    </row>
    <row r="329" spans="1:5">
      <c r="A329" t="s">
        <v>1502</v>
      </c>
      <c r="B329">
        <v>0.81357481278308996</v>
      </c>
      <c r="C329">
        <v>0.30158690186273801</v>
      </c>
      <c r="D329">
        <v>0.25381018312367298</v>
      </c>
      <c r="E329">
        <v>1</v>
      </c>
    </row>
    <row r="330" spans="1:5">
      <c r="A330" t="s">
        <v>1503</v>
      </c>
      <c r="B330">
        <v>2.16429459642085</v>
      </c>
      <c r="C330">
        <v>4</v>
      </c>
      <c r="D330">
        <v>1.2113221233633601E-2</v>
      </c>
      <c r="E330">
        <v>1</v>
      </c>
    </row>
    <row r="331" spans="1:5">
      <c r="A331" t="s">
        <v>1504</v>
      </c>
      <c r="B331">
        <v>2.0919412598898499</v>
      </c>
      <c r="C331">
        <v>4</v>
      </c>
      <c r="D331">
        <v>1.5717028954135601E-2</v>
      </c>
      <c r="E331">
        <v>1</v>
      </c>
    </row>
    <row r="332" spans="1:5">
      <c r="A332" t="s">
        <v>1505</v>
      </c>
      <c r="B332">
        <v>1.90070166583839</v>
      </c>
      <c r="C332">
        <v>4</v>
      </c>
      <c r="D332">
        <v>8.2310906956054395E-3</v>
      </c>
      <c r="E332">
        <v>1</v>
      </c>
    </row>
    <row r="333" spans="1:5">
      <c r="A333" t="s">
        <v>1470</v>
      </c>
      <c r="B333">
        <v>0.94026795783584805</v>
      </c>
      <c r="C333">
        <v>1.4157752066870599</v>
      </c>
      <c r="D333">
        <v>0.40725124517814199</v>
      </c>
      <c r="E333">
        <v>1</v>
      </c>
    </row>
    <row r="334" spans="1:5">
      <c r="A334" t="s">
        <v>1471</v>
      </c>
      <c r="B334">
        <v>1.22009956535079</v>
      </c>
      <c r="C334">
        <v>1.96389433209717</v>
      </c>
      <c r="D334">
        <v>0.32018148033968402</v>
      </c>
      <c r="E334">
        <v>1</v>
      </c>
    </row>
    <row r="335" spans="1:5">
      <c r="A335" t="s">
        <v>1472</v>
      </c>
      <c r="B335">
        <v>1.39661667043722</v>
      </c>
      <c r="C335">
        <v>3.10503914850878</v>
      </c>
      <c r="D335">
        <v>2.4296542899427301E-2</v>
      </c>
      <c r="E335">
        <v>1</v>
      </c>
    </row>
    <row r="336" spans="1:5">
      <c r="A336" t="s">
        <v>1473</v>
      </c>
      <c r="B336">
        <v>1.52207660476259</v>
      </c>
      <c r="C336">
        <v>3.9473806123215001</v>
      </c>
      <c r="D336">
        <v>4.1341213701089299E-2</v>
      </c>
      <c r="E336">
        <v>1</v>
      </c>
    </row>
    <row r="337" spans="1:5">
      <c r="A337" t="s">
        <v>1474</v>
      </c>
      <c r="B337">
        <v>1.3251382061172701</v>
      </c>
      <c r="C337">
        <v>-1.50238894381938</v>
      </c>
      <c r="D337">
        <v>0.48919582213124002</v>
      </c>
      <c r="E337">
        <v>1</v>
      </c>
    </row>
    <row r="338" spans="1:5">
      <c r="A338" t="s">
        <v>1412</v>
      </c>
      <c r="B338">
        <v>1.0211006852470399</v>
      </c>
      <c r="C338">
        <v>1.6472156831573199</v>
      </c>
      <c r="D338">
        <v>0.124571361085831</v>
      </c>
      <c r="E338">
        <v>1</v>
      </c>
    </row>
    <row r="339" spans="1:5">
      <c r="A339" t="s">
        <v>1540</v>
      </c>
      <c r="B339">
        <v>1.69709605975835</v>
      </c>
      <c r="C339">
        <v>-2.46762028600872</v>
      </c>
      <c r="D339">
        <v>0.11687866797921</v>
      </c>
      <c r="E339">
        <v>1</v>
      </c>
    </row>
    <row r="340" spans="1:5">
      <c r="A340" t="s">
        <v>1541</v>
      </c>
      <c r="B340">
        <v>1.3708702859016899</v>
      </c>
      <c r="C340">
        <v>1.37685229013135</v>
      </c>
      <c r="D340">
        <v>0.5</v>
      </c>
      <c r="E340">
        <v>1</v>
      </c>
    </row>
    <row r="341" spans="1:5">
      <c r="A341" t="s">
        <v>1433</v>
      </c>
      <c r="B341">
        <v>1.1168728925212701</v>
      </c>
      <c r="C341">
        <v>2.8409253732854699E-2</v>
      </c>
      <c r="D341">
        <v>0.248889687411572</v>
      </c>
      <c r="E341">
        <v>1</v>
      </c>
    </row>
    <row r="342" spans="1:5">
      <c r="A342" t="s">
        <v>1539</v>
      </c>
      <c r="B342">
        <v>1.0661039657953999</v>
      </c>
      <c r="C342">
        <v>-1.93501514950321</v>
      </c>
      <c r="D342">
        <v>6.1889574988150198E-3</v>
      </c>
      <c r="E342">
        <v>1</v>
      </c>
    </row>
    <row r="343" spans="1:5">
      <c r="A343" t="s">
        <v>1498</v>
      </c>
      <c r="B343">
        <v>1.284588195999</v>
      </c>
      <c r="C343">
        <v>-1.7614354231456799</v>
      </c>
      <c r="D343">
        <v>0.15223523464753599</v>
      </c>
      <c r="E343">
        <v>1</v>
      </c>
    </row>
    <row r="344" spans="1:5">
      <c r="A344" t="s">
        <v>1458</v>
      </c>
      <c r="B344">
        <v>1.3200804688451599</v>
      </c>
      <c r="C344">
        <v>-2.1618298716544699</v>
      </c>
      <c r="D344">
        <v>1.8728644638427599E-3</v>
      </c>
      <c r="E344">
        <v>1</v>
      </c>
    </row>
    <row r="345" spans="1:5">
      <c r="A345" t="s">
        <v>1414</v>
      </c>
      <c r="B345">
        <v>0.43119019113888502</v>
      </c>
      <c r="C345">
        <v>-0.15576009279452399</v>
      </c>
      <c r="D345">
        <v>9.35705422460433E-3</v>
      </c>
      <c r="E345">
        <v>1</v>
      </c>
    </row>
    <row r="346" spans="1:5">
      <c r="A346" t="s">
        <v>1579</v>
      </c>
      <c r="B346">
        <v>0.78073451839502495</v>
      </c>
      <c r="C346">
        <v>-1.0146914261464299</v>
      </c>
      <c r="D346">
        <v>0.11167744555134</v>
      </c>
      <c r="E346">
        <v>1</v>
      </c>
    </row>
    <row r="347" spans="1:5">
      <c r="A347" t="s">
        <v>1577</v>
      </c>
      <c r="B347">
        <v>0.60444510982808397</v>
      </c>
      <c r="C347">
        <v>-2.6459936805440301E-2</v>
      </c>
      <c r="D347">
        <v>0.237963348898693</v>
      </c>
      <c r="E347">
        <v>1</v>
      </c>
    </row>
    <row r="348" spans="1:5">
      <c r="A348" t="s">
        <v>1416</v>
      </c>
      <c r="B348">
        <v>2.1053834952593999</v>
      </c>
      <c r="C348">
        <v>-0.41950176144510898</v>
      </c>
      <c r="D348">
        <v>0.38509670927200401</v>
      </c>
      <c r="E348">
        <v>1</v>
      </c>
    </row>
    <row r="349" spans="1:5">
      <c r="A349" t="s">
        <v>1435</v>
      </c>
      <c r="B349">
        <v>2.0268614726307601</v>
      </c>
      <c r="C349">
        <v>1.47208166323695</v>
      </c>
      <c r="D349">
        <v>0.5</v>
      </c>
      <c r="E349">
        <v>1</v>
      </c>
    </row>
    <row r="350" spans="1:5">
      <c r="A350" t="s">
        <v>1436</v>
      </c>
      <c r="B350">
        <v>2.52759823980767</v>
      </c>
      <c r="C350">
        <v>1.57814603786094</v>
      </c>
      <c r="D350">
        <v>0.355974876151046</v>
      </c>
      <c r="E350">
        <v>1</v>
      </c>
    </row>
    <row r="351" spans="1:5">
      <c r="A351" t="s">
        <v>1437</v>
      </c>
      <c r="B351">
        <v>1.1417219570508199</v>
      </c>
      <c r="C351">
        <v>0.45038266916317399</v>
      </c>
      <c r="D351">
        <v>0.40899710820246599</v>
      </c>
      <c r="E351">
        <v>1</v>
      </c>
    </row>
    <row r="352" spans="1:5">
      <c r="A352" t="s">
        <v>1438</v>
      </c>
      <c r="B352">
        <v>0.86029496476312395</v>
      </c>
      <c r="C352">
        <v>2.0084480123964599</v>
      </c>
      <c r="D352">
        <v>4.1494261206483501E-2</v>
      </c>
      <c r="E352">
        <v>1</v>
      </c>
    </row>
    <row r="353" spans="1:5">
      <c r="A353" t="s">
        <v>1439</v>
      </c>
      <c r="B353">
        <v>0.71494827912818504</v>
      </c>
      <c r="C353">
        <v>-0.56977277558962103</v>
      </c>
      <c r="D353">
        <v>0.24573255405613101</v>
      </c>
      <c r="E353">
        <v>1</v>
      </c>
    </row>
    <row r="354" spans="1:5">
      <c r="A354" t="s">
        <v>1440</v>
      </c>
      <c r="B354">
        <v>1.2356868772015701</v>
      </c>
      <c r="C354">
        <v>-0.27857160423949601</v>
      </c>
      <c r="D354">
        <v>0.5</v>
      </c>
      <c r="E354">
        <v>1</v>
      </c>
    </row>
    <row r="355" spans="1:5">
      <c r="A355" t="s">
        <v>1441</v>
      </c>
      <c r="B355">
        <v>0.95134684976710204</v>
      </c>
      <c r="C355">
        <v>0.940942770940563</v>
      </c>
      <c r="D355">
        <v>0.16734345277349699</v>
      </c>
      <c r="E355">
        <v>1</v>
      </c>
    </row>
    <row r="356" spans="1:5">
      <c r="A356" t="s">
        <v>1475</v>
      </c>
      <c r="B356">
        <v>1.1011403467138801</v>
      </c>
      <c r="C356">
        <v>-1.0823557029046</v>
      </c>
      <c r="D356">
        <v>9.3608570701122606E-2</v>
      </c>
      <c r="E356">
        <v>1</v>
      </c>
    </row>
    <row r="357" spans="1:5">
      <c r="A357" t="s">
        <v>1507</v>
      </c>
      <c r="B357">
        <v>0.53310899904596598</v>
      </c>
      <c r="C357">
        <v>1.74364864756931</v>
      </c>
      <c r="D357">
        <v>0.16386055993162901</v>
      </c>
      <c r="E357">
        <v>1</v>
      </c>
    </row>
    <row r="358" spans="1:5">
      <c r="A358" t="s">
        <v>1442</v>
      </c>
      <c r="B358">
        <v>1.2212211103640001</v>
      </c>
      <c r="C358">
        <v>0.31960591971545899</v>
      </c>
      <c r="D358">
        <v>7.0446194299551096E-2</v>
      </c>
      <c r="E358">
        <v>1</v>
      </c>
    </row>
    <row r="359" spans="1:5">
      <c r="A359" t="s">
        <v>1476</v>
      </c>
      <c r="B359">
        <v>1.1364037307533199</v>
      </c>
      <c r="C359">
        <v>-0.64798599330951401</v>
      </c>
      <c r="D359">
        <v>0.13181531964125401</v>
      </c>
      <c r="E359">
        <v>1</v>
      </c>
    </row>
    <row r="360" spans="1:5">
      <c r="A360" t="s">
        <v>1443</v>
      </c>
      <c r="B360">
        <v>1.0782726478837701</v>
      </c>
      <c r="C360">
        <v>1.57537774190406</v>
      </c>
      <c r="D360">
        <v>6.3795708432967399E-3</v>
      </c>
      <c r="E360">
        <v>1</v>
      </c>
    </row>
    <row r="361" spans="1:5">
      <c r="A361" t="s">
        <v>1477</v>
      </c>
      <c r="B361">
        <v>0.99072435338903098</v>
      </c>
      <c r="C361">
        <v>0.65168861197116701</v>
      </c>
      <c r="D361">
        <v>4.6451666691631399E-3</v>
      </c>
      <c r="E361">
        <v>1</v>
      </c>
    </row>
    <row r="362" spans="1:5">
      <c r="A362" t="s">
        <v>1578</v>
      </c>
      <c r="B362">
        <v>1.3301335637282601</v>
      </c>
      <c r="C362">
        <v>0.64881158240085401</v>
      </c>
      <c r="D362">
        <v>0.35366533630366898</v>
      </c>
      <c r="E362">
        <v>1</v>
      </c>
    </row>
    <row r="363" spans="1:5">
      <c r="A363" t="s">
        <v>1542</v>
      </c>
      <c r="B363">
        <v>1.66270404878084</v>
      </c>
      <c r="C363">
        <v>-0.41936429363477901</v>
      </c>
      <c r="D363">
        <v>0.35304983180164301</v>
      </c>
      <c r="E363">
        <v>1</v>
      </c>
    </row>
    <row r="364" spans="1:5">
      <c r="A364" t="s">
        <v>1446</v>
      </c>
      <c r="B364">
        <v>1.7571012149922101</v>
      </c>
      <c r="C364">
        <v>4</v>
      </c>
      <c r="D364">
        <v>0.5</v>
      </c>
      <c r="E364">
        <v>1</v>
      </c>
    </row>
    <row r="365" spans="1:5">
      <c r="A365" t="s">
        <v>1447</v>
      </c>
      <c r="B365">
        <v>1.8823848589756</v>
      </c>
      <c r="C365">
        <v>4</v>
      </c>
      <c r="D365">
        <v>0.5</v>
      </c>
      <c r="E365">
        <v>1</v>
      </c>
    </row>
    <row r="366" spans="1:5">
      <c r="A366" t="s">
        <v>1448</v>
      </c>
      <c r="B366">
        <v>2.3487276576012199</v>
      </c>
      <c r="C366">
        <v>2.20137373345346</v>
      </c>
      <c r="D366">
        <v>0.5</v>
      </c>
      <c r="E366">
        <v>1</v>
      </c>
    </row>
    <row r="367" spans="1:5">
      <c r="A367" t="s">
        <v>1449</v>
      </c>
      <c r="B367">
        <v>1.0456295104761599</v>
      </c>
      <c r="C367">
        <v>2.8058740261884898</v>
      </c>
      <c r="D367">
        <v>4.5358169044207898E-2</v>
      </c>
      <c r="E367">
        <v>1</v>
      </c>
    </row>
    <row r="368" spans="1:5">
      <c r="A368" t="s">
        <v>1419</v>
      </c>
      <c r="B368">
        <v>2.2353077200103102</v>
      </c>
      <c r="C368">
        <v>3.44242250056387</v>
      </c>
      <c r="D368">
        <v>0.5</v>
      </c>
      <c r="E368">
        <v>1</v>
      </c>
    </row>
    <row r="369" spans="1:5">
      <c r="A369" t="s">
        <v>1420</v>
      </c>
      <c r="B369">
        <v>1.7346957223377</v>
      </c>
      <c r="C369">
        <v>4</v>
      </c>
      <c r="D369">
        <v>0.35473700924818702</v>
      </c>
      <c r="E369">
        <v>1</v>
      </c>
    </row>
    <row r="370" spans="1:5">
      <c r="A370" t="s">
        <v>1421</v>
      </c>
      <c r="B370">
        <v>1.13090264374786</v>
      </c>
      <c r="C370">
        <v>1.9317697405920999</v>
      </c>
      <c r="D370">
        <v>3.8082168775167399E-3</v>
      </c>
      <c r="E370">
        <v>1</v>
      </c>
    </row>
    <row r="371" spans="1:5">
      <c r="A371" t="s">
        <v>1422</v>
      </c>
      <c r="B371">
        <v>1.0847560351882699</v>
      </c>
      <c r="C371">
        <v>1.71651980855887</v>
      </c>
      <c r="D371">
        <v>4.8764168128600802E-3</v>
      </c>
      <c r="E371">
        <v>1</v>
      </c>
    </row>
    <row r="372" spans="1:5">
      <c r="A372" t="s">
        <v>1485</v>
      </c>
      <c r="B372">
        <v>0.38293288690691402</v>
      </c>
      <c r="C372">
        <v>0.15287362628148801</v>
      </c>
      <c r="D372">
        <v>0.15547207145751299</v>
      </c>
      <c r="E372">
        <v>1</v>
      </c>
    </row>
    <row r="373" spans="1:5">
      <c r="A373" t="s">
        <v>1452</v>
      </c>
      <c r="B373">
        <v>0.860391033674622</v>
      </c>
      <c r="C373">
        <v>0.91039126026380701</v>
      </c>
      <c r="D373">
        <v>6.4664442009053302E-2</v>
      </c>
      <c r="E373">
        <v>1</v>
      </c>
    </row>
    <row r="374" spans="1:5">
      <c r="A374" t="s">
        <v>1568</v>
      </c>
      <c r="B374">
        <v>0.87991478272647305</v>
      </c>
      <c r="C374">
        <v>-3.0932391689183401E-2</v>
      </c>
      <c r="D374">
        <v>1.48642899697427E-2</v>
      </c>
      <c r="E374">
        <v>1</v>
      </c>
    </row>
    <row r="375" spans="1:5">
      <c r="A375" t="s">
        <v>1515</v>
      </c>
      <c r="B375">
        <v>0.64210610420622305</v>
      </c>
      <c r="C375">
        <v>-0.26777027228494499</v>
      </c>
      <c r="D375">
        <v>0.37212701979408302</v>
      </c>
      <c r="E375">
        <v>1</v>
      </c>
    </row>
    <row r="376" spans="1:5">
      <c r="A376" t="s">
        <v>1451</v>
      </c>
      <c r="B376">
        <v>0.61409690611155798</v>
      </c>
      <c r="C376">
        <v>-0.90908134886452896</v>
      </c>
      <c r="D376">
        <v>0.30799065419727401</v>
      </c>
      <c r="E376">
        <v>1</v>
      </c>
    </row>
    <row r="377" spans="1:5">
      <c r="A377" t="s">
        <v>1508</v>
      </c>
      <c r="B377">
        <v>0.69092206625961905</v>
      </c>
      <c r="C377">
        <v>-4</v>
      </c>
      <c r="D377">
        <v>0.156843243879043</v>
      </c>
      <c r="E377">
        <v>1</v>
      </c>
    </row>
    <row r="378" spans="1:5">
      <c r="A378" t="s">
        <v>1415</v>
      </c>
      <c r="B378">
        <v>1.94596825653313</v>
      </c>
      <c r="C378">
        <v>0.585906406525326</v>
      </c>
      <c r="D378">
        <v>0.25550081538720298</v>
      </c>
      <c r="E378">
        <v>1</v>
      </c>
    </row>
    <row r="379" spans="1:5">
      <c r="A379" t="s">
        <v>1395</v>
      </c>
      <c r="B379">
        <v>1.2461542127545</v>
      </c>
      <c r="C379">
        <v>-0.27657661510124998</v>
      </c>
      <c r="D379">
        <v>3.88006610437283E-3</v>
      </c>
      <c r="E379">
        <v>1</v>
      </c>
    </row>
    <row r="380" spans="1:5">
      <c r="A380" t="s">
        <v>1396</v>
      </c>
      <c r="B380">
        <v>0.94919963284110598</v>
      </c>
      <c r="C380">
        <v>-0.158620575773814</v>
      </c>
      <c r="D380">
        <v>4.4066840159758099E-2</v>
      </c>
      <c r="E380">
        <v>1</v>
      </c>
    </row>
    <row r="381" spans="1:5">
      <c r="A381" t="s">
        <v>1528</v>
      </c>
      <c r="B381">
        <v>0.54251388411097801</v>
      </c>
      <c r="C381">
        <v>0.170316927187493</v>
      </c>
      <c r="D381">
        <v>1.4349055657237099E-2</v>
      </c>
      <c r="E381">
        <v>1</v>
      </c>
    </row>
    <row r="382" spans="1:5">
      <c r="A382" t="s">
        <v>1393</v>
      </c>
      <c r="B382">
        <v>1.12254358426525</v>
      </c>
      <c r="C382">
        <v>-0.54495713934586398</v>
      </c>
      <c r="D382">
        <v>0.17477544663650299</v>
      </c>
      <c r="E382">
        <v>1</v>
      </c>
    </row>
    <row r="383" spans="1:5">
      <c r="A383" t="s">
        <v>1560</v>
      </c>
      <c r="B383">
        <v>0.62542778428826395</v>
      </c>
      <c r="C383">
        <v>1.3121704156993499</v>
      </c>
      <c r="D383">
        <v>4.5492878409236603E-2</v>
      </c>
      <c r="E383">
        <v>1</v>
      </c>
    </row>
    <row r="384" spans="1:5">
      <c r="A384" t="s">
        <v>1561</v>
      </c>
      <c r="B384">
        <v>1.23878618962427</v>
      </c>
      <c r="C384">
        <v>3.0127135237385501</v>
      </c>
      <c r="D384">
        <v>2.3585280103521601E-2</v>
      </c>
      <c r="E384">
        <v>1</v>
      </c>
    </row>
    <row r="385" spans="1:5">
      <c r="A385" t="s">
        <v>1562</v>
      </c>
      <c r="B385">
        <v>0.81545107226392299</v>
      </c>
      <c r="C385">
        <v>2.5552075204978202</v>
      </c>
      <c r="D385">
        <v>2.67440285449447E-2</v>
      </c>
      <c r="E385">
        <v>1</v>
      </c>
    </row>
    <row r="386" spans="1:5">
      <c r="A386" t="s">
        <v>1563</v>
      </c>
      <c r="B386">
        <v>1.27785028235556</v>
      </c>
      <c r="C386">
        <v>4</v>
      </c>
      <c r="D386">
        <v>0.22172428359788399</v>
      </c>
      <c r="E386">
        <v>1</v>
      </c>
    </row>
    <row r="387" spans="1:5">
      <c r="A387" t="s">
        <v>1430</v>
      </c>
      <c r="B387">
        <v>1.2037764343002799</v>
      </c>
      <c r="C387">
        <v>-2.9053527568090201</v>
      </c>
      <c r="D387">
        <v>2.9688280287957199E-3</v>
      </c>
      <c r="E38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C47B-5C9B-4B3D-ACAA-15EED0C910C0}">
  <dimension ref="A1:E323"/>
  <sheetViews>
    <sheetView workbookViewId="0">
      <selection activeCell="E4" sqref="E4"/>
    </sheetView>
  </sheetViews>
  <sheetFormatPr defaultRowHeight="13.2"/>
  <sheetData>
    <row r="1" spans="1:5">
      <c r="A1" t="s">
        <v>1583</v>
      </c>
      <c r="B1" t="s">
        <v>1584</v>
      </c>
      <c r="C1" t="s">
        <v>1585</v>
      </c>
      <c r="D1" t="s">
        <v>1586</v>
      </c>
    </row>
    <row r="2" spans="1:5">
      <c r="A2" t="s">
        <v>1621</v>
      </c>
      <c r="B2" t="s">
        <v>1622</v>
      </c>
      <c r="C2" t="s">
        <v>1623</v>
      </c>
      <c r="D2" t="s">
        <v>1624</v>
      </c>
      <c r="E2">
        <v>1</v>
      </c>
    </row>
    <row r="3" spans="1:5">
      <c r="A3" t="s">
        <v>1625</v>
      </c>
      <c r="B3" t="s">
        <v>1626</v>
      </c>
      <c r="C3" t="s">
        <v>1627</v>
      </c>
      <c r="D3" t="s">
        <v>1628</v>
      </c>
      <c r="E3">
        <v>1</v>
      </c>
    </row>
    <row r="4" spans="1:5">
      <c r="A4" t="s">
        <v>1629</v>
      </c>
      <c r="B4" t="s">
        <v>1630</v>
      </c>
      <c r="C4" t="s">
        <v>1631</v>
      </c>
      <c r="D4" t="s">
        <v>1632</v>
      </c>
      <c r="E4">
        <v>1</v>
      </c>
    </row>
    <row r="5" spans="1:5">
      <c r="A5" t="s">
        <v>1633</v>
      </c>
      <c r="B5" t="s">
        <v>1634</v>
      </c>
      <c r="C5" t="s">
        <v>1635</v>
      </c>
      <c r="D5" t="s">
        <v>1636</v>
      </c>
      <c r="E5">
        <v>1</v>
      </c>
    </row>
    <row r="6" spans="1:5">
      <c r="A6" t="s">
        <v>1637</v>
      </c>
      <c r="B6" t="s">
        <v>1638</v>
      </c>
      <c r="C6" t="s">
        <v>1639</v>
      </c>
      <c r="D6" t="s">
        <v>1640</v>
      </c>
      <c r="E6">
        <v>1</v>
      </c>
    </row>
    <row r="7" spans="1:5">
      <c r="A7" t="s">
        <v>1641</v>
      </c>
      <c r="B7" t="s">
        <v>1642</v>
      </c>
      <c r="C7" t="s">
        <v>1643</v>
      </c>
      <c r="D7" t="s">
        <v>1644</v>
      </c>
      <c r="E7">
        <v>1</v>
      </c>
    </row>
    <row r="8" spans="1:5">
      <c r="A8" t="s">
        <v>1645</v>
      </c>
      <c r="B8" t="s">
        <v>1646</v>
      </c>
      <c r="C8" t="s">
        <v>1647</v>
      </c>
      <c r="D8" t="s">
        <v>1648</v>
      </c>
      <c r="E8">
        <v>1</v>
      </c>
    </row>
    <row r="9" spans="1:5">
      <c r="A9" t="s">
        <v>1649</v>
      </c>
      <c r="B9" t="s">
        <v>1650</v>
      </c>
      <c r="C9" t="s">
        <v>1651</v>
      </c>
      <c r="D9" t="s">
        <v>1652</v>
      </c>
      <c r="E9">
        <v>1</v>
      </c>
    </row>
    <row r="10" spans="1:5">
      <c r="A10" t="s">
        <v>1653</v>
      </c>
      <c r="B10" t="s">
        <v>1654</v>
      </c>
      <c r="C10" t="s">
        <v>1655</v>
      </c>
      <c r="D10" t="s">
        <v>1656</v>
      </c>
      <c r="E10">
        <v>1</v>
      </c>
    </row>
    <row r="11" spans="1:5">
      <c r="A11" t="s">
        <v>1657</v>
      </c>
      <c r="B11" t="s">
        <v>1658</v>
      </c>
      <c r="C11" t="s">
        <v>1659</v>
      </c>
      <c r="D11" t="s">
        <v>1660</v>
      </c>
      <c r="E11">
        <v>1</v>
      </c>
    </row>
    <row r="12" spans="1:5">
      <c r="A12" t="s">
        <v>1661</v>
      </c>
      <c r="B12" t="s">
        <v>1662</v>
      </c>
      <c r="C12" t="s">
        <v>1663</v>
      </c>
      <c r="D12" t="s">
        <v>1664</v>
      </c>
      <c r="E12">
        <v>1</v>
      </c>
    </row>
    <row r="13" spans="1:5">
      <c r="A13" t="s">
        <v>1665</v>
      </c>
      <c r="B13" t="s">
        <v>1666</v>
      </c>
      <c r="C13" t="s">
        <v>1667</v>
      </c>
      <c r="D13" t="s">
        <v>1668</v>
      </c>
      <c r="E13">
        <v>1</v>
      </c>
    </row>
    <row r="14" spans="1:5">
      <c r="A14" t="s">
        <v>1669</v>
      </c>
      <c r="B14" t="s">
        <v>1670</v>
      </c>
      <c r="C14" t="s">
        <v>1671</v>
      </c>
      <c r="D14" t="s">
        <v>1672</v>
      </c>
      <c r="E14">
        <v>1</v>
      </c>
    </row>
    <row r="15" spans="1:5">
      <c r="A15" t="s">
        <v>1673</v>
      </c>
      <c r="B15" t="s">
        <v>1674</v>
      </c>
      <c r="C15" t="s">
        <v>1675</v>
      </c>
      <c r="D15" t="s">
        <v>1676</v>
      </c>
      <c r="E15">
        <v>1</v>
      </c>
    </row>
    <row r="16" spans="1:5">
      <c r="A16" t="s">
        <v>1677</v>
      </c>
      <c r="B16" t="s">
        <v>1678</v>
      </c>
      <c r="C16" t="s">
        <v>1679</v>
      </c>
      <c r="D16" t="s">
        <v>1680</v>
      </c>
      <c r="E16">
        <v>1</v>
      </c>
    </row>
    <row r="17" spans="1:5">
      <c r="A17" t="s">
        <v>1681</v>
      </c>
      <c r="B17" t="s">
        <v>1682</v>
      </c>
      <c r="C17" t="s">
        <v>1683</v>
      </c>
      <c r="D17" t="s">
        <v>1684</v>
      </c>
      <c r="E17">
        <v>1</v>
      </c>
    </row>
    <row r="18" spans="1:5">
      <c r="A18" t="s">
        <v>1685</v>
      </c>
      <c r="B18" t="s">
        <v>1686</v>
      </c>
      <c r="C18" t="s">
        <v>1687</v>
      </c>
      <c r="D18" t="s">
        <v>1688</v>
      </c>
      <c r="E18">
        <v>1</v>
      </c>
    </row>
    <row r="19" spans="1:5">
      <c r="A19" t="s">
        <v>1689</v>
      </c>
      <c r="B19" t="s">
        <v>1690</v>
      </c>
      <c r="C19" t="s">
        <v>1691</v>
      </c>
      <c r="D19" t="s">
        <v>1692</v>
      </c>
      <c r="E19">
        <v>1</v>
      </c>
    </row>
    <row r="20" spans="1:5">
      <c r="A20" t="s">
        <v>1693</v>
      </c>
      <c r="B20" t="s">
        <v>1694</v>
      </c>
      <c r="C20" t="s">
        <v>1695</v>
      </c>
      <c r="D20" t="s">
        <v>1696</v>
      </c>
      <c r="E20">
        <v>1</v>
      </c>
    </row>
    <row r="21" spans="1:5">
      <c r="A21" t="s">
        <v>1697</v>
      </c>
      <c r="B21" t="s">
        <v>1698</v>
      </c>
      <c r="C21" t="s">
        <v>1699</v>
      </c>
      <c r="D21" t="s">
        <v>1700</v>
      </c>
      <c r="E21">
        <v>1</v>
      </c>
    </row>
    <row r="22" spans="1:5">
      <c r="A22" t="s">
        <v>1701</v>
      </c>
      <c r="B22" t="s">
        <v>1702</v>
      </c>
      <c r="C22" t="s">
        <v>1703</v>
      </c>
      <c r="D22" t="s">
        <v>1704</v>
      </c>
      <c r="E22">
        <v>1</v>
      </c>
    </row>
    <row r="23" spans="1:5">
      <c r="A23" t="s">
        <v>1705</v>
      </c>
      <c r="B23" t="s">
        <v>1706</v>
      </c>
      <c r="C23" t="s">
        <v>1707</v>
      </c>
      <c r="D23" t="s">
        <v>1708</v>
      </c>
      <c r="E23">
        <v>1</v>
      </c>
    </row>
    <row r="24" spans="1:5">
      <c r="A24" t="s">
        <v>1709</v>
      </c>
      <c r="B24" t="s">
        <v>1666</v>
      </c>
      <c r="C24" t="s">
        <v>1710</v>
      </c>
      <c r="D24" t="s">
        <v>1711</v>
      </c>
      <c r="E24">
        <v>1</v>
      </c>
    </row>
    <row r="25" spans="1:5">
      <c r="A25" t="s">
        <v>1712</v>
      </c>
      <c r="B25" t="s">
        <v>1713</v>
      </c>
      <c r="C25" t="s">
        <v>1714</v>
      </c>
      <c r="D25" t="s">
        <v>1715</v>
      </c>
      <c r="E25">
        <v>1</v>
      </c>
    </row>
    <row r="26" spans="1:5">
      <c r="A26" t="s">
        <v>1716</v>
      </c>
      <c r="B26" t="s">
        <v>1717</v>
      </c>
      <c r="C26" t="s">
        <v>1718</v>
      </c>
      <c r="D26" t="s">
        <v>1719</v>
      </c>
      <c r="E26">
        <v>1</v>
      </c>
    </row>
    <row r="27" spans="1:5">
      <c r="A27" t="s">
        <v>1720</v>
      </c>
      <c r="B27" t="s">
        <v>1721</v>
      </c>
      <c r="C27" t="s">
        <v>1722</v>
      </c>
      <c r="D27" t="s">
        <v>1723</v>
      </c>
      <c r="E27">
        <v>1</v>
      </c>
    </row>
    <row r="28" spans="1:5">
      <c r="A28" t="s">
        <v>1724</v>
      </c>
      <c r="B28" t="s">
        <v>1725</v>
      </c>
      <c r="C28" t="s">
        <v>1726</v>
      </c>
      <c r="D28" t="s">
        <v>1727</v>
      </c>
      <c r="E28">
        <v>1</v>
      </c>
    </row>
    <row r="29" spans="1:5">
      <c r="A29" t="s">
        <v>1728</v>
      </c>
      <c r="B29" t="s">
        <v>1729</v>
      </c>
      <c r="C29" t="s">
        <v>1730</v>
      </c>
      <c r="D29" t="s">
        <v>1731</v>
      </c>
      <c r="E29">
        <v>1</v>
      </c>
    </row>
    <row r="30" spans="1:5">
      <c r="A30" t="s">
        <v>1732</v>
      </c>
      <c r="B30" t="s">
        <v>1733</v>
      </c>
      <c r="C30" t="s">
        <v>1734</v>
      </c>
      <c r="D30" t="s">
        <v>1735</v>
      </c>
      <c r="E30">
        <v>1</v>
      </c>
    </row>
    <row r="31" spans="1:5">
      <c r="A31" t="s">
        <v>1736</v>
      </c>
      <c r="B31" t="s">
        <v>1737</v>
      </c>
      <c r="C31" t="s">
        <v>1738</v>
      </c>
      <c r="D31" t="s">
        <v>1739</v>
      </c>
      <c r="E31">
        <v>1</v>
      </c>
    </row>
    <row r="32" spans="1:5">
      <c r="A32" t="s">
        <v>1740</v>
      </c>
      <c r="B32" t="s">
        <v>1741</v>
      </c>
      <c r="C32" t="s">
        <v>1742</v>
      </c>
      <c r="D32" t="s">
        <v>1743</v>
      </c>
      <c r="E32">
        <v>1</v>
      </c>
    </row>
    <row r="33" spans="1:5">
      <c r="A33" t="s">
        <v>1744</v>
      </c>
      <c r="B33" t="s">
        <v>1745</v>
      </c>
      <c r="C33" t="s">
        <v>1746</v>
      </c>
      <c r="D33" t="s">
        <v>1747</v>
      </c>
      <c r="E33">
        <v>1</v>
      </c>
    </row>
    <row r="34" spans="1:5">
      <c r="A34" t="s">
        <v>1748</v>
      </c>
      <c r="B34" t="s">
        <v>1749</v>
      </c>
      <c r="C34" t="s">
        <v>1750</v>
      </c>
      <c r="D34" t="s">
        <v>1751</v>
      </c>
      <c r="E34">
        <v>1</v>
      </c>
    </row>
    <row r="35" spans="1:5">
      <c r="A35" t="s">
        <v>1752</v>
      </c>
      <c r="B35" t="s">
        <v>1753</v>
      </c>
      <c r="C35" t="s">
        <v>1754</v>
      </c>
      <c r="D35" t="s">
        <v>1755</v>
      </c>
      <c r="E35">
        <v>1</v>
      </c>
    </row>
    <row r="36" spans="1:5">
      <c r="A36" t="s">
        <v>1756</v>
      </c>
      <c r="B36" t="s">
        <v>1757</v>
      </c>
      <c r="C36" t="s">
        <v>1758</v>
      </c>
      <c r="D36" t="s">
        <v>1759</v>
      </c>
      <c r="E36">
        <v>1</v>
      </c>
    </row>
    <row r="37" spans="1:5">
      <c r="A37" t="s">
        <v>1760</v>
      </c>
      <c r="B37" t="s">
        <v>1761</v>
      </c>
      <c r="C37" t="s">
        <v>1762</v>
      </c>
      <c r="D37" t="s">
        <v>1763</v>
      </c>
      <c r="E37">
        <v>1</v>
      </c>
    </row>
    <row r="38" spans="1:5">
      <c r="A38" t="s">
        <v>1764</v>
      </c>
      <c r="B38" t="s">
        <v>1765</v>
      </c>
      <c r="C38" t="s">
        <v>1766</v>
      </c>
      <c r="D38" t="s">
        <v>1767</v>
      </c>
      <c r="E38">
        <v>1</v>
      </c>
    </row>
    <row r="39" spans="1:5">
      <c r="A39" t="s">
        <v>1768</v>
      </c>
      <c r="B39" t="s">
        <v>1769</v>
      </c>
      <c r="C39" t="s">
        <v>1770</v>
      </c>
      <c r="D39" t="s">
        <v>1771</v>
      </c>
      <c r="E39">
        <v>1</v>
      </c>
    </row>
    <row r="40" spans="1:5">
      <c r="A40" t="s">
        <v>1772</v>
      </c>
      <c r="B40" t="s">
        <v>1773</v>
      </c>
      <c r="C40" t="s">
        <v>1774</v>
      </c>
      <c r="D40" t="s">
        <v>1775</v>
      </c>
      <c r="E40">
        <v>1</v>
      </c>
    </row>
    <row r="41" spans="1:5">
      <c r="A41" t="s">
        <v>1776</v>
      </c>
      <c r="B41" t="s">
        <v>1777</v>
      </c>
      <c r="C41" t="s">
        <v>1778</v>
      </c>
      <c r="D41" t="s">
        <v>1779</v>
      </c>
      <c r="E41">
        <v>1</v>
      </c>
    </row>
    <row r="42" spans="1:5">
      <c r="A42" t="s">
        <v>846</v>
      </c>
      <c r="B42" t="s">
        <v>1780</v>
      </c>
      <c r="C42" t="s">
        <v>1781</v>
      </c>
      <c r="D42" t="s">
        <v>1782</v>
      </c>
      <c r="E42">
        <v>1</v>
      </c>
    </row>
    <row r="43" spans="1:5">
      <c r="A43" t="s">
        <v>1783</v>
      </c>
      <c r="B43" t="s">
        <v>1784</v>
      </c>
      <c r="C43" t="s">
        <v>1785</v>
      </c>
      <c r="D43" t="s">
        <v>1786</v>
      </c>
      <c r="E43">
        <v>1</v>
      </c>
    </row>
    <row r="44" spans="1:5">
      <c r="A44" t="s">
        <v>780</v>
      </c>
      <c r="B44" t="s">
        <v>1787</v>
      </c>
      <c r="C44" t="s">
        <v>1788</v>
      </c>
      <c r="D44" t="s">
        <v>1789</v>
      </c>
      <c r="E44">
        <v>1</v>
      </c>
    </row>
    <row r="45" spans="1:5">
      <c r="A45" t="s">
        <v>589</v>
      </c>
      <c r="B45" t="s">
        <v>1790</v>
      </c>
      <c r="C45" t="s">
        <v>1791</v>
      </c>
      <c r="D45" t="s">
        <v>1792</v>
      </c>
      <c r="E45">
        <v>1</v>
      </c>
    </row>
    <row r="46" spans="1:5">
      <c r="A46" t="s">
        <v>1793</v>
      </c>
      <c r="B46" t="s">
        <v>1794</v>
      </c>
      <c r="C46" t="s">
        <v>1795</v>
      </c>
      <c r="D46" t="s">
        <v>1796</v>
      </c>
      <c r="E46">
        <v>1</v>
      </c>
    </row>
    <row r="47" spans="1:5">
      <c r="A47" t="s">
        <v>1797</v>
      </c>
      <c r="B47" t="s">
        <v>1798</v>
      </c>
      <c r="C47" t="s">
        <v>1799</v>
      </c>
      <c r="D47" t="s">
        <v>1800</v>
      </c>
      <c r="E47">
        <v>1</v>
      </c>
    </row>
    <row r="48" spans="1:5">
      <c r="A48" t="s">
        <v>1801</v>
      </c>
      <c r="B48" t="s">
        <v>1802</v>
      </c>
      <c r="C48" t="s">
        <v>1803</v>
      </c>
      <c r="D48" t="s">
        <v>1804</v>
      </c>
      <c r="E48">
        <v>1</v>
      </c>
    </row>
    <row r="49" spans="1:5">
      <c r="A49" t="s">
        <v>844</v>
      </c>
      <c r="B49" t="s">
        <v>1805</v>
      </c>
      <c r="C49" t="s">
        <v>1806</v>
      </c>
      <c r="D49" t="s">
        <v>1807</v>
      </c>
      <c r="E49">
        <v>1</v>
      </c>
    </row>
    <row r="50" spans="1:5">
      <c r="A50" t="s">
        <v>1808</v>
      </c>
      <c r="B50" t="s">
        <v>1809</v>
      </c>
      <c r="C50" t="s">
        <v>1810</v>
      </c>
      <c r="D50" t="s">
        <v>1811</v>
      </c>
      <c r="E50">
        <v>1</v>
      </c>
    </row>
    <row r="51" spans="1:5">
      <c r="A51" t="s">
        <v>842</v>
      </c>
      <c r="B51" t="s">
        <v>1812</v>
      </c>
      <c r="C51" t="s">
        <v>1813</v>
      </c>
      <c r="D51" t="s">
        <v>1814</v>
      </c>
      <c r="E51">
        <v>1</v>
      </c>
    </row>
    <row r="52" spans="1:5">
      <c r="A52" t="s">
        <v>784</v>
      </c>
      <c r="B52" t="s">
        <v>1815</v>
      </c>
      <c r="C52" t="s">
        <v>1816</v>
      </c>
      <c r="D52" t="s">
        <v>1817</v>
      </c>
      <c r="E52">
        <v>1</v>
      </c>
    </row>
    <row r="53" spans="1:5">
      <c r="A53" t="s">
        <v>786</v>
      </c>
      <c r="B53" t="s">
        <v>1818</v>
      </c>
      <c r="C53" t="s">
        <v>1819</v>
      </c>
      <c r="D53" t="s">
        <v>1820</v>
      </c>
      <c r="E53">
        <v>1</v>
      </c>
    </row>
    <row r="54" spans="1:5">
      <c r="A54" t="s">
        <v>1821</v>
      </c>
      <c r="B54" t="s">
        <v>1822</v>
      </c>
      <c r="C54" t="s">
        <v>1823</v>
      </c>
      <c r="D54" t="s">
        <v>1824</v>
      </c>
      <c r="E54">
        <v>1</v>
      </c>
    </row>
    <row r="55" spans="1:5">
      <c r="A55" t="s">
        <v>1825</v>
      </c>
      <c r="B55" t="s">
        <v>1826</v>
      </c>
      <c r="C55" t="s">
        <v>1827</v>
      </c>
      <c r="D55" t="s">
        <v>1828</v>
      </c>
      <c r="E55">
        <v>1</v>
      </c>
    </row>
    <row r="56" spans="1:5">
      <c r="A56" t="s">
        <v>776</v>
      </c>
      <c r="B56" t="s">
        <v>1829</v>
      </c>
      <c r="C56" t="s">
        <v>1830</v>
      </c>
      <c r="D56" t="s">
        <v>1831</v>
      </c>
      <c r="E56">
        <v>1</v>
      </c>
    </row>
    <row r="57" spans="1:5">
      <c r="A57" t="s">
        <v>1832</v>
      </c>
      <c r="B57" t="s">
        <v>1833</v>
      </c>
      <c r="C57" t="s">
        <v>1834</v>
      </c>
      <c r="D57" t="s">
        <v>1831</v>
      </c>
      <c r="E57">
        <v>1</v>
      </c>
    </row>
    <row r="58" spans="1:5">
      <c r="A58" t="s">
        <v>866</v>
      </c>
      <c r="B58" t="s">
        <v>1835</v>
      </c>
      <c r="C58" t="s">
        <v>1836</v>
      </c>
      <c r="D58" t="s">
        <v>1837</v>
      </c>
      <c r="E58">
        <v>1</v>
      </c>
    </row>
    <row r="59" spans="1:5">
      <c r="A59" t="s">
        <v>856</v>
      </c>
      <c r="B59" t="s">
        <v>1838</v>
      </c>
      <c r="C59" t="s">
        <v>1839</v>
      </c>
      <c r="D59" t="s">
        <v>1831</v>
      </c>
      <c r="E59">
        <v>1</v>
      </c>
    </row>
    <row r="60" spans="1:5">
      <c r="A60" t="s">
        <v>601</v>
      </c>
      <c r="B60" t="s">
        <v>1840</v>
      </c>
      <c r="C60" t="s">
        <v>1841</v>
      </c>
      <c r="D60" t="s">
        <v>1842</v>
      </c>
      <c r="E60">
        <v>1</v>
      </c>
    </row>
    <row r="61" spans="1:5">
      <c r="A61" t="s">
        <v>1843</v>
      </c>
      <c r="B61" t="s">
        <v>1844</v>
      </c>
      <c r="C61" t="s">
        <v>1845</v>
      </c>
      <c r="D61" t="s">
        <v>1846</v>
      </c>
      <c r="E61">
        <v>1</v>
      </c>
    </row>
    <row r="62" spans="1:5">
      <c r="A62" t="s">
        <v>1847</v>
      </c>
      <c r="B62" t="s">
        <v>1848</v>
      </c>
      <c r="C62" t="s">
        <v>1849</v>
      </c>
      <c r="D62" t="s">
        <v>1850</v>
      </c>
      <c r="E62">
        <v>1</v>
      </c>
    </row>
    <row r="63" spans="1:5">
      <c r="A63" t="s">
        <v>860</v>
      </c>
      <c r="B63" t="s">
        <v>1851</v>
      </c>
      <c r="C63" t="s">
        <v>1852</v>
      </c>
      <c r="D63" t="s">
        <v>1853</v>
      </c>
      <c r="E63">
        <v>1</v>
      </c>
    </row>
    <row r="64" spans="1:5">
      <c r="A64" t="s">
        <v>611</v>
      </c>
      <c r="B64" t="s">
        <v>1854</v>
      </c>
      <c r="C64" t="s">
        <v>1855</v>
      </c>
      <c r="D64" t="s">
        <v>1856</v>
      </c>
      <c r="E64">
        <v>1</v>
      </c>
    </row>
    <row r="65" spans="1:5">
      <c r="A65" t="s">
        <v>1857</v>
      </c>
      <c r="B65" t="s">
        <v>1858</v>
      </c>
      <c r="C65" t="s">
        <v>1859</v>
      </c>
      <c r="D65" t="s">
        <v>1860</v>
      </c>
      <c r="E65">
        <v>1</v>
      </c>
    </row>
    <row r="66" spans="1:5">
      <c r="A66" t="s">
        <v>864</v>
      </c>
      <c r="B66" t="s">
        <v>1861</v>
      </c>
      <c r="C66" t="s">
        <v>1862</v>
      </c>
      <c r="D66" t="s">
        <v>1863</v>
      </c>
      <c r="E66">
        <v>1</v>
      </c>
    </row>
    <row r="67" spans="1:5">
      <c r="A67" t="s">
        <v>848</v>
      </c>
      <c r="B67" t="s">
        <v>1864</v>
      </c>
      <c r="C67" t="s">
        <v>1865</v>
      </c>
      <c r="D67" t="s">
        <v>1866</v>
      </c>
      <c r="E67">
        <v>1</v>
      </c>
    </row>
    <row r="68" spans="1:5">
      <c r="A68" t="s">
        <v>1867</v>
      </c>
      <c r="B68" t="s">
        <v>1868</v>
      </c>
      <c r="C68" t="s">
        <v>1869</v>
      </c>
      <c r="D68" t="s">
        <v>1870</v>
      </c>
      <c r="E68">
        <v>1</v>
      </c>
    </row>
    <row r="69" spans="1:5">
      <c r="A69" t="s">
        <v>798</v>
      </c>
      <c r="B69" t="s">
        <v>1871</v>
      </c>
      <c r="C69" t="s">
        <v>1872</v>
      </c>
      <c r="D69" t="s">
        <v>1873</v>
      </c>
      <c r="E69">
        <v>1</v>
      </c>
    </row>
    <row r="70" spans="1:5">
      <c r="A70" t="s">
        <v>806</v>
      </c>
      <c r="B70" t="s">
        <v>1874</v>
      </c>
      <c r="C70" t="s">
        <v>1875</v>
      </c>
      <c r="D70" t="s">
        <v>1876</v>
      </c>
      <c r="E70">
        <v>1</v>
      </c>
    </row>
    <row r="71" spans="1:5">
      <c r="A71" t="s">
        <v>1877</v>
      </c>
      <c r="B71" t="s">
        <v>1878</v>
      </c>
      <c r="C71" t="s">
        <v>1879</v>
      </c>
      <c r="D71" t="s">
        <v>1880</v>
      </c>
      <c r="E71">
        <v>1</v>
      </c>
    </row>
    <row r="72" spans="1:5">
      <c r="A72" t="s">
        <v>627</v>
      </c>
      <c r="B72" t="s">
        <v>1881</v>
      </c>
      <c r="C72" t="s">
        <v>1882</v>
      </c>
      <c r="D72" t="s">
        <v>1883</v>
      </c>
      <c r="E72">
        <v>1</v>
      </c>
    </row>
    <row r="73" spans="1:5">
      <c r="A73" t="s">
        <v>1884</v>
      </c>
      <c r="B73" t="s">
        <v>1885</v>
      </c>
      <c r="C73" t="s">
        <v>1886</v>
      </c>
      <c r="D73" t="s">
        <v>1887</v>
      </c>
      <c r="E73">
        <v>1</v>
      </c>
    </row>
    <row r="74" spans="1:5">
      <c r="A74" t="s">
        <v>1888</v>
      </c>
      <c r="B74" t="s">
        <v>1889</v>
      </c>
      <c r="C74" t="s">
        <v>1890</v>
      </c>
      <c r="D74" t="s">
        <v>1891</v>
      </c>
      <c r="E74">
        <v>1</v>
      </c>
    </row>
    <row r="75" spans="1:5">
      <c r="A75" t="s">
        <v>1892</v>
      </c>
      <c r="B75" t="s">
        <v>1893</v>
      </c>
      <c r="C75" t="s">
        <v>1894</v>
      </c>
      <c r="D75" t="s">
        <v>1895</v>
      </c>
      <c r="E75">
        <v>1</v>
      </c>
    </row>
    <row r="76" spans="1:5">
      <c r="A76" t="s">
        <v>1896</v>
      </c>
      <c r="B76" t="s">
        <v>1897</v>
      </c>
      <c r="C76" t="s">
        <v>1898</v>
      </c>
      <c r="D76" t="s">
        <v>1899</v>
      </c>
      <c r="E76">
        <v>1</v>
      </c>
    </row>
    <row r="77" spans="1:5">
      <c r="A77" t="s">
        <v>1900</v>
      </c>
      <c r="B77" t="s">
        <v>1901</v>
      </c>
      <c r="C77" t="s">
        <v>1902</v>
      </c>
      <c r="D77" t="s">
        <v>1831</v>
      </c>
      <c r="E77">
        <v>1</v>
      </c>
    </row>
    <row r="78" spans="1:5">
      <c r="A78" t="s">
        <v>802</v>
      </c>
      <c r="B78" t="s">
        <v>1903</v>
      </c>
      <c r="C78" t="s">
        <v>1904</v>
      </c>
      <c r="D78" t="s">
        <v>1905</v>
      </c>
      <c r="E78">
        <v>1</v>
      </c>
    </row>
    <row r="79" spans="1:5">
      <c r="A79" t="s">
        <v>788</v>
      </c>
      <c r="B79" t="s">
        <v>1906</v>
      </c>
      <c r="C79" t="s">
        <v>1907</v>
      </c>
      <c r="D79" t="s">
        <v>1908</v>
      </c>
      <c r="E79">
        <v>1</v>
      </c>
    </row>
    <row r="80" spans="1:5">
      <c r="A80" t="s">
        <v>618</v>
      </c>
      <c r="B80" t="s">
        <v>1909</v>
      </c>
      <c r="C80" t="s">
        <v>1910</v>
      </c>
      <c r="D80" t="s">
        <v>1911</v>
      </c>
      <c r="E80">
        <v>1</v>
      </c>
    </row>
    <row r="81" spans="1:5">
      <c r="A81" t="s">
        <v>1912</v>
      </c>
      <c r="B81" t="s">
        <v>1913</v>
      </c>
      <c r="C81" t="s">
        <v>1914</v>
      </c>
      <c r="D81" t="s">
        <v>1915</v>
      </c>
      <c r="E81">
        <v>1</v>
      </c>
    </row>
    <row r="82" spans="1:5">
      <c r="A82" t="s">
        <v>800</v>
      </c>
      <c r="B82" t="s">
        <v>1916</v>
      </c>
      <c r="C82" t="s">
        <v>1917</v>
      </c>
      <c r="D82" t="s">
        <v>1918</v>
      </c>
      <c r="E82">
        <v>1</v>
      </c>
    </row>
    <row r="83" spans="1:5">
      <c r="A83" t="s">
        <v>804</v>
      </c>
      <c r="B83" t="s">
        <v>1919</v>
      </c>
      <c r="C83" t="s">
        <v>1920</v>
      </c>
      <c r="D83" t="s">
        <v>1921</v>
      </c>
      <c r="E83">
        <v>1</v>
      </c>
    </row>
    <row r="84" spans="1:5">
      <c r="A84" t="s">
        <v>1922</v>
      </c>
      <c r="B84" t="s">
        <v>1923</v>
      </c>
      <c r="C84" t="s">
        <v>1924</v>
      </c>
      <c r="D84" t="s">
        <v>1925</v>
      </c>
      <c r="E84">
        <v>1</v>
      </c>
    </row>
    <row r="85" spans="1:5">
      <c r="A85" t="s">
        <v>605</v>
      </c>
      <c r="B85" t="s">
        <v>1926</v>
      </c>
      <c r="C85" t="s">
        <v>1927</v>
      </c>
      <c r="D85" t="s">
        <v>1928</v>
      </c>
      <c r="E85">
        <v>1</v>
      </c>
    </row>
    <row r="86" spans="1:5">
      <c r="A86" t="s">
        <v>874</v>
      </c>
      <c r="B86" t="s">
        <v>1929</v>
      </c>
      <c r="C86" t="s">
        <v>1930</v>
      </c>
      <c r="D86" t="s">
        <v>1931</v>
      </c>
      <c r="E86">
        <v>1</v>
      </c>
    </row>
    <row r="87" spans="1:5">
      <c r="A87" t="s">
        <v>862</v>
      </c>
      <c r="B87" t="s">
        <v>1932</v>
      </c>
      <c r="C87" t="s">
        <v>1933</v>
      </c>
      <c r="D87" t="s">
        <v>1934</v>
      </c>
      <c r="E87">
        <v>1</v>
      </c>
    </row>
    <row r="88" spans="1:5">
      <c r="A88" t="s">
        <v>850</v>
      </c>
      <c r="B88" t="s">
        <v>1935</v>
      </c>
      <c r="C88" t="s">
        <v>1936</v>
      </c>
      <c r="D88" t="s">
        <v>1937</v>
      </c>
      <c r="E88">
        <v>1</v>
      </c>
    </row>
    <row r="89" spans="1:5">
      <c r="A89" t="s">
        <v>852</v>
      </c>
      <c r="B89" t="s">
        <v>1938</v>
      </c>
      <c r="C89" t="s">
        <v>1939</v>
      </c>
      <c r="D89" t="s">
        <v>1940</v>
      </c>
      <c r="E89">
        <v>1</v>
      </c>
    </row>
    <row r="90" spans="1:5">
      <c r="A90" t="s">
        <v>854</v>
      </c>
      <c r="B90" t="s">
        <v>1941</v>
      </c>
      <c r="C90" t="s">
        <v>1942</v>
      </c>
      <c r="D90" t="s">
        <v>1943</v>
      </c>
      <c r="E90">
        <v>1</v>
      </c>
    </row>
    <row r="91" spans="1:5">
      <c r="A91" t="s">
        <v>792</v>
      </c>
      <c r="B91" t="s">
        <v>1944</v>
      </c>
      <c r="C91" t="s">
        <v>1945</v>
      </c>
      <c r="D91" t="s">
        <v>1946</v>
      </c>
      <c r="E91">
        <v>1</v>
      </c>
    </row>
    <row r="92" spans="1:5">
      <c r="A92" t="s">
        <v>794</v>
      </c>
      <c r="B92" t="s">
        <v>1947</v>
      </c>
      <c r="C92" t="s">
        <v>1948</v>
      </c>
      <c r="D92" t="s">
        <v>1949</v>
      </c>
      <c r="E92">
        <v>1</v>
      </c>
    </row>
    <row r="93" spans="1:5">
      <c r="A93" t="s">
        <v>796</v>
      </c>
      <c r="B93" t="s">
        <v>1950</v>
      </c>
      <c r="C93" t="s">
        <v>1951</v>
      </c>
      <c r="D93" t="s">
        <v>1952</v>
      </c>
      <c r="E93">
        <v>1</v>
      </c>
    </row>
    <row r="94" spans="1:5">
      <c r="A94" t="s">
        <v>1953</v>
      </c>
      <c r="B94" t="s">
        <v>1954</v>
      </c>
      <c r="C94" t="s">
        <v>1955</v>
      </c>
      <c r="D94" t="s">
        <v>1956</v>
      </c>
      <c r="E94">
        <v>1</v>
      </c>
    </row>
    <row r="95" spans="1:5">
      <c r="A95" t="s">
        <v>1957</v>
      </c>
      <c r="B95" t="s">
        <v>1958</v>
      </c>
      <c r="C95" t="s">
        <v>1890</v>
      </c>
      <c r="D95" t="s">
        <v>1959</v>
      </c>
      <c r="E95">
        <v>1</v>
      </c>
    </row>
    <row r="96" spans="1:5">
      <c r="A96" t="s">
        <v>1960</v>
      </c>
      <c r="B96" t="s">
        <v>1961</v>
      </c>
      <c r="C96" t="s">
        <v>1962</v>
      </c>
      <c r="D96" t="s">
        <v>1963</v>
      </c>
      <c r="E96">
        <v>1</v>
      </c>
    </row>
    <row r="97" spans="1:5">
      <c r="A97" t="s">
        <v>609</v>
      </c>
      <c r="B97" t="s">
        <v>1964</v>
      </c>
      <c r="C97" t="s">
        <v>1965</v>
      </c>
      <c r="D97" t="s">
        <v>1966</v>
      </c>
      <c r="E97">
        <v>1</v>
      </c>
    </row>
    <row r="98" spans="1:5">
      <c r="A98" t="s">
        <v>808</v>
      </c>
      <c r="B98" t="s">
        <v>1967</v>
      </c>
      <c r="C98" t="s">
        <v>1968</v>
      </c>
      <c r="D98" t="s">
        <v>1969</v>
      </c>
      <c r="E98">
        <v>1</v>
      </c>
    </row>
    <row r="99" spans="1:5">
      <c r="A99" t="s">
        <v>584</v>
      </c>
      <c r="B99" t="s">
        <v>1970</v>
      </c>
      <c r="C99" t="s">
        <v>1971</v>
      </c>
      <c r="D99" t="s">
        <v>1972</v>
      </c>
      <c r="E99">
        <v>1</v>
      </c>
    </row>
    <row r="100" spans="1:5">
      <c r="A100" t="s">
        <v>1973</v>
      </c>
      <c r="B100" t="s">
        <v>1974</v>
      </c>
      <c r="C100" t="s">
        <v>1975</v>
      </c>
      <c r="D100" t="s">
        <v>1976</v>
      </c>
      <c r="E100">
        <v>1</v>
      </c>
    </row>
    <row r="101" spans="1:5">
      <c r="A101" t="s">
        <v>1977</v>
      </c>
      <c r="B101" t="s">
        <v>1978</v>
      </c>
      <c r="C101" t="s">
        <v>1979</v>
      </c>
      <c r="D101" t="s">
        <v>1980</v>
      </c>
      <c r="E101">
        <v>1</v>
      </c>
    </row>
    <row r="102" spans="1:5">
      <c r="A102" t="s">
        <v>868</v>
      </c>
      <c r="B102" t="s">
        <v>1981</v>
      </c>
      <c r="C102" t="s">
        <v>1982</v>
      </c>
      <c r="D102" t="s">
        <v>1983</v>
      </c>
      <c r="E102">
        <v>1</v>
      </c>
    </row>
    <row r="103" spans="1:5">
      <c r="A103" t="s">
        <v>1984</v>
      </c>
      <c r="B103" t="s">
        <v>1985</v>
      </c>
      <c r="C103" t="s">
        <v>1986</v>
      </c>
      <c r="D103" t="s">
        <v>1987</v>
      </c>
      <c r="E103">
        <v>1</v>
      </c>
    </row>
    <row r="104" spans="1:5">
      <c r="A104" t="s">
        <v>1988</v>
      </c>
      <c r="B104" t="s">
        <v>1989</v>
      </c>
      <c r="C104" t="s">
        <v>1990</v>
      </c>
      <c r="D104" t="s">
        <v>1991</v>
      </c>
      <c r="E104">
        <v>1</v>
      </c>
    </row>
    <row r="105" spans="1:5">
      <c r="A105" t="s">
        <v>858</v>
      </c>
      <c r="B105" t="s">
        <v>1992</v>
      </c>
      <c r="C105" t="s">
        <v>1993</v>
      </c>
      <c r="D105" t="s">
        <v>1994</v>
      </c>
      <c r="E105">
        <v>1</v>
      </c>
    </row>
    <row r="106" spans="1:5">
      <c r="A106" t="s">
        <v>614</v>
      </c>
      <c r="B106" t="s">
        <v>1995</v>
      </c>
      <c r="C106" t="s">
        <v>1996</v>
      </c>
      <c r="D106" t="s">
        <v>1997</v>
      </c>
      <c r="E106">
        <v>1</v>
      </c>
    </row>
    <row r="107" spans="1:5">
      <c r="A107" t="s">
        <v>616</v>
      </c>
      <c r="B107" t="s">
        <v>1998</v>
      </c>
      <c r="C107" t="s">
        <v>1999</v>
      </c>
      <c r="D107" t="s">
        <v>2000</v>
      </c>
      <c r="E107">
        <v>1</v>
      </c>
    </row>
    <row r="108" spans="1:5">
      <c r="A108" t="s">
        <v>2001</v>
      </c>
      <c r="B108" t="s">
        <v>2002</v>
      </c>
      <c r="C108" t="s">
        <v>2003</v>
      </c>
      <c r="D108" t="s">
        <v>2004</v>
      </c>
      <c r="E108">
        <v>1</v>
      </c>
    </row>
    <row r="109" spans="1:5">
      <c r="A109" t="s">
        <v>592</v>
      </c>
      <c r="B109" t="s">
        <v>2005</v>
      </c>
      <c r="C109" t="s">
        <v>2006</v>
      </c>
      <c r="D109" t="s">
        <v>2007</v>
      </c>
      <c r="E109">
        <v>1</v>
      </c>
    </row>
    <row r="110" spans="1:5">
      <c r="A110" t="s">
        <v>594</v>
      </c>
      <c r="B110" t="s">
        <v>2008</v>
      </c>
      <c r="C110" t="s">
        <v>1890</v>
      </c>
      <c r="D110" t="s">
        <v>2009</v>
      </c>
      <c r="E110">
        <v>1</v>
      </c>
    </row>
    <row r="111" spans="1:5">
      <c r="A111" t="s">
        <v>596</v>
      </c>
      <c r="B111" t="s">
        <v>2010</v>
      </c>
      <c r="C111" t="s">
        <v>2011</v>
      </c>
      <c r="D111" t="s">
        <v>2012</v>
      </c>
      <c r="E111">
        <v>1</v>
      </c>
    </row>
    <row r="112" spans="1:5">
      <c r="A112" t="s">
        <v>870</v>
      </c>
      <c r="B112" t="s">
        <v>2013</v>
      </c>
      <c r="C112" t="s">
        <v>2014</v>
      </c>
      <c r="D112" t="s">
        <v>2015</v>
      </c>
      <c r="E112">
        <v>1</v>
      </c>
    </row>
    <row r="113" spans="1:5">
      <c r="A113" t="s">
        <v>2016</v>
      </c>
      <c r="B113" t="s">
        <v>2017</v>
      </c>
      <c r="C113" t="s">
        <v>2018</v>
      </c>
      <c r="D113" t="s">
        <v>2019</v>
      </c>
      <c r="E113">
        <v>1</v>
      </c>
    </row>
    <row r="114" spans="1:5">
      <c r="A114" t="s">
        <v>2020</v>
      </c>
      <c r="B114" t="s">
        <v>2021</v>
      </c>
      <c r="C114" t="s">
        <v>2022</v>
      </c>
      <c r="D114" t="s">
        <v>2023</v>
      </c>
      <c r="E114">
        <v>1</v>
      </c>
    </row>
    <row r="115" spans="1:5">
      <c r="A115" t="s">
        <v>782</v>
      </c>
      <c r="B115" t="s">
        <v>2024</v>
      </c>
      <c r="C115" t="s">
        <v>2025</v>
      </c>
      <c r="D115" t="s">
        <v>2026</v>
      </c>
      <c r="E115">
        <v>1</v>
      </c>
    </row>
    <row r="116" spans="1:5">
      <c r="A116" t="s">
        <v>872</v>
      </c>
      <c r="B116" t="s">
        <v>2027</v>
      </c>
      <c r="C116" t="s">
        <v>2028</v>
      </c>
      <c r="D116" t="s">
        <v>1831</v>
      </c>
      <c r="E116">
        <v>1</v>
      </c>
    </row>
    <row r="117" spans="1:5">
      <c r="A117" t="s">
        <v>599</v>
      </c>
      <c r="B117" t="s">
        <v>2029</v>
      </c>
      <c r="C117" t="s">
        <v>2030</v>
      </c>
      <c r="D117" t="s">
        <v>2031</v>
      </c>
      <c r="E117">
        <v>1</v>
      </c>
    </row>
    <row r="118" spans="1:5">
      <c r="A118" t="s">
        <v>621</v>
      </c>
      <c r="B118" t="s">
        <v>2032</v>
      </c>
      <c r="C118" t="s">
        <v>2033</v>
      </c>
      <c r="D118" t="s">
        <v>2034</v>
      </c>
      <c r="E118">
        <v>1</v>
      </c>
    </row>
    <row r="119" spans="1:5">
      <c r="A119" t="s">
        <v>790</v>
      </c>
      <c r="B119" t="s">
        <v>2035</v>
      </c>
      <c r="C119" t="s">
        <v>2036</v>
      </c>
      <c r="D119" t="s">
        <v>2037</v>
      </c>
      <c r="E119">
        <v>1</v>
      </c>
    </row>
    <row r="120" spans="1:5">
      <c r="A120" t="s">
        <v>2038</v>
      </c>
      <c r="B120" t="s">
        <v>2039</v>
      </c>
      <c r="C120" t="s">
        <v>2040</v>
      </c>
      <c r="D120" t="s">
        <v>2041</v>
      </c>
      <c r="E120">
        <v>1</v>
      </c>
    </row>
    <row r="121" spans="1:5">
      <c r="A121" t="s">
        <v>876</v>
      </c>
      <c r="B121" t="s">
        <v>2042</v>
      </c>
      <c r="C121" t="s">
        <v>2043</v>
      </c>
      <c r="D121" t="s">
        <v>2044</v>
      </c>
      <c r="E121">
        <v>1</v>
      </c>
    </row>
    <row r="122" spans="1:5">
      <c r="A122" t="s">
        <v>2045</v>
      </c>
      <c r="B122" t="s">
        <v>2046</v>
      </c>
      <c r="C122" t="s">
        <v>2047</v>
      </c>
      <c r="D122" t="s">
        <v>2048</v>
      </c>
      <c r="E122">
        <v>1</v>
      </c>
    </row>
    <row r="123" spans="1:5">
      <c r="A123" t="s">
        <v>778</v>
      </c>
      <c r="B123" t="s">
        <v>2049</v>
      </c>
      <c r="C123" t="s">
        <v>2050</v>
      </c>
      <c r="D123" t="s">
        <v>2051</v>
      </c>
      <c r="E123">
        <v>1</v>
      </c>
    </row>
    <row r="124" spans="1:5">
      <c r="A124" t="s">
        <v>810</v>
      </c>
      <c r="B124" t="s">
        <v>2052</v>
      </c>
      <c r="C124" t="s">
        <v>2053</v>
      </c>
      <c r="D124" t="s">
        <v>2054</v>
      </c>
      <c r="E124">
        <v>1</v>
      </c>
    </row>
    <row r="125" spans="1:5">
      <c r="A125" t="s">
        <v>1075</v>
      </c>
      <c r="B125" t="s">
        <v>2055</v>
      </c>
      <c r="C125" t="s">
        <v>2056</v>
      </c>
      <c r="D125" t="s">
        <v>2057</v>
      </c>
      <c r="E125">
        <v>1</v>
      </c>
    </row>
    <row r="126" spans="1:5">
      <c r="A126" t="s">
        <v>991</v>
      </c>
      <c r="B126" t="s">
        <v>2058</v>
      </c>
      <c r="C126" t="s">
        <v>2059</v>
      </c>
      <c r="D126" t="s">
        <v>2060</v>
      </c>
      <c r="E126">
        <v>1</v>
      </c>
    </row>
    <row r="127" spans="1:5">
      <c r="A127" t="s">
        <v>993</v>
      </c>
      <c r="B127" t="s">
        <v>2061</v>
      </c>
      <c r="C127" t="s">
        <v>2062</v>
      </c>
      <c r="D127" t="s">
        <v>2063</v>
      </c>
      <c r="E127">
        <v>1</v>
      </c>
    </row>
    <row r="128" spans="1:5">
      <c r="A128" t="s">
        <v>995</v>
      </c>
      <c r="B128" t="s">
        <v>2064</v>
      </c>
      <c r="C128" t="s">
        <v>2059</v>
      </c>
      <c r="D128" t="s">
        <v>2065</v>
      </c>
      <c r="E128">
        <v>1</v>
      </c>
    </row>
    <row r="129" spans="1:5">
      <c r="A129" t="s">
        <v>997</v>
      </c>
      <c r="B129" t="s">
        <v>2066</v>
      </c>
      <c r="C129" t="s">
        <v>2067</v>
      </c>
      <c r="D129" t="s">
        <v>2068</v>
      </c>
      <c r="E129">
        <v>1</v>
      </c>
    </row>
    <row r="130" spans="1:5">
      <c r="A130" t="s">
        <v>999</v>
      </c>
      <c r="B130" t="s">
        <v>2069</v>
      </c>
      <c r="C130" t="s">
        <v>2070</v>
      </c>
      <c r="D130" t="s">
        <v>2071</v>
      </c>
      <c r="E130">
        <v>1</v>
      </c>
    </row>
    <row r="131" spans="1:5">
      <c r="A131" t="s">
        <v>1002</v>
      </c>
      <c r="B131" t="s">
        <v>2072</v>
      </c>
      <c r="C131" t="s">
        <v>2073</v>
      </c>
      <c r="D131" t="s">
        <v>2074</v>
      </c>
      <c r="E131">
        <v>1</v>
      </c>
    </row>
    <row r="132" spans="1:5">
      <c r="A132" t="s">
        <v>1077</v>
      </c>
      <c r="B132" t="s">
        <v>2075</v>
      </c>
      <c r="C132" t="s">
        <v>2076</v>
      </c>
      <c r="D132" t="s">
        <v>2077</v>
      </c>
      <c r="E132">
        <v>1</v>
      </c>
    </row>
    <row r="133" spans="1:5">
      <c r="A133" t="s">
        <v>1009</v>
      </c>
      <c r="B133" t="s">
        <v>2078</v>
      </c>
      <c r="C133" t="s">
        <v>2079</v>
      </c>
      <c r="D133" t="s">
        <v>2080</v>
      </c>
      <c r="E133">
        <v>1</v>
      </c>
    </row>
    <row r="134" spans="1:5">
      <c r="A134" t="s">
        <v>1013</v>
      </c>
      <c r="B134" t="s">
        <v>2081</v>
      </c>
      <c r="C134" t="s">
        <v>2082</v>
      </c>
      <c r="D134" t="s">
        <v>2083</v>
      </c>
      <c r="E134">
        <v>1</v>
      </c>
    </row>
    <row r="135" spans="1:5">
      <c r="A135" t="s">
        <v>2084</v>
      </c>
      <c r="B135" t="s">
        <v>2085</v>
      </c>
      <c r="C135" t="s">
        <v>2086</v>
      </c>
      <c r="D135" t="s">
        <v>2087</v>
      </c>
      <c r="E135">
        <v>1</v>
      </c>
    </row>
    <row r="136" spans="1:5">
      <c r="A136" t="s">
        <v>2088</v>
      </c>
      <c r="B136" t="s">
        <v>2089</v>
      </c>
      <c r="C136" t="s">
        <v>2090</v>
      </c>
      <c r="D136" t="s">
        <v>2091</v>
      </c>
      <c r="E136">
        <v>1</v>
      </c>
    </row>
    <row r="137" spans="1:5">
      <c r="A137" t="s">
        <v>1019</v>
      </c>
      <c r="B137" t="s">
        <v>2092</v>
      </c>
      <c r="C137" t="s">
        <v>2093</v>
      </c>
      <c r="D137" t="s">
        <v>2094</v>
      </c>
      <c r="E137">
        <v>1</v>
      </c>
    </row>
    <row r="138" spans="1:5">
      <c r="A138" t="s">
        <v>708</v>
      </c>
      <c r="B138" t="s">
        <v>2095</v>
      </c>
      <c r="C138" t="s">
        <v>2096</v>
      </c>
      <c r="D138" t="s">
        <v>2097</v>
      </c>
      <c r="E138">
        <v>1</v>
      </c>
    </row>
    <row r="139" spans="1:5">
      <c r="A139" t="s">
        <v>710</v>
      </c>
      <c r="B139" t="s">
        <v>2098</v>
      </c>
      <c r="C139" t="s">
        <v>2099</v>
      </c>
      <c r="D139" t="s">
        <v>2100</v>
      </c>
      <c r="E139">
        <v>1</v>
      </c>
    </row>
    <row r="140" spans="1:5">
      <c r="A140" t="s">
        <v>712</v>
      </c>
      <c r="B140" t="s">
        <v>2101</v>
      </c>
      <c r="C140" t="s">
        <v>2102</v>
      </c>
      <c r="D140" t="s">
        <v>1831</v>
      </c>
      <c r="E140">
        <v>1</v>
      </c>
    </row>
    <row r="141" spans="1:5">
      <c r="A141" t="s">
        <v>715</v>
      </c>
      <c r="B141" t="s">
        <v>2103</v>
      </c>
      <c r="C141" t="s">
        <v>2104</v>
      </c>
      <c r="D141" t="s">
        <v>2105</v>
      </c>
      <c r="E141">
        <v>1</v>
      </c>
    </row>
    <row r="142" spans="1:5">
      <c r="A142" t="s">
        <v>2106</v>
      </c>
      <c r="B142" t="s">
        <v>2107</v>
      </c>
      <c r="C142" t="s">
        <v>2108</v>
      </c>
      <c r="D142" t="s">
        <v>2109</v>
      </c>
      <c r="E142">
        <v>1</v>
      </c>
    </row>
    <row r="143" spans="1:5">
      <c r="A143" t="s">
        <v>1007</v>
      </c>
      <c r="B143" t="s">
        <v>2110</v>
      </c>
      <c r="C143" t="s">
        <v>2111</v>
      </c>
      <c r="D143" t="s">
        <v>2112</v>
      </c>
      <c r="E143">
        <v>1</v>
      </c>
    </row>
    <row r="144" spans="1:5">
      <c r="A144" t="s">
        <v>1091</v>
      </c>
      <c r="B144" t="s">
        <v>2113</v>
      </c>
      <c r="C144" t="s">
        <v>2114</v>
      </c>
      <c r="D144" t="s">
        <v>2115</v>
      </c>
      <c r="E144">
        <v>1</v>
      </c>
    </row>
    <row r="145" spans="1:5">
      <c r="A145" t="s">
        <v>828</v>
      </c>
      <c r="B145" t="s">
        <v>2116</v>
      </c>
      <c r="C145" t="s">
        <v>2117</v>
      </c>
      <c r="D145" t="s">
        <v>2118</v>
      </c>
      <c r="E145">
        <v>1</v>
      </c>
    </row>
    <row r="146" spans="1:5">
      <c r="A146" t="s">
        <v>1073</v>
      </c>
      <c r="B146" t="s">
        <v>2119</v>
      </c>
      <c r="C146" t="s">
        <v>2120</v>
      </c>
      <c r="D146" t="s">
        <v>2121</v>
      </c>
      <c r="E146">
        <v>1</v>
      </c>
    </row>
    <row r="147" spans="1:5">
      <c r="A147" t="s">
        <v>812</v>
      </c>
      <c r="B147" t="s">
        <v>2122</v>
      </c>
      <c r="C147" t="s">
        <v>2123</v>
      </c>
      <c r="D147" t="s">
        <v>2124</v>
      </c>
      <c r="E147">
        <v>1</v>
      </c>
    </row>
    <row r="148" spans="1:5">
      <c r="A148" t="s">
        <v>908</v>
      </c>
      <c r="B148" t="s">
        <v>2125</v>
      </c>
      <c r="C148" t="s">
        <v>2126</v>
      </c>
      <c r="D148" t="s">
        <v>2127</v>
      </c>
      <c r="E148">
        <v>1</v>
      </c>
    </row>
    <row r="149" spans="1:5">
      <c r="A149" t="s">
        <v>2128</v>
      </c>
      <c r="B149" t="s">
        <v>2129</v>
      </c>
      <c r="C149" t="s">
        <v>2130</v>
      </c>
      <c r="D149" t="s">
        <v>2131</v>
      </c>
      <c r="E149">
        <v>1</v>
      </c>
    </row>
    <row r="150" spans="1:5">
      <c r="A150" t="s">
        <v>912</v>
      </c>
      <c r="B150" t="s">
        <v>2132</v>
      </c>
      <c r="C150" t="s">
        <v>2133</v>
      </c>
      <c r="D150" t="s">
        <v>2134</v>
      </c>
      <c r="E150">
        <v>1</v>
      </c>
    </row>
    <row r="151" spans="1:5">
      <c r="A151" t="s">
        <v>914</v>
      </c>
      <c r="B151" t="s">
        <v>2135</v>
      </c>
      <c r="C151" t="s">
        <v>2136</v>
      </c>
      <c r="D151" t="s">
        <v>2137</v>
      </c>
      <c r="E151">
        <v>1</v>
      </c>
    </row>
    <row r="152" spans="1:5">
      <c r="A152" t="s">
        <v>2138</v>
      </c>
      <c r="B152" t="s">
        <v>2139</v>
      </c>
      <c r="C152" t="s">
        <v>2140</v>
      </c>
      <c r="D152" t="s">
        <v>2141</v>
      </c>
      <c r="E152">
        <v>1</v>
      </c>
    </row>
    <row r="153" spans="1:5">
      <c r="A153" t="s">
        <v>981</v>
      </c>
      <c r="B153" t="s">
        <v>2142</v>
      </c>
      <c r="C153" t="s">
        <v>2143</v>
      </c>
      <c r="D153" t="s">
        <v>2144</v>
      </c>
      <c r="E153">
        <v>1</v>
      </c>
    </row>
    <row r="154" spans="1:5">
      <c r="A154" t="s">
        <v>983</v>
      </c>
      <c r="B154" t="s">
        <v>2145</v>
      </c>
      <c r="C154" t="s">
        <v>2146</v>
      </c>
      <c r="D154" t="s">
        <v>2147</v>
      </c>
      <c r="E154">
        <v>1</v>
      </c>
    </row>
    <row r="155" spans="1:5">
      <c r="A155" t="s">
        <v>2148</v>
      </c>
      <c r="B155" t="s">
        <v>2149</v>
      </c>
      <c r="C155" t="s">
        <v>2150</v>
      </c>
      <c r="D155" t="s">
        <v>2151</v>
      </c>
      <c r="E155">
        <v>1</v>
      </c>
    </row>
    <row r="156" spans="1:5">
      <c r="A156" t="s">
        <v>685</v>
      </c>
      <c r="B156" t="s">
        <v>2152</v>
      </c>
      <c r="C156" t="s">
        <v>2153</v>
      </c>
      <c r="D156" t="s">
        <v>2154</v>
      </c>
      <c r="E156">
        <v>1</v>
      </c>
    </row>
    <row r="157" spans="1:5">
      <c r="A157" t="s">
        <v>687</v>
      </c>
      <c r="B157" t="s">
        <v>2155</v>
      </c>
      <c r="C157" t="s">
        <v>2156</v>
      </c>
      <c r="D157" t="s">
        <v>2157</v>
      </c>
      <c r="E157">
        <v>1</v>
      </c>
    </row>
    <row r="158" spans="1:5">
      <c r="A158" t="s">
        <v>689</v>
      </c>
      <c r="B158" t="s">
        <v>2158</v>
      </c>
      <c r="C158" t="s">
        <v>2159</v>
      </c>
      <c r="D158" t="s">
        <v>2160</v>
      </c>
      <c r="E158">
        <v>1</v>
      </c>
    </row>
    <row r="159" spans="1:5">
      <c r="A159" t="s">
        <v>692</v>
      </c>
      <c r="B159" t="s">
        <v>2161</v>
      </c>
      <c r="C159" t="s">
        <v>2162</v>
      </c>
      <c r="D159" t="s">
        <v>2163</v>
      </c>
      <c r="E159">
        <v>1</v>
      </c>
    </row>
    <row r="160" spans="1:5">
      <c r="A160" t="s">
        <v>2164</v>
      </c>
      <c r="B160" t="s">
        <v>2165</v>
      </c>
      <c r="C160" t="s">
        <v>2166</v>
      </c>
      <c r="D160" t="s">
        <v>2167</v>
      </c>
      <c r="E160">
        <v>1</v>
      </c>
    </row>
    <row r="161" spans="1:5">
      <c r="A161" t="s">
        <v>916</v>
      </c>
      <c r="B161" t="s">
        <v>2168</v>
      </c>
      <c r="C161" t="s">
        <v>2169</v>
      </c>
      <c r="D161" t="s">
        <v>2170</v>
      </c>
      <c r="E161">
        <v>1</v>
      </c>
    </row>
    <row r="162" spans="1:5">
      <c r="A162" t="s">
        <v>1081</v>
      </c>
      <c r="B162" t="s">
        <v>2171</v>
      </c>
      <c r="C162" t="s">
        <v>2172</v>
      </c>
      <c r="D162" t="s">
        <v>1831</v>
      </c>
      <c r="E162">
        <v>1</v>
      </c>
    </row>
    <row r="163" spans="1:5">
      <c r="A163" t="s">
        <v>1083</v>
      </c>
      <c r="B163" t="s">
        <v>2173</v>
      </c>
      <c r="C163" t="s">
        <v>2174</v>
      </c>
      <c r="D163" t="s">
        <v>1831</v>
      </c>
      <c r="E163">
        <v>1</v>
      </c>
    </row>
    <row r="164" spans="1:5">
      <c r="A164" t="s">
        <v>1085</v>
      </c>
      <c r="B164" t="s">
        <v>2175</v>
      </c>
      <c r="C164" t="s">
        <v>2176</v>
      </c>
      <c r="D164" t="s">
        <v>1831</v>
      </c>
      <c r="E164">
        <v>1</v>
      </c>
    </row>
    <row r="165" spans="1:5">
      <c r="A165" t="s">
        <v>836</v>
      </c>
      <c r="B165" t="s">
        <v>2177</v>
      </c>
      <c r="C165" t="s">
        <v>2178</v>
      </c>
      <c r="D165" t="s">
        <v>2179</v>
      </c>
      <c r="E165">
        <v>1</v>
      </c>
    </row>
    <row r="166" spans="1:5">
      <c r="A166" t="s">
        <v>1021</v>
      </c>
      <c r="B166" t="s">
        <v>2180</v>
      </c>
      <c r="C166" t="s">
        <v>2181</v>
      </c>
      <c r="D166" t="s">
        <v>2182</v>
      </c>
      <c r="E166">
        <v>1</v>
      </c>
    </row>
    <row r="167" spans="1:5">
      <c r="A167" t="s">
        <v>931</v>
      </c>
      <c r="B167" t="s">
        <v>2183</v>
      </c>
      <c r="C167" t="s">
        <v>2184</v>
      </c>
      <c r="D167" t="s">
        <v>2185</v>
      </c>
      <c r="E167">
        <v>1</v>
      </c>
    </row>
    <row r="168" spans="1:5">
      <c r="A168" t="s">
        <v>2186</v>
      </c>
      <c r="B168" t="s">
        <v>2187</v>
      </c>
      <c r="C168" t="s">
        <v>2188</v>
      </c>
      <c r="D168" t="s">
        <v>2189</v>
      </c>
      <c r="E168">
        <v>1</v>
      </c>
    </row>
    <row r="169" spans="1:5">
      <c r="A169" t="s">
        <v>935</v>
      </c>
      <c r="B169" t="s">
        <v>2190</v>
      </c>
      <c r="C169" t="s">
        <v>2191</v>
      </c>
      <c r="D169" t="s">
        <v>2192</v>
      </c>
      <c r="E169">
        <v>1</v>
      </c>
    </row>
    <row r="170" spans="1:5">
      <c r="A170" t="s">
        <v>840</v>
      </c>
      <c r="B170" t="s">
        <v>2193</v>
      </c>
      <c r="C170" t="s">
        <v>2194</v>
      </c>
      <c r="D170" t="s">
        <v>2195</v>
      </c>
      <c r="E170">
        <v>1</v>
      </c>
    </row>
    <row r="171" spans="1:5">
      <c r="A171" t="s">
        <v>1103</v>
      </c>
      <c r="B171" t="s">
        <v>2196</v>
      </c>
      <c r="C171" t="s">
        <v>2197</v>
      </c>
      <c r="D171" t="s">
        <v>2198</v>
      </c>
      <c r="E171">
        <v>1</v>
      </c>
    </row>
    <row r="172" spans="1:5">
      <c r="A172" t="s">
        <v>1105</v>
      </c>
      <c r="B172" t="s">
        <v>2199</v>
      </c>
      <c r="C172" t="s">
        <v>2200</v>
      </c>
      <c r="D172" t="s">
        <v>2201</v>
      </c>
      <c r="E172">
        <v>1</v>
      </c>
    </row>
    <row r="173" spans="1:5">
      <c r="A173" t="s">
        <v>933</v>
      </c>
      <c r="B173" t="s">
        <v>2202</v>
      </c>
      <c r="C173" t="s">
        <v>2203</v>
      </c>
      <c r="D173" t="s">
        <v>2204</v>
      </c>
      <c r="E173">
        <v>1</v>
      </c>
    </row>
    <row r="174" spans="1:5">
      <c r="A174" t="s">
        <v>1023</v>
      </c>
      <c r="B174" t="s">
        <v>2205</v>
      </c>
      <c r="C174" t="s">
        <v>2206</v>
      </c>
      <c r="D174" t="s">
        <v>2207</v>
      </c>
      <c r="E174">
        <v>1</v>
      </c>
    </row>
    <row r="175" spans="1:5">
      <c r="A175" t="s">
        <v>822</v>
      </c>
      <c r="B175" t="s">
        <v>2208</v>
      </c>
      <c r="C175" t="s">
        <v>2209</v>
      </c>
      <c r="D175" t="s">
        <v>2210</v>
      </c>
      <c r="E175">
        <v>1</v>
      </c>
    </row>
    <row r="176" spans="1:5">
      <c r="A176" t="s">
        <v>1011</v>
      </c>
      <c r="B176" t="s">
        <v>2211</v>
      </c>
      <c r="C176" t="s">
        <v>2212</v>
      </c>
      <c r="D176" t="s">
        <v>2213</v>
      </c>
      <c r="E176">
        <v>1</v>
      </c>
    </row>
    <row r="177" spans="1:5">
      <c r="A177" t="s">
        <v>1089</v>
      </c>
      <c r="B177" t="s">
        <v>2214</v>
      </c>
      <c r="C177" t="s">
        <v>1890</v>
      </c>
      <c r="D177" t="s">
        <v>2215</v>
      </c>
      <c r="E177">
        <v>1</v>
      </c>
    </row>
    <row r="178" spans="1:5">
      <c r="A178" t="s">
        <v>2216</v>
      </c>
      <c r="B178" t="s">
        <v>2217</v>
      </c>
      <c r="C178" t="s">
        <v>2218</v>
      </c>
      <c r="D178" t="s">
        <v>2219</v>
      </c>
      <c r="E178">
        <v>1</v>
      </c>
    </row>
    <row r="179" spans="1:5">
      <c r="A179" t="s">
        <v>834</v>
      </c>
      <c r="B179" t="s">
        <v>2220</v>
      </c>
      <c r="C179" t="s">
        <v>2221</v>
      </c>
      <c r="D179" t="s">
        <v>2222</v>
      </c>
      <c r="E179">
        <v>1</v>
      </c>
    </row>
    <row r="180" spans="1:5">
      <c r="A180" t="s">
        <v>925</v>
      </c>
      <c r="B180" t="s">
        <v>2223</v>
      </c>
      <c r="C180" t="s">
        <v>2224</v>
      </c>
      <c r="D180" t="s">
        <v>2225</v>
      </c>
      <c r="E180">
        <v>1</v>
      </c>
    </row>
    <row r="181" spans="1:5">
      <c r="A181" t="s">
        <v>824</v>
      </c>
      <c r="B181" t="s">
        <v>2226</v>
      </c>
      <c r="C181" t="s">
        <v>2227</v>
      </c>
      <c r="D181" t="s">
        <v>2228</v>
      </c>
      <c r="E181">
        <v>1</v>
      </c>
    </row>
    <row r="182" spans="1:5">
      <c r="A182" t="s">
        <v>920</v>
      </c>
      <c r="B182" t="s">
        <v>2229</v>
      </c>
      <c r="C182" t="s">
        <v>2230</v>
      </c>
      <c r="D182" t="s">
        <v>2231</v>
      </c>
      <c r="E182">
        <v>1</v>
      </c>
    </row>
    <row r="183" spans="1:5">
      <c r="A183" t="s">
        <v>1093</v>
      </c>
      <c r="B183" t="s">
        <v>2232</v>
      </c>
      <c r="C183" t="s">
        <v>2233</v>
      </c>
      <c r="D183" t="s">
        <v>2234</v>
      </c>
      <c r="E183">
        <v>1</v>
      </c>
    </row>
    <row r="184" spans="1:5">
      <c r="A184" t="s">
        <v>2235</v>
      </c>
      <c r="B184" t="s">
        <v>2236</v>
      </c>
      <c r="C184" t="s">
        <v>2237</v>
      </c>
      <c r="D184" t="s">
        <v>2238</v>
      </c>
      <c r="E184">
        <v>1</v>
      </c>
    </row>
    <row r="185" spans="1:5">
      <c r="A185" t="s">
        <v>727</v>
      </c>
      <c r="B185" t="s">
        <v>2239</v>
      </c>
      <c r="C185" t="s">
        <v>2240</v>
      </c>
      <c r="D185" t="s">
        <v>1831</v>
      </c>
      <c r="E185">
        <v>1</v>
      </c>
    </row>
    <row r="186" spans="1:5">
      <c r="A186" t="s">
        <v>2241</v>
      </c>
      <c r="B186" t="s">
        <v>2242</v>
      </c>
      <c r="C186" t="s">
        <v>2243</v>
      </c>
      <c r="D186" t="s">
        <v>2244</v>
      </c>
      <c r="E186">
        <v>1</v>
      </c>
    </row>
    <row r="187" spans="1:5">
      <c r="A187" t="s">
        <v>2245</v>
      </c>
      <c r="B187" t="s">
        <v>2246</v>
      </c>
      <c r="C187" t="s">
        <v>2247</v>
      </c>
      <c r="D187" t="s">
        <v>2248</v>
      </c>
      <c r="E187">
        <v>1</v>
      </c>
    </row>
    <row r="188" spans="1:5">
      <c r="A188" t="s">
        <v>2249</v>
      </c>
      <c r="B188" t="s">
        <v>2250</v>
      </c>
      <c r="C188" t="s">
        <v>2251</v>
      </c>
      <c r="D188" t="s">
        <v>2252</v>
      </c>
      <c r="E188">
        <v>1</v>
      </c>
    </row>
    <row r="189" spans="1:5">
      <c r="A189" t="s">
        <v>723</v>
      </c>
      <c r="B189" t="s">
        <v>2253</v>
      </c>
      <c r="C189" t="s">
        <v>2254</v>
      </c>
      <c r="D189" t="s">
        <v>2255</v>
      </c>
      <c r="E189">
        <v>1</v>
      </c>
    </row>
    <row r="190" spans="1:5">
      <c r="A190" t="s">
        <v>1015</v>
      </c>
      <c r="B190" t="s">
        <v>2256</v>
      </c>
      <c r="C190" t="s">
        <v>2257</v>
      </c>
      <c r="D190" t="s">
        <v>2258</v>
      </c>
      <c r="E190">
        <v>1</v>
      </c>
    </row>
    <row r="191" spans="1:5">
      <c r="A191" t="s">
        <v>830</v>
      </c>
      <c r="B191" t="s">
        <v>2259</v>
      </c>
      <c r="C191" t="s">
        <v>2260</v>
      </c>
      <c r="D191" t="s">
        <v>2261</v>
      </c>
      <c r="E191">
        <v>1</v>
      </c>
    </row>
    <row r="192" spans="1:5">
      <c r="A192" t="s">
        <v>721</v>
      </c>
      <c r="B192" t="s">
        <v>2262</v>
      </c>
      <c r="C192" t="s">
        <v>2263</v>
      </c>
      <c r="D192" t="s">
        <v>2264</v>
      </c>
      <c r="E192">
        <v>1</v>
      </c>
    </row>
    <row r="193" spans="1:5">
      <c r="A193" t="s">
        <v>1101</v>
      </c>
      <c r="B193" t="s">
        <v>2265</v>
      </c>
      <c r="C193" t="s">
        <v>2266</v>
      </c>
      <c r="D193" t="s">
        <v>2267</v>
      </c>
      <c r="E193">
        <v>1</v>
      </c>
    </row>
    <row r="194" spans="1:5">
      <c r="A194" t="s">
        <v>2268</v>
      </c>
      <c r="B194" t="s">
        <v>2269</v>
      </c>
      <c r="C194" t="s">
        <v>2270</v>
      </c>
      <c r="D194" t="s">
        <v>2271</v>
      </c>
      <c r="E194">
        <v>1</v>
      </c>
    </row>
    <row r="195" spans="1:5">
      <c r="A195" t="s">
        <v>927</v>
      </c>
      <c r="B195" t="s">
        <v>2272</v>
      </c>
      <c r="C195" t="s">
        <v>2273</v>
      </c>
      <c r="D195" t="s">
        <v>2274</v>
      </c>
      <c r="E195">
        <v>1</v>
      </c>
    </row>
    <row r="196" spans="1:5">
      <c r="A196" t="s">
        <v>1017</v>
      </c>
      <c r="B196" t="s">
        <v>2275</v>
      </c>
      <c r="C196" t="s">
        <v>2276</v>
      </c>
      <c r="D196" t="s">
        <v>2277</v>
      </c>
      <c r="E196">
        <v>1</v>
      </c>
    </row>
    <row r="197" spans="1:5">
      <c r="A197" t="s">
        <v>832</v>
      </c>
      <c r="B197" t="s">
        <v>2278</v>
      </c>
      <c r="C197" t="s">
        <v>2279</v>
      </c>
      <c r="D197" t="s">
        <v>2280</v>
      </c>
      <c r="E197">
        <v>1</v>
      </c>
    </row>
    <row r="198" spans="1:5">
      <c r="A198" t="s">
        <v>725</v>
      </c>
      <c r="B198" t="s">
        <v>2281</v>
      </c>
      <c r="C198" t="s">
        <v>2282</v>
      </c>
      <c r="D198" t="s">
        <v>2283</v>
      </c>
      <c r="E198">
        <v>1</v>
      </c>
    </row>
    <row r="199" spans="1:5">
      <c r="A199" t="s">
        <v>1095</v>
      </c>
      <c r="B199" t="s">
        <v>2284</v>
      </c>
      <c r="C199" t="s">
        <v>2285</v>
      </c>
      <c r="D199" t="s">
        <v>2286</v>
      </c>
      <c r="E199">
        <v>1</v>
      </c>
    </row>
    <row r="200" spans="1:5">
      <c r="A200" t="s">
        <v>1097</v>
      </c>
      <c r="B200" t="s">
        <v>2287</v>
      </c>
      <c r="C200" t="s">
        <v>2288</v>
      </c>
      <c r="D200" t="s">
        <v>2289</v>
      </c>
      <c r="E200">
        <v>1</v>
      </c>
    </row>
    <row r="201" spans="1:5">
      <c r="A201" t="s">
        <v>1099</v>
      </c>
      <c r="B201" t="s">
        <v>2290</v>
      </c>
      <c r="C201" t="s">
        <v>2291</v>
      </c>
      <c r="D201" t="s">
        <v>2292</v>
      </c>
      <c r="E201">
        <v>1</v>
      </c>
    </row>
    <row r="202" spans="1:5">
      <c r="A202" t="s">
        <v>814</v>
      </c>
      <c r="B202" t="s">
        <v>2293</v>
      </c>
      <c r="C202" t="s">
        <v>2294</v>
      </c>
      <c r="D202" t="s">
        <v>2295</v>
      </c>
      <c r="E202">
        <v>1</v>
      </c>
    </row>
    <row r="203" spans="1:5">
      <c r="A203" t="s">
        <v>918</v>
      </c>
      <c r="B203" t="s">
        <v>2296</v>
      </c>
      <c r="C203" t="s">
        <v>2297</v>
      </c>
      <c r="D203" t="s">
        <v>2298</v>
      </c>
      <c r="E203">
        <v>1</v>
      </c>
    </row>
    <row r="204" spans="1:5">
      <c r="A204" t="s">
        <v>2299</v>
      </c>
      <c r="B204" t="s">
        <v>2300</v>
      </c>
      <c r="C204" t="s">
        <v>2301</v>
      </c>
      <c r="D204" t="s">
        <v>2302</v>
      </c>
      <c r="E204">
        <v>1</v>
      </c>
    </row>
    <row r="205" spans="1:5">
      <c r="A205" t="s">
        <v>706</v>
      </c>
      <c r="B205" t="s">
        <v>2303</v>
      </c>
      <c r="C205" t="s">
        <v>2304</v>
      </c>
      <c r="D205" t="s">
        <v>2305</v>
      </c>
      <c r="E205">
        <v>1</v>
      </c>
    </row>
    <row r="206" spans="1:5">
      <c r="A206" t="s">
        <v>683</v>
      </c>
      <c r="B206" t="s">
        <v>2306</v>
      </c>
      <c r="C206" t="s">
        <v>2307</v>
      </c>
      <c r="D206" t="s">
        <v>2308</v>
      </c>
      <c r="E206">
        <v>1</v>
      </c>
    </row>
    <row r="207" spans="1:5">
      <c r="A207" t="s">
        <v>985</v>
      </c>
      <c r="B207" t="s">
        <v>2309</v>
      </c>
      <c r="C207" t="s">
        <v>2310</v>
      </c>
      <c r="D207" t="s">
        <v>2311</v>
      </c>
      <c r="E207">
        <v>1</v>
      </c>
    </row>
    <row r="208" spans="1:5">
      <c r="A208" t="s">
        <v>698</v>
      </c>
      <c r="B208" t="s">
        <v>2312</v>
      </c>
      <c r="C208" t="s">
        <v>2313</v>
      </c>
      <c r="D208" t="s">
        <v>2314</v>
      </c>
      <c r="E208">
        <v>1</v>
      </c>
    </row>
    <row r="209" spans="1:5">
      <c r="A209" t="s">
        <v>700</v>
      </c>
      <c r="B209" t="s">
        <v>2315</v>
      </c>
      <c r="C209" t="s">
        <v>2316</v>
      </c>
      <c r="D209" t="s">
        <v>2317</v>
      </c>
      <c r="E209">
        <v>1</v>
      </c>
    </row>
    <row r="210" spans="1:5">
      <c r="A210" t="s">
        <v>702</v>
      </c>
      <c r="B210" t="s">
        <v>2318</v>
      </c>
      <c r="C210" t="s">
        <v>2319</v>
      </c>
      <c r="D210" t="s">
        <v>2320</v>
      </c>
      <c r="E210">
        <v>1</v>
      </c>
    </row>
    <row r="211" spans="1:5">
      <c r="A211" t="s">
        <v>987</v>
      </c>
      <c r="B211" t="s">
        <v>2321</v>
      </c>
      <c r="C211" t="s">
        <v>2322</v>
      </c>
      <c r="D211" t="s">
        <v>2323</v>
      </c>
      <c r="E211">
        <v>1</v>
      </c>
    </row>
    <row r="212" spans="1:5">
      <c r="A212" t="s">
        <v>910</v>
      </c>
      <c r="B212" t="s">
        <v>2324</v>
      </c>
      <c r="C212" t="s">
        <v>2325</v>
      </c>
      <c r="D212" t="s">
        <v>2326</v>
      </c>
      <c r="E212">
        <v>1</v>
      </c>
    </row>
    <row r="213" spans="1:5">
      <c r="A213" t="s">
        <v>816</v>
      </c>
      <c r="B213" t="s">
        <v>2327</v>
      </c>
      <c r="C213" t="s">
        <v>2328</v>
      </c>
      <c r="D213" t="s">
        <v>2329</v>
      </c>
      <c r="E213">
        <v>1</v>
      </c>
    </row>
    <row r="214" spans="1:5">
      <c r="A214" t="s">
        <v>704</v>
      </c>
      <c r="B214" t="s">
        <v>2330</v>
      </c>
      <c r="C214" t="s">
        <v>2331</v>
      </c>
      <c r="D214" t="s">
        <v>2332</v>
      </c>
      <c r="E214">
        <v>1</v>
      </c>
    </row>
    <row r="215" spans="1:5">
      <c r="A215" t="s">
        <v>922</v>
      </c>
      <c r="B215" t="s">
        <v>2333</v>
      </c>
      <c r="C215" t="s">
        <v>2334</v>
      </c>
      <c r="D215" t="s">
        <v>2335</v>
      </c>
      <c r="E215">
        <v>1</v>
      </c>
    </row>
    <row r="216" spans="1:5">
      <c r="A216" t="s">
        <v>729</v>
      </c>
      <c r="B216" t="s">
        <v>2336</v>
      </c>
      <c r="C216" t="s">
        <v>2337</v>
      </c>
      <c r="D216" t="s">
        <v>2338</v>
      </c>
      <c r="E216">
        <v>1</v>
      </c>
    </row>
    <row r="217" spans="1:5">
      <c r="A217" t="s">
        <v>732</v>
      </c>
      <c r="B217" t="s">
        <v>2339</v>
      </c>
      <c r="C217" t="s">
        <v>2340</v>
      </c>
      <c r="D217" t="s">
        <v>2341</v>
      </c>
      <c r="E217">
        <v>1</v>
      </c>
    </row>
    <row r="218" spans="1:5">
      <c r="A218" t="s">
        <v>734</v>
      </c>
      <c r="B218" t="s">
        <v>2342</v>
      </c>
      <c r="C218" t="s">
        <v>2343</v>
      </c>
      <c r="D218" t="s">
        <v>2344</v>
      </c>
      <c r="E218">
        <v>1</v>
      </c>
    </row>
    <row r="219" spans="1:5">
      <c r="A219" t="s">
        <v>1107</v>
      </c>
      <c r="B219" t="s">
        <v>2345</v>
      </c>
      <c r="C219" t="s">
        <v>2346</v>
      </c>
      <c r="D219" t="s">
        <v>2347</v>
      </c>
      <c r="E219">
        <v>1</v>
      </c>
    </row>
    <row r="220" spans="1:5">
      <c r="A220" t="s">
        <v>2348</v>
      </c>
      <c r="B220" t="s">
        <v>2349</v>
      </c>
      <c r="C220" t="s">
        <v>2350</v>
      </c>
      <c r="D220" t="s">
        <v>1831</v>
      </c>
      <c r="E220">
        <v>1</v>
      </c>
    </row>
    <row r="221" spans="1:5">
      <c r="A221" t="s">
        <v>924</v>
      </c>
      <c r="B221" t="s">
        <v>2351</v>
      </c>
      <c r="C221" t="s">
        <v>2352</v>
      </c>
      <c r="D221" t="s">
        <v>2353</v>
      </c>
      <c r="E221">
        <v>1</v>
      </c>
    </row>
    <row r="222" spans="1:5">
      <c r="A222" t="s">
        <v>818</v>
      </c>
      <c r="B222" t="s">
        <v>2354</v>
      </c>
      <c r="C222" t="s">
        <v>2355</v>
      </c>
      <c r="D222" t="s">
        <v>2356</v>
      </c>
      <c r="E222">
        <v>1</v>
      </c>
    </row>
    <row r="223" spans="1:5">
      <c r="A223" t="s">
        <v>820</v>
      </c>
      <c r="B223" t="s">
        <v>2357</v>
      </c>
      <c r="C223" t="s">
        <v>2358</v>
      </c>
      <c r="D223" t="s">
        <v>2359</v>
      </c>
      <c r="E223">
        <v>1</v>
      </c>
    </row>
    <row r="224" spans="1:5">
      <c r="A224" t="s">
        <v>959</v>
      </c>
      <c r="B224" t="s">
        <v>2360</v>
      </c>
      <c r="C224" t="s">
        <v>2361</v>
      </c>
      <c r="D224" t="s">
        <v>2362</v>
      </c>
      <c r="E224">
        <v>1</v>
      </c>
    </row>
    <row r="225" spans="1:5">
      <c r="A225" t="s">
        <v>955</v>
      </c>
      <c r="B225" t="s">
        <v>2363</v>
      </c>
      <c r="C225" t="s">
        <v>2364</v>
      </c>
      <c r="D225" t="s">
        <v>2365</v>
      </c>
      <c r="E225">
        <v>1</v>
      </c>
    </row>
    <row r="226" spans="1:5">
      <c r="A226" t="s">
        <v>1035</v>
      </c>
      <c r="B226" t="s">
        <v>2366</v>
      </c>
      <c r="C226" t="s">
        <v>2367</v>
      </c>
      <c r="D226" t="s">
        <v>2368</v>
      </c>
      <c r="E226">
        <v>1</v>
      </c>
    </row>
    <row r="227" spans="1:5">
      <c r="A227" t="s">
        <v>880</v>
      </c>
      <c r="B227" t="s">
        <v>2369</v>
      </c>
      <c r="C227" t="s">
        <v>2370</v>
      </c>
      <c r="D227" t="s">
        <v>2371</v>
      </c>
      <c r="E227">
        <v>1</v>
      </c>
    </row>
    <row r="228" spans="1:5">
      <c r="A228" t="s">
        <v>656</v>
      </c>
      <c r="B228" t="s">
        <v>2372</v>
      </c>
      <c r="C228" t="s">
        <v>2373</v>
      </c>
      <c r="D228" t="s">
        <v>2374</v>
      </c>
      <c r="E228">
        <v>1</v>
      </c>
    </row>
    <row r="229" spans="1:5">
      <c r="A229" t="s">
        <v>658</v>
      </c>
      <c r="B229" t="s">
        <v>2375</v>
      </c>
      <c r="C229" t="s">
        <v>2376</v>
      </c>
      <c r="D229" t="s">
        <v>2377</v>
      </c>
      <c r="E229">
        <v>1</v>
      </c>
    </row>
    <row r="230" spans="1:5">
      <c r="A230" t="s">
        <v>660</v>
      </c>
      <c r="B230" t="s">
        <v>2378</v>
      </c>
      <c r="C230" t="s">
        <v>2379</v>
      </c>
      <c r="D230" t="s">
        <v>2380</v>
      </c>
      <c r="E230">
        <v>1</v>
      </c>
    </row>
    <row r="231" spans="1:5">
      <c r="A231" t="s">
        <v>662</v>
      </c>
      <c r="B231" t="s">
        <v>2381</v>
      </c>
      <c r="C231" t="s">
        <v>2382</v>
      </c>
      <c r="D231" t="s">
        <v>2383</v>
      </c>
      <c r="E231">
        <v>1</v>
      </c>
    </row>
    <row r="232" spans="1:5">
      <c r="A232" t="s">
        <v>752</v>
      </c>
      <c r="B232" t="s">
        <v>2384</v>
      </c>
      <c r="C232" t="s">
        <v>1890</v>
      </c>
      <c r="D232" t="s">
        <v>2385</v>
      </c>
      <c r="E232">
        <v>1</v>
      </c>
    </row>
    <row r="233" spans="1:5">
      <c r="A233" t="s">
        <v>754</v>
      </c>
      <c r="B233" t="s">
        <v>2386</v>
      </c>
      <c r="C233" t="s">
        <v>2387</v>
      </c>
      <c r="D233" t="s">
        <v>2388</v>
      </c>
      <c r="E233">
        <v>1</v>
      </c>
    </row>
    <row r="234" spans="1:5">
      <c r="A234" t="s">
        <v>756</v>
      </c>
      <c r="B234" t="s">
        <v>2389</v>
      </c>
      <c r="C234" t="s">
        <v>1890</v>
      </c>
      <c r="D234" t="s">
        <v>2390</v>
      </c>
      <c r="E234">
        <v>1</v>
      </c>
    </row>
    <row r="235" spans="1:5">
      <c r="A235" t="s">
        <v>758</v>
      </c>
      <c r="B235" t="s">
        <v>2391</v>
      </c>
      <c r="C235" t="s">
        <v>1890</v>
      </c>
      <c r="D235" t="s">
        <v>2392</v>
      </c>
      <c r="E235">
        <v>1</v>
      </c>
    </row>
    <row r="236" spans="1:5">
      <c r="A236" t="s">
        <v>760</v>
      </c>
      <c r="B236" t="s">
        <v>2393</v>
      </c>
      <c r="C236" t="s">
        <v>2394</v>
      </c>
      <c r="D236" t="s">
        <v>2395</v>
      </c>
      <c r="E236">
        <v>1</v>
      </c>
    </row>
    <row r="237" spans="1:5">
      <c r="A237" t="s">
        <v>1143</v>
      </c>
      <c r="B237" t="s">
        <v>2396</v>
      </c>
      <c r="C237" t="s">
        <v>2397</v>
      </c>
      <c r="D237" t="s">
        <v>1831</v>
      </c>
      <c r="E237">
        <v>1</v>
      </c>
    </row>
    <row r="238" spans="1:5">
      <c r="A238" t="s">
        <v>1145</v>
      </c>
      <c r="B238" t="s">
        <v>2398</v>
      </c>
      <c r="C238" t="s">
        <v>2399</v>
      </c>
      <c r="D238" t="s">
        <v>1831</v>
      </c>
      <c r="E238">
        <v>1</v>
      </c>
    </row>
    <row r="239" spans="1:5">
      <c r="A239" t="s">
        <v>1147</v>
      </c>
      <c r="B239" t="s">
        <v>2400</v>
      </c>
      <c r="C239" t="s">
        <v>2401</v>
      </c>
      <c r="D239" t="s">
        <v>2402</v>
      </c>
      <c r="E239">
        <v>1</v>
      </c>
    </row>
    <row r="240" spans="1:5">
      <c r="A240" t="s">
        <v>1150</v>
      </c>
      <c r="B240" t="s">
        <v>2403</v>
      </c>
      <c r="C240" t="s">
        <v>2059</v>
      </c>
      <c r="D240" t="s">
        <v>2404</v>
      </c>
      <c r="E240">
        <v>1</v>
      </c>
    </row>
    <row r="241" spans="1:5">
      <c r="A241" t="s">
        <v>772</v>
      </c>
      <c r="B241" t="s">
        <v>2405</v>
      </c>
      <c r="C241" t="s">
        <v>2406</v>
      </c>
      <c r="D241" t="s">
        <v>2407</v>
      </c>
      <c r="E241">
        <v>1</v>
      </c>
    </row>
    <row r="242" spans="1:5">
      <c r="A242" t="s">
        <v>774</v>
      </c>
      <c r="B242" t="s">
        <v>2408</v>
      </c>
      <c r="C242" t="s">
        <v>2409</v>
      </c>
      <c r="D242" t="s">
        <v>2410</v>
      </c>
      <c r="E242">
        <v>1</v>
      </c>
    </row>
    <row r="243" spans="1:5">
      <c r="A243" t="s">
        <v>947</v>
      </c>
      <c r="B243" t="s">
        <v>2411</v>
      </c>
      <c r="C243" t="s">
        <v>1890</v>
      </c>
      <c r="D243" t="s">
        <v>2412</v>
      </c>
      <c r="E243">
        <v>1</v>
      </c>
    </row>
    <row r="244" spans="1:5">
      <c r="A244" t="s">
        <v>1050</v>
      </c>
      <c r="B244" t="s">
        <v>2413</v>
      </c>
      <c r="C244" t="s">
        <v>2414</v>
      </c>
      <c r="D244" t="s">
        <v>2415</v>
      </c>
      <c r="E244">
        <v>1</v>
      </c>
    </row>
    <row r="245" spans="1:5">
      <c r="A245" t="s">
        <v>896</v>
      </c>
      <c r="B245" t="s">
        <v>2416</v>
      </c>
      <c r="C245" t="s">
        <v>2417</v>
      </c>
      <c r="D245" t="s">
        <v>2418</v>
      </c>
      <c r="E245">
        <v>1</v>
      </c>
    </row>
    <row r="246" spans="1:5">
      <c r="A246" t="s">
        <v>1052</v>
      </c>
      <c r="B246" t="s">
        <v>2419</v>
      </c>
      <c r="C246" t="s">
        <v>2420</v>
      </c>
      <c r="D246" t="s">
        <v>2421</v>
      </c>
      <c r="E246">
        <v>1</v>
      </c>
    </row>
    <row r="247" spans="1:5">
      <c r="A247" t="s">
        <v>1130</v>
      </c>
      <c r="B247" t="s">
        <v>2422</v>
      </c>
      <c r="C247" t="s">
        <v>2423</v>
      </c>
      <c r="D247" t="s">
        <v>2424</v>
      </c>
      <c r="E247">
        <v>1</v>
      </c>
    </row>
    <row r="248" spans="1:5">
      <c r="A248" t="s">
        <v>949</v>
      </c>
      <c r="B248" t="s">
        <v>2425</v>
      </c>
      <c r="C248" t="s">
        <v>2426</v>
      </c>
      <c r="D248" t="s">
        <v>2427</v>
      </c>
      <c r="E248">
        <v>1</v>
      </c>
    </row>
    <row r="249" spans="1:5">
      <c r="A249" t="s">
        <v>668</v>
      </c>
      <c r="B249" t="s">
        <v>2428</v>
      </c>
      <c r="C249" t="s">
        <v>2429</v>
      </c>
      <c r="D249" t="s">
        <v>2430</v>
      </c>
      <c r="E249">
        <v>1</v>
      </c>
    </row>
    <row r="250" spans="1:5">
      <c r="A250" t="s">
        <v>670</v>
      </c>
      <c r="B250" t="s">
        <v>2431</v>
      </c>
      <c r="C250" t="s">
        <v>2432</v>
      </c>
      <c r="D250" t="s">
        <v>2433</v>
      </c>
      <c r="E250">
        <v>1</v>
      </c>
    </row>
    <row r="251" spans="1:5">
      <c r="A251" t="s">
        <v>1124</v>
      </c>
      <c r="B251" t="s">
        <v>2434</v>
      </c>
      <c r="C251" t="s">
        <v>2435</v>
      </c>
      <c r="D251" t="s">
        <v>1831</v>
      </c>
      <c r="E251">
        <v>1</v>
      </c>
    </row>
    <row r="252" spans="1:5">
      <c r="A252" t="s">
        <v>1126</v>
      </c>
      <c r="B252" t="s">
        <v>2436</v>
      </c>
      <c r="C252" t="s">
        <v>2437</v>
      </c>
      <c r="D252" t="s">
        <v>1831</v>
      </c>
      <c r="E252">
        <v>1</v>
      </c>
    </row>
    <row r="253" spans="1:5">
      <c r="A253" t="s">
        <v>1128</v>
      </c>
      <c r="B253" t="s">
        <v>2438</v>
      </c>
      <c r="C253" t="s">
        <v>2439</v>
      </c>
      <c r="D253" t="s">
        <v>1831</v>
      </c>
      <c r="E253">
        <v>1</v>
      </c>
    </row>
    <row r="254" spans="1:5">
      <c r="A254" t="s">
        <v>766</v>
      </c>
      <c r="B254" t="s">
        <v>2440</v>
      </c>
      <c r="C254" t="s">
        <v>2441</v>
      </c>
      <c r="D254" t="s">
        <v>2442</v>
      </c>
      <c r="E254">
        <v>1</v>
      </c>
    </row>
    <row r="255" spans="1:5">
      <c r="A255" t="s">
        <v>666</v>
      </c>
      <c r="B255" t="s">
        <v>2443</v>
      </c>
      <c r="C255" t="s">
        <v>2444</v>
      </c>
      <c r="D255" t="s">
        <v>2445</v>
      </c>
      <c r="E255">
        <v>1</v>
      </c>
    </row>
    <row r="256" spans="1:5">
      <c r="A256" t="s">
        <v>878</v>
      </c>
      <c r="B256" t="s">
        <v>2446</v>
      </c>
      <c r="C256" t="s">
        <v>2447</v>
      </c>
      <c r="D256" t="s">
        <v>1831</v>
      </c>
      <c r="E256">
        <v>1</v>
      </c>
    </row>
    <row r="257" spans="1:5">
      <c r="A257" t="s">
        <v>1135</v>
      </c>
      <c r="B257" t="s">
        <v>2448</v>
      </c>
      <c r="C257" t="s">
        <v>2449</v>
      </c>
      <c r="D257" t="s">
        <v>2450</v>
      </c>
      <c r="E257">
        <v>1</v>
      </c>
    </row>
    <row r="258" spans="1:5">
      <c r="A258" t="s">
        <v>742</v>
      </c>
      <c r="B258" t="s">
        <v>2451</v>
      </c>
      <c r="C258" t="s">
        <v>2452</v>
      </c>
      <c r="D258" t="s">
        <v>2453</v>
      </c>
      <c r="E258">
        <v>1</v>
      </c>
    </row>
    <row r="259" spans="1:5">
      <c r="A259" t="s">
        <v>1036</v>
      </c>
      <c r="B259" t="s">
        <v>2454</v>
      </c>
      <c r="C259" t="s">
        <v>2455</v>
      </c>
      <c r="D259" t="s">
        <v>2456</v>
      </c>
      <c r="E259">
        <v>1</v>
      </c>
    </row>
    <row r="260" spans="1:5">
      <c r="A260" t="s">
        <v>957</v>
      </c>
      <c r="B260" t="s">
        <v>2457</v>
      </c>
      <c r="C260" t="s">
        <v>1890</v>
      </c>
      <c r="D260" t="s">
        <v>1831</v>
      </c>
      <c r="E260">
        <v>1</v>
      </c>
    </row>
    <row r="261" spans="1:5">
      <c r="A261" t="s">
        <v>1033</v>
      </c>
      <c r="B261" t="s">
        <v>2458</v>
      </c>
      <c r="C261" t="s">
        <v>2459</v>
      </c>
      <c r="D261" t="s">
        <v>2460</v>
      </c>
      <c r="E261">
        <v>1</v>
      </c>
    </row>
    <row r="262" spans="1:5">
      <c r="A262" t="s">
        <v>937</v>
      </c>
      <c r="B262" t="s">
        <v>1666</v>
      </c>
      <c r="C262" t="s">
        <v>2461</v>
      </c>
      <c r="D262" t="s">
        <v>2462</v>
      </c>
      <c r="E262">
        <v>1</v>
      </c>
    </row>
    <row r="263" spans="1:5">
      <c r="A263" t="s">
        <v>1109</v>
      </c>
      <c r="B263" t="s">
        <v>2463</v>
      </c>
      <c r="C263" t="s">
        <v>2464</v>
      </c>
      <c r="D263" t="s">
        <v>2465</v>
      </c>
      <c r="E263">
        <v>1</v>
      </c>
    </row>
    <row r="264" spans="1:5">
      <c r="A264" t="s">
        <v>1111</v>
      </c>
      <c r="B264" t="s">
        <v>2466</v>
      </c>
      <c r="C264" t="s">
        <v>2467</v>
      </c>
      <c r="D264" t="s">
        <v>2468</v>
      </c>
      <c r="E264">
        <v>1</v>
      </c>
    </row>
    <row r="265" spans="1:5">
      <c r="A265" t="s">
        <v>644</v>
      </c>
      <c r="B265" t="s">
        <v>2469</v>
      </c>
      <c r="C265" t="s">
        <v>2470</v>
      </c>
      <c r="D265" t="s">
        <v>2471</v>
      </c>
      <c r="E265">
        <v>1</v>
      </c>
    </row>
    <row r="266" spans="1:5">
      <c r="A266" t="s">
        <v>1115</v>
      </c>
      <c r="B266" t="s">
        <v>2472</v>
      </c>
      <c r="C266" t="s">
        <v>2473</v>
      </c>
      <c r="D266" t="s">
        <v>2474</v>
      </c>
      <c r="E266">
        <v>1</v>
      </c>
    </row>
    <row r="267" spans="1:5">
      <c r="A267" t="s">
        <v>736</v>
      </c>
      <c r="B267" t="s">
        <v>2475</v>
      </c>
      <c r="C267" t="s">
        <v>2476</v>
      </c>
      <c r="D267" t="s">
        <v>2477</v>
      </c>
      <c r="E267">
        <v>1</v>
      </c>
    </row>
    <row r="268" spans="1:5">
      <c r="A268" t="s">
        <v>1113</v>
      </c>
      <c r="B268" t="s">
        <v>2478</v>
      </c>
      <c r="C268" t="s">
        <v>2479</v>
      </c>
      <c r="D268" t="s">
        <v>2480</v>
      </c>
      <c r="E268">
        <v>1</v>
      </c>
    </row>
    <row r="269" spans="1:5">
      <c r="A269" t="s">
        <v>649</v>
      </c>
      <c r="B269" t="s">
        <v>2481</v>
      </c>
      <c r="C269" t="s">
        <v>2482</v>
      </c>
      <c r="D269" t="s">
        <v>2483</v>
      </c>
      <c r="E269">
        <v>1</v>
      </c>
    </row>
    <row r="270" spans="1:5">
      <c r="A270" t="s">
        <v>740</v>
      </c>
      <c r="B270" t="s">
        <v>2484</v>
      </c>
      <c r="C270" t="s">
        <v>2485</v>
      </c>
      <c r="D270" t="s">
        <v>2486</v>
      </c>
      <c r="E270">
        <v>1</v>
      </c>
    </row>
    <row r="271" spans="1:5">
      <c r="A271" t="s">
        <v>1027</v>
      </c>
      <c r="B271" t="s">
        <v>2487</v>
      </c>
      <c r="C271" t="s">
        <v>2488</v>
      </c>
      <c r="D271" t="s">
        <v>2489</v>
      </c>
      <c r="E271">
        <v>1</v>
      </c>
    </row>
    <row r="272" spans="1:5">
      <c r="A272" t="s">
        <v>888</v>
      </c>
      <c r="B272" t="s">
        <v>2490</v>
      </c>
      <c r="C272" t="s">
        <v>2491</v>
      </c>
      <c r="D272" t="s">
        <v>2492</v>
      </c>
      <c r="E272">
        <v>1</v>
      </c>
    </row>
    <row r="273" spans="1:5">
      <c r="A273" t="s">
        <v>890</v>
      </c>
      <c r="B273" t="s">
        <v>2493</v>
      </c>
      <c r="C273" t="s">
        <v>2494</v>
      </c>
      <c r="D273" t="s">
        <v>2495</v>
      </c>
      <c r="E273">
        <v>1</v>
      </c>
    </row>
    <row r="274" spans="1:5">
      <c r="A274" t="s">
        <v>892</v>
      </c>
      <c r="B274" t="s">
        <v>2496</v>
      </c>
      <c r="C274" t="s">
        <v>2497</v>
      </c>
      <c r="D274" t="s">
        <v>2498</v>
      </c>
      <c r="E274">
        <v>1</v>
      </c>
    </row>
    <row r="275" spans="1:5">
      <c r="A275" t="s">
        <v>646</v>
      </c>
      <c r="B275" t="s">
        <v>2499</v>
      </c>
      <c r="C275" t="s">
        <v>2500</v>
      </c>
      <c r="D275" t="s">
        <v>2501</v>
      </c>
      <c r="E275">
        <v>1</v>
      </c>
    </row>
    <row r="276" spans="1:5">
      <c r="A276" t="s">
        <v>1029</v>
      </c>
      <c r="B276" t="s">
        <v>2502</v>
      </c>
      <c r="C276" t="s">
        <v>2503</v>
      </c>
      <c r="D276" t="s">
        <v>2504</v>
      </c>
      <c r="E276">
        <v>1</v>
      </c>
    </row>
    <row r="277" spans="1:5">
      <c r="A277" t="s">
        <v>1120</v>
      </c>
      <c r="B277" t="s">
        <v>2505</v>
      </c>
      <c r="C277" t="s">
        <v>2506</v>
      </c>
      <c r="D277" t="s">
        <v>2507</v>
      </c>
      <c r="E277">
        <v>1</v>
      </c>
    </row>
    <row r="278" spans="1:5">
      <c r="A278" t="s">
        <v>744</v>
      </c>
      <c r="B278" t="s">
        <v>2508</v>
      </c>
      <c r="C278" t="s">
        <v>2509</v>
      </c>
      <c r="D278" t="s">
        <v>2510</v>
      </c>
      <c r="E278">
        <v>1</v>
      </c>
    </row>
    <row r="279" spans="1:5">
      <c r="A279" t="s">
        <v>762</v>
      </c>
      <c r="B279" t="s">
        <v>2511</v>
      </c>
      <c r="C279" t="s">
        <v>2512</v>
      </c>
      <c r="D279" t="s">
        <v>2513</v>
      </c>
      <c r="E279">
        <v>1</v>
      </c>
    </row>
    <row r="280" spans="1:5">
      <c r="A280" t="s">
        <v>898</v>
      </c>
      <c r="B280" t="s">
        <v>2514</v>
      </c>
      <c r="C280" t="s">
        <v>2515</v>
      </c>
      <c r="D280" t="s">
        <v>2516</v>
      </c>
      <c r="E280">
        <v>1</v>
      </c>
    </row>
    <row r="281" spans="1:5">
      <c r="A281" t="s">
        <v>672</v>
      </c>
      <c r="B281" t="s">
        <v>2517</v>
      </c>
      <c r="C281" t="s">
        <v>2518</v>
      </c>
      <c r="D281" t="s">
        <v>2519</v>
      </c>
      <c r="E281">
        <v>1</v>
      </c>
    </row>
    <row r="282" spans="1:5">
      <c r="A282" t="s">
        <v>748</v>
      </c>
      <c r="B282" t="s">
        <v>2520</v>
      </c>
      <c r="C282" t="s">
        <v>2521</v>
      </c>
      <c r="D282" t="s">
        <v>2522</v>
      </c>
      <c r="E282">
        <v>1</v>
      </c>
    </row>
    <row r="283" spans="1:5">
      <c r="A283" t="s">
        <v>951</v>
      </c>
      <c r="B283" t="s">
        <v>2523</v>
      </c>
      <c r="C283" t="s">
        <v>2524</v>
      </c>
      <c r="D283" t="s">
        <v>2525</v>
      </c>
      <c r="E283">
        <v>1</v>
      </c>
    </row>
    <row r="284" spans="1:5">
      <c r="A284" t="s">
        <v>953</v>
      </c>
      <c r="B284" t="s">
        <v>2526</v>
      </c>
      <c r="C284" t="s">
        <v>2527</v>
      </c>
      <c r="D284" t="s">
        <v>2528</v>
      </c>
      <c r="E284">
        <v>1</v>
      </c>
    </row>
    <row r="285" spans="1:5">
      <c r="A285" t="s">
        <v>900</v>
      </c>
      <c r="B285" t="s">
        <v>2529</v>
      </c>
      <c r="C285" t="s">
        <v>2530</v>
      </c>
      <c r="D285" t="s">
        <v>2531</v>
      </c>
      <c r="E285">
        <v>1</v>
      </c>
    </row>
    <row r="286" spans="1:5">
      <c r="A286" t="s">
        <v>746</v>
      </c>
      <c r="B286" t="s">
        <v>2532</v>
      </c>
      <c r="C286" t="s">
        <v>2533</v>
      </c>
      <c r="D286" t="s">
        <v>2534</v>
      </c>
      <c r="E286">
        <v>1</v>
      </c>
    </row>
    <row r="287" spans="1:5">
      <c r="A287" t="s">
        <v>676</v>
      </c>
      <c r="B287" t="s">
        <v>2535</v>
      </c>
      <c r="C287" t="s">
        <v>2536</v>
      </c>
      <c r="D287" t="s">
        <v>1831</v>
      </c>
      <c r="E287">
        <v>1</v>
      </c>
    </row>
    <row r="288" spans="1:5">
      <c r="A288" t="s">
        <v>906</v>
      </c>
      <c r="B288" t="s">
        <v>2537</v>
      </c>
      <c r="C288" t="s">
        <v>2538</v>
      </c>
      <c r="D288" t="s">
        <v>2539</v>
      </c>
      <c r="E288">
        <v>1</v>
      </c>
    </row>
    <row r="289" spans="1:5">
      <c r="A289" t="s">
        <v>967</v>
      </c>
      <c r="B289" t="s">
        <v>2540</v>
      </c>
      <c r="C289" t="s">
        <v>2541</v>
      </c>
      <c r="D289" t="s">
        <v>1831</v>
      </c>
      <c r="E289">
        <v>1</v>
      </c>
    </row>
    <row r="290" spans="1:5">
      <c r="A290" t="s">
        <v>970</v>
      </c>
      <c r="B290" t="s">
        <v>2542</v>
      </c>
      <c r="C290" t="s">
        <v>2543</v>
      </c>
      <c r="D290" t="s">
        <v>1831</v>
      </c>
      <c r="E290">
        <v>1</v>
      </c>
    </row>
    <row r="291" spans="1:5">
      <c r="A291" t="s">
        <v>973</v>
      </c>
      <c r="B291" t="s">
        <v>2544</v>
      </c>
      <c r="C291" t="s">
        <v>2545</v>
      </c>
      <c r="D291" t="s">
        <v>1831</v>
      </c>
      <c r="E291">
        <v>1</v>
      </c>
    </row>
    <row r="292" spans="1:5">
      <c r="A292" t="s">
        <v>976</v>
      </c>
      <c r="B292" t="s">
        <v>2546</v>
      </c>
      <c r="C292" t="s">
        <v>2547</v>
      </c>
      <c r="D292" t="s">
        <v>2548</v>
      </c>
      <c r="E292">
        <v>1</v>
      </c>
    </row>
    <row r="293" spans="1:5">
      <c r="A293" t="s">
        <v>979</v>
      </c>
      <c r="B293" t="s">
        <v>2549</v>
      </c>
      <c r="C293" t="s">
        <v>2550</v>
      </c>
      <c r="D293" t="s">
        <v>2551</v>
      </c>
      <c r="E293">
        <v>1</v>
      </c>
    </row>
    <row r="294" spans="1:5">
      <c r="A294" t="s">
        <v>961</v>
      </c>
      <c r="B294" t="s">
        <v>2552</v>
      </c>
      <c r="C294" t="s">
        <v>2553</v>
      </c>
      <c r="D294" t="s">
        <v>2554</v>
      </c>
      <c r="E294">
        <v>1</v>
      </c>
    </row>
    <row r="295" spans="1:5">
      <c r="A295" t="s">
        <v>1040</v>
      </c>
      <c r="B295" t="s">
        <v>2555</v>
      </c>
      <c r="C295" t="s">
        <v>2556</v>
      </c>
      <c r="D295" t="s">
        <v>2557</v>
      </c>
      <c r="E295">
        <v>1</v>
      </c>
    </row>
    <row r="296" spans="1:5">
      <c r="A296" t="s">
        <v>1139</v>
      </c>
      <c r="B296" t="s">
        <v>2558</v>
      </c>
      <c r="C296" t="s">
        <v>2559</v>
      </c>
      <c r="D296" t="s">
        <v>2560</v>
      </c>
      <c r="E296">
        <v>1</v>
      </c>
    </row>
    <row r="297" spans="1:5">
      <c r="A297" t="s">
        <v>1042</v>
      </c>
      <c r="B297" t="s">
        <v>2561</v>
      </c>
      <c r="C297" t="s">
        <v>2562</v>
      </c>
      <c r="D297" t="s">
        <v>2563</v>
      </c>
      <c r="E297">
        <v>1</v>
      </c>
    </row>
    <row r="298" spans="1:5">
      <c r="A298" t="s">
        <v>633</v>
      </c>
      <c r="B298" t="s">
        <v>2564</v>
      </c>
      <c r="C298" t="s">
        <v>2565</v>
      </c>
      <c r="D298" t="s">
        <v>1831</v>
      </c>
      <c r="E298">
        <v>1</v>
      </c>
    </row>
    <row r="299" spans="1:5">
      <c r="A299" t="s">
        <v>635</v>
      </c>
      <c r="B299" t="s">
        <v>2566</v>
      </c>
      <c r="C299" t="s">
        <v>2567</v>
      </c>
      <c r="D299" t="s">
        <v>2568</v>
      </c>
      <c r="E299">
        <v>1</v>
      </c>
    </row>
    <row r="300" spans="1:5">
      <c r="A300" t="s">
        <v>639</v>
      </c>
      <c r="B300" t="s">
        <v>2569</v>
      </c>
      <c r="C300" t="s">
        <v>2570</v>
      </c>
      <c r="D300" t="s">
        <v>1831</v>
      </c>
      <c r="E300">
        <v>1</v>
      </c>
    </row>
    <row r="301" spans="1:5">
      <c r="A301" t="s">
        <v>641</v>
      </c>
      <c r="B301" t="s">
        <v>2571</v>
      </c>
      <c r="C301" t="s">
        <v>2572</v>
      </c>
      <c r="D301" t="s">
        <v>2573</v>
      </c>
      <c r="E301">
        <v>1</v>
      </c>
    </row>
    <row r="302" spans="1:5">
      <c r="A302" t="s">
        <v>770</v>
      </c>
      <c r="B302" t="s">
        <v>2574</v>
      </c>
      <c r="C302" t="s">
        <v>2575</v>
      </c>
      <c r="D302" t="s">
        <v>2576</v>
      </c>
      <c r="E302">
        <v>1</v>
      </c>
    </row>
    <row r="303" spans="1:5">
      <c r="A303" t="s">
        <v>768</v>
      </c>
      <c r="B303" t="s">
        <v>2577</v>
      </c>
      <c r="C303" t="s">
        <v>2578</v>
      </c>
      <c r="D303" t="s">
        <v>2579</v>
      </c>
      <c r="E303">
        <v>1</v>
      </c>
    </row>
    <row r="304" spans="1:5">
      <c r="A304" t="s">
        <v>1044</v>
      </c>
      <c r="B304" t="s">
        <v>2580</v>
      </c>
      <c r="C304" t="s">
        <v>2581</v>
      </c>
      <c r="D304" t="s">
        <v>2582</v>
      </c>
      <c r="E304">
        <v>1</v>
      </c>
    </row>
    <row r="305" spans="1:5">
      <c r="A305" t="s">
        <v>1046</v>
      </c>
      <c r="B305" t="s">
        <v>2583</v>
      </c>
      <c r="C305" t="s">
        <v>1890</v>
      </c>
      <c r="D305" t="s">
        <v>2584</v>
      </c>
      <c r="E305">
        <v>1</v>
      </c>
    </row>
    <row r="306" spans="1:5">
      <c r="A306" t="s">
        <v>884</v>
      </c>
      <c r="B306" t="s">
        <v>2585</v>
      </c>
      <c r="C306" t="s">
        <v>2586</v>
      </c>
      <c r="D306" t="s">
        <v>2587</v>
      </c>
      <c r="E306">
        <v>1</v>
      </c>
    </row>
    <row r="307" spans="1:5">
      <c r="A307" t="s">
        <v>902</v>
      </c>
      <c r="B307" t="s">
        <v>2588</v>
      </c>
      <c r="C307" t="s">
        <v>2589</v>
      </c>
      <c r="D307" t="s">
        <v>2590</v>
      </c>
      <c r="E307">
        <v>1</v>
      </c>
    </row>
    <row r="308" spans="1:5">
      <c r="A308" t="s">
        <v>1137</v>
      </c>
      <c r="B308" t="s">
        <v>2591</v>
      </c>
      <c r="C308" t="s">
        <v>2592</v>
      </c>
      <c r="D308" t="s">
        <v>2593</v>
      </c>
      <c r="E308">
        <v>1</v>
      </c>
    </row>
    <row r="309" spans="1:5">
      <c r="A309" t="s">
        <v>1056</v>
      </c>
      <c r="B309" t="s">
        <v>2594</v>
      </c>
      <c r="C309" t="s">
        <v>2595</v>
      </c>
      <c r="D309" t="s">
        <v>2596</v>
      </c>
      <c r="E309">
        <v>1</v>
      </c>
    </row>
    <row r="310" spans="1:5">
      <c r="A310" t="s">
        <v>1059</v>
      </c>
      <c r="B310" t="s">
        <v>2597</v>
      </c>
      <c r="C310" t="s">
        <v>2059</v>
      </c>
      <c r="D310" t="s">
        <v>1831</v>
      </c>
      <c r="E310">
        <v>1</v>
      </c>
    </row>
    <row r="311" spans="1:5">
      <c r="A311" t="s">
        <v>1065</v>
      </c>
      <c r="B311" t="s">
        <v>2598</v>
      </c>
      <c r="C311" t="s">
        <v>2059</v>
      </c>
      <c r="D311" t="s">
        <v>1831</v>
      </c>
      <c r="E311">
        <v>1</v>
      </c>
    </row>
    <row r="312" spans="1:5">
      <c r="A312" t="s">
        <v>1068</v>
      </c>
      <c r="B312" t="s">
        <v>2599</v>
      </c>
      <c r="C312" t="s">
        <v>2600</v>
      </c>
      <c r="D312" t="s">
        <v>1831</v>
      </c>
      <c r="E312">
        <v>1</v>
      </c>
    </row>
    <row r="313" spans="1:5">
      <c r="A313" t="s">
        <v>1133</v>
      </c>
      <c r="B313" t="s">
        <v>2601</v>
      </c>
      <c r="C313" t="s">
        <v>2602</v>
      </c>
      <c r="D313" t="s">
        <v>2603</v>
      </c>
      <c r="E313">
        <v>1</v>
      </c>
    </row>
    <row r="314" spans="1:5">
      <c r="A314" t="s">
        <v>1038</v>
      </c>
      <c r="B314" t="s">
        <v>2604</v>
      </c>
      <c r="C314" t="s">
        <v>2605</v>
      </c>
      <c r="D314" t="s">
        <v>2606</v>
      </c>
      <c r="E314">
        <v>1</v>
      </c>
    </row>
    <row r="315" spans="1:5">
      <c r="A315" t="s">
        <v>1131</v>
      </c>
      <c r="B315" t="s">
        <v>2607</v>
      </c>
      <c r="C315" t="s">
        <v>2608</v>
      </c>
      <c r="D315" t="s">
        <v>2609</v>
      </c>
      <c r="E315">
        <v>1</v>
      </c>
    </row>
    <row r="316" spans="1:5">
      <c r="A316" t="s">
        <v>664</v>
      </c>
      <c r="B316" t="s">
        <v>2610</v>
      </c>
      <c r="C316" t="s">
        <v>2611</v>
      </c>
      <c r="D316" t="s">
        <v>2612</v>
      </c>
      <c r="E316">
        <v>1</v>
      </c>
    </row>
    <row r="317" spans="1:5">
      <c r="A317" t="s">
        <v>894</v>
      </c>
      <c r="B317" t="s">
        <v>2613</v>
      </c>
      <c r="C317" t="s">
        <v>2614</v>
      </c>
      <c r="D317" t="s">
        <v>2615</v>
      </c>
      <c r="E317">
        <v>1</v>
      </c>
    </row>
    <row r="318" spans="1:5">
      <c r="A318" t="s">
        <v>674</v>
      </c>
      <c r="B318" t="s">
        <v>2616</v>
      </c>
      <c r="C318" t="s">
        <v>2617</v>
      </c>
      <c r="D318" t="s">
        <v>2618</v>
      </c>
      <c r="E318">
        <v>1</v>
      </c>
    </row>
    <row r="319" spans="1:5">
      <c r="A319" t="s">
        <v>681</v>
      </c>
      <c r="B319" t="s">
        <v>2619</v>
      </c>
      <c r="C319" t="s">
        <v>2620</v>
      </c>
      <c r="D319" t="s">
        <v>2621</v>
      </c>
      <c r="E319">
        <v>1</v>
      </c>
    </row>
    <row r="320" spans="1:5">
      <c r="A320" t="s">
        <v>882</v>
      </c>
      <c r="B320" t="s">
        <v>2622</v>
      </c>
      <c r="C320" t="s">
        <v>2623</v>
      </c>
      <c r="D320" t="s">
        <v>2624</v>
      </c>
      <c r="E320">
        <v>1</v>
      </c>
    </row>
    <row r="321" spans="1:5">
      <c r="A321" t="s">
        <v>764</v>
      </c>
      <c r="B321" t="s">
        <v>2625</v>
      </c>
      <c r="C321" t="s">
        <v>2626</v>
      </c>
      <c r="D321" t="s">
        <v>2627</v>
      </c>
      <c r="E321">
        <v>1</v>
      </c>
    </row>
    <row r="322" spans="1:5">
      <c r="A322" t="s">
        <v>1025</v>
      </c>
      <c r="B322" t="s">
        <v>2628</v>
      </c>
      <c r="C322" t="s">
        <v>2629</v>
      </c>
      <c r="D322" t="s">
        <v>2630</v>
      </c>
      <c r="E322">
        <v>1</v>
      </c>
    </row>
    <row r="323" spans="1:5">
      <c r="A323" t="s">
        <v>941</v>
      </c>
      <c r="B323" t="s">
        <v>2631</v>
      </c>
      <c r="C323" t="s">
        <v>2632</v>
      </c>
      <c r="D323" t="s">
        <v>2633</v>
      </c>
      <c r="E3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518B-ACF7-4E71-920C-CA87FEF44574}">
  <dimension ref="A1:AL306"/>
  <sheetViews>
    <sheetView topLeftCell="I1" workbookViewId="0">
      <selection activeCell="Z2" sqref="Z2"/>
    </sheetView>
  </sheetViews>
  <sheetFormatPr defaultRowHeight="13.2"/>
  <sheetData>
    <row r="1" spans="1:38">
      <c r="A1" t="s">
        <v>65</v>
      </c>
      <c r="B1" t="s">
        <v>1587</v>
      </c>
      <c r="C1" t="s">
        <v>1588</v>
      </c>
      <c r="D1" t="s">
        <v>1589</v>
      </c>
      <c r="E1" t="s">
        <v>104</v>
      </c>
      <c r="F1" t="s">
        <v>105</v>
      </c>
      <c r="G1" t="s">
        <v>9</v>
      </c>
      <c r="H1" t="s">
        <v>10</v>
      </c>
      <c r="I1" t="s">
        <v>67</v>
      </c>
      <c r="J1" t="s">
        <v>1154</v>
      </c>
      <c r="K1" t="s">
        <v>1155</v>
      </c>
      <c r="L1" t="s">
        <v>89</v>
      </c>
      <c r="M1" t="s">
        <v>90</v>
      </c>
      <c r="O1" t="s">
        <v>1609</v>
      </c>
      <c r="P1" t="s">
        <v>1610</v>
      </c>
      <c r="Q1" t="s">
        <v>1611</v>
      </c>
      <c r="R1" t="s">
        <v>1612</v>
      </c>
      <c r="S1" t="s">
        <v>1613</v>
      </c>
      <c r="T1" t="s">
        <v>1614</v>
      </c>
      <c r="U1" t="s">
        <v>1615</v>
      </c>
      <c r="V1" t="s">
        <v>1616</v>
      </c>
      <c r="W1" t="s">
        <v>1617</v>
      </c>
      <c r="X1" t="s">
        <v>1618</v>
      </c>
      <c r="Y1" t="s">
        <v>1619</v>
      </c>
      <c r="Z1" t="s">
        <v>1620</v>
      </c>
      <c r="AA1" t="s">
        <v>1158</v>
      </c>
      <c r="AB1" t="s">
        <v>1159</v>
      </c>
      <c r="AC1" t="s">
        <v>87</v>
      </c>
      <c r="AD1" t="s">
        <v>60</v>
      </c>
      <c r="AE1" t="s">
        <v>61</v>
      </c>
      <c r="AF1" t="s">
        <v>45</v>
      </c>
      <c r="AG1" t="s">
        <v>88</v>
      </c>
      <c r="AH1" t="s">
        <v>43</v>
      </c>
      <c r="AI1" t="s">
        <v>1161</v>
      </c>
      <c r="AJ1" t="s">
        <v>1580</v>
      </c>
      <c r="AK1" t="s">
        <v>1581</v>
      </c>
      <c r="AL1" t="s">
        <v>1582</v>
      </c>
    </row>
    <row r="2" spans="1:38">
      <c r="A2" t="s">
        <v>846</v>
      </c>
      <c r="B2" t="s">
        <v>1590</v>
      </c>
      <c r="C2">
        <v>0</v>
      </c>
      <c r="D2">
        <v>0</v>
      </c>
      <c r="E2" t="s">
        <v>51</v>
      </c>
      <c r="F2" t="s">
        <v>14</v>
      </c>
      <c r="G2">
        <v>8</v>
      </c>
      <c r="H2" t="s">
        <v>46</v>
      </c>
      <c r="I2">
        <v>4</v>
      </c>
      <c r="J2" t="s">
        <v>1156</v>
      </c>
      <c r="K2" t="s">
        <v>85</v>
      </c>
      <c r="L2" t="s">
        <v>585</v>
      </c>
      <c r="M2" t="s">
        <v>107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87">
        <v>0</v>
      </c>
      <c r="AA2">
        <v>2</v>
      </c>
      <c r="AB2" t="s">
        <v>2</v>
      </c>
      <c r="AC2" t="s">
        <v>4</v>
      </c>
      <c r="AD2" t="s">
        <v>17</v>
      </c>
      <c r="AE2">
        <v>4</v>
      </c>
      <c r="AF2" t="s">
        <v>0</v>
      </c>
      <c r="AG2">
        <v>1</v>
      </c>
      <c r="AH2" t="s">
        <v>847</v>
      </c>
      <c r="AI2">
        <v>0</v>
      </c>
      <c r="AJ2">
        <v>0.35915687159942</v>
      </c>
      <c r="AK2">
        <v>-0.24981885424585101</v>
      </c>
      <c r="AL2">
        <v>6.1288710718975299E-2</v>
      </c>
    </row>
    <row r="3" spans="1:38">
      <c r="A3" t="s">
        <v>780</v>
      </c>
      <c r="B3" t="s">
        <v>1590</v>
      </c>
      <c r="C3">
        <v>0</v>
      </c>
      <c r="D3">
        <v>0</v>
      </c>
      <c r="E3" t="s">
        <v>55</v>
      </c>
      <c r="F3" t="s">
        <v>14</v>
      </c>
      <c r="G3">
        <v>8</v>
      </c>
      <c r="H3" t="s">
        <v>46</v>
      </c>
      <c r="I3">
        <v>4</v>
      </c>
      <c r="J3" t="s">
        <v>1156</v>
      </c>
      <c r="K3" t="s">
        <v>85</v>
      </c>
      <c r="L3" t="s">
        <v>585</v>
      </c>
      <c r="M3" t="s">
        <v>590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 t="s">
        <v>2</v>
      </c>
      <c r="AC3" t="s">
        <v>5</v>
      </c>
      <c r="AD3" t="s">
        <v>17</v>
      </c>
      <c r="AE3">
        <v>4</v>
      </c>
      <c r="AF3" t="s">
        <v>3</v>
      </c>
      <c r="AG3">
        <v>1</v>
      </c>
      <c r="AH3" t="s">
        <v>781</v>
      </c>
      <c r="AI3">
        <v>0</v>
      </c>
      <c r="AJ3">
        <v>1.6018797308874599</v>
      </c>
      <c r="AK3">
        <v>-1.8373221932544099</v>
      </c>
      <c r="AL3">
        <v>0.27730095609147798</v>
      </c>
    </row>
    <row r="4" spans="1:38">
      <c r="A4" t="s">
        <v>589</v>
      </c>
      <c r="B4" t="s">
        <v>1590</v>
      </c>
      <c r="C4">
        <v>0</v>
      </c>
      <c r="D4">
        <v>0</v>
      </c>
      <c r="E4" t="s">
        <v>47</v>
      </c>
      <c r="F4" t="s">
        <v>14</v>
      </c>
      <c r="G4">
        <v>8</v>
      </c>
      <c r="H4" t="s">
        <v>46</v>
      </c>
      <c r="I4">
        <v>4</v>
      </c>
      <c r="J4" t="s">
        <v>1156</v>
      </c>
      <c r="K4" t="s">
        <v>85</v>
      </c>
      <c r="L4" t="s">
        <v>585</v>
      </c>
      <c r="M4" t="s">
        <v>590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 t="s">
        <v>2</v>
      </c>
      <c r="AC4" t="s">
        <v>5</v>
      </c>
      <c r="AD4" t="s">
        <v>17</v>
      </c>
      <c r="AE4">
        <v>4</v>
      </c>
      <c r="AF4" t="s">
        <v>1</v>
      </c>
      <c r="AG4">
        <v>1</v>
      </c>
      <c r="AH4" t="s">
        <v>591</v>
      </c>
      <c r="AI4">
        <v>0</v>
      </c>
      <c r="AJ4">
        <v>1.5421359979795799</v>
      </c>
      <c r="AK4">
        <v>-1.9033256243718799</v>
      </c>
      <c r="AL4">
        <v>0.13957262593294301</v>
      </c>
    </row>
    <row r="5" spans="1:38">
      <c r="A5" t="s">
        <v>844</v>
      </c>
      <c r="B5" t="s">
        <v>1590</v>
      </c>
      <c r="C5">
        <v>0</v>
      </c>
      <c r="D5">
        <v>0</v>
      </c>
      <c r="E5" t="s">
        <v>51</v>
      </c>
      <c r="F5" t="s">
        <v>27</v>
      </c>
      <c r="G5">
        <v>8</v>
      </c>
      <c r="H5" t="s">
        <v>46</v>
      </c>
      <c r="I5">
        <v>4</v>
      </c>
      <c r="J5" t="s">
        <v>1156</v>
      </c>
      <c r="K5" t="s">
        <v>85</v>
      </c>
      <c r="L5" t="s">
        <v>585</v>
      </c>
      <c r="M5" t="s">
        <v>64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 t="s">
        <v>1</v>
      </c>
      <c r="AC5" t="s">
        <v>4</v>
      </c>
      <c r="AD5" t="s">
        <v>25</v>
      </c>
      <c r="AE5" t="s">
        <v>66</v>
      </c>
      <c r="AF5" t="s">
        <v>66</v>
      </c>
      <c r="AG5">
        <v>1</v>
      </c>
      <c r="AH5" t="s">
        <v>845</v>
      </c>
      <c r="AI5">
        <v>0</v>
      </c>
      <c r="AJ5">
        <v>0.87270547987246505</v>
      </c>
      <c r="AK5">
        <v>-0.65893803853080402</v>
      </c>
      <c r="AL5">
        <v>1.8409769695408699E-3</v>
      </c>
    </row>
    <row r="6" spans="1:38">
      <c r="A6" t="s">
        <v>784</v>
      </c>
      <c r="B6" t="s">
        <v>1591</v>
      </c>
      <c r="C6">
        <v>0</v>
      </c>
      <c r="D6">
        <v>0</v>
      </c>
      <c r="E6" t="s">
        <v>55</v>
      </c>
      <c r="F6" t="s">
        <v>96</v>
      </c>
      <c r="G6">
        <v>8</v>
      </c>
      <c r="H6" t="s">
        <v>46</v>
      </c>
      <c r="I6">
        <v>4</v>
      </c>
      <c r="J6" t="s">
        <v>1156</v>
      </c>
      <c r="K6" t="s">
        <v>85</v>
      </c>
      <c r="L6" t="s">
        <v>585</v>
      </c>
      <c r="M6" t="s">
        <v>48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 t="s">
        <v>0</v>
      </c>
      <c r="AC6" t="s">
        <v>4</v>
      </c>
      <c r="AD6" t="s">
        <v>25</v>
      </c>
      <c r="AE6" t="s">
        <v>66</v>
      </c>
      <c r="AF6" t="s">
        <v>66</v>
      </c>
      <c r="AG6">
        <v>1</v>
      </c>
      <c r="AH6" t="s">
        <v>785</v>
      </c>
      <c r="AI6">
        <v>0</v>
      </c>
      <c r="AJ6">
        <v>0.53363367733641098</v>
      </c>
      <c r="AK6">
        <v>1.68526835386461</v>
      </c>
      <c r="AL6">
        <v>4.8856647539444999E-2</v>
      </c>
    </row>
    <row r="7" spans="1:38">
      <c r="A7" t="s">
        <v>786</v>
      </c>
      <c r="B7" t="s">
        <v>1591</v>
      </c>
      <c r="C7">
        <v>0</v>
      </c>
      <c r="D7">
        <v>0</v>
      </c>
      <c r="E7" t="s">
        <v>55</v>
      </c>
      <c r="F7" t="s">
        <v>97</v>
      </c>
      <c r="G7">
        <v>8</v>
      </c>
      <c r="H7" t="s">
        <v>46</v>
      </c>
      <c r="I7">
        <v>4</v>
      </c>
      <c r="J7" t="s">
        <v>1156</v>
      </c>
      <c r="K7" t="s">
        <v>85</v>
      </c>
      <c r="L7" t="s">
        <v>585</v>
      </c>
      <c r="M7" t="s">
        <v>48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  <c r="AB7" t="s">
        <v>0</v>
      </c>
      <c r="AC7" t="s">
        <v>28</v>
      </c>
      <c r="AD7" t="s">
        <v>25</v>
      </c>
      <c r="AE7" t="s">
        <v>66</v>
      </c>
      <c r="AF7" t="s">
        <v>66</v>
      </c>
      <c r="AG7">
        <v>1</v>
      </c>
      <c r="AH7" t="s">
        <v>787</v>
      </c>
      <c r="AI7">
        <v>0</v>
      </c>
      <c r="AJ7">
        <v>1.1073887732118499</v>
      </c>
      <c r="AK7">
        <v>0.23276736664374401</v>
      </c>
      <c r="AL7">
        <v>0.34230498606095799</v>
      </c>
    </row>
    <row r="8" spans="1:38">
      <c r="A8" t="s">
        <v>856</v>
      </c>
      <c r="B8" t="s">
        <v>1590</v>
      </c>
      <c r="C8">
        <v>0</v>
      </c>
      <c r="D8">
        <v>0</v>
      </c>
      <c r="E8" t="s">
        <v>51</v>
      </c>
      <c r="F8" t="s">
        <v>26</v>
      </c>
      <c r="G8">
        <v>8</v>
      </c>
      <c r="H8" t="s">
        <v>46</v>
      </c>
      <c r="I8">
        <v>4</v>
      </c>
      <c r="J8" t="s">
        <v>1156</v>
      </c>
      <c r="K8" t="s">
        <v>85</v>
      </c>
      <c r="L8" t="s">
        <v>602</v>
      </c>
      <c r="M8" t="s">
        <v>654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 t="s">
        <v>1</v>
      </c>
      <c r="AC8" t="s">
        <v>5</v>
      </c>
      <c r="AD8" t="s">
        <v>17</v>
      </c>
      <c r="AE8">
        <v>4</v>
      </c>
      <c r="AF8" t="s">
        <v>2</v>
      </c>
      <c r="AG8">
        <v>1</v>
      </c>
      <c r="AH8" t="s">
        <v>857</v>
      </c>
      <c r="AI8">
        <v>0</v>
      </c>
      <c r="AJ8">
        <v>1.2167879212075201</v>
      </c>
      <c r="AK8">
        <v>0.99257542095416396</v>
      </c>
      <c r="AL8">
        <v>0.28973215763169202</v>
      </c>
    </row>
    <row r="9" spans="1:38">
      <c r="A9" t="s">
        <v>601</v>
      </c>
      <c r="B9" t="s">
        <v>1590</v>
      </c>
      <c r="C9">
        <v>0</v>
      </c>
      <c r="D9">
        <v>0</v>
      </c>
      <c r="E9" t="s">
        <v>47</v>
      </c>
      <c r="F9" t="s">
        <v>26</v>
      </c>
      <c r="G9">
        <v>8</v>
      </c>
      <c r="H9" t="s">
        <v>46</v>
      </c>
      <c r="I9">
        <v>4</v>
      </c>
      <c r="J9" t="s">
        <v>1156</v>
      </c>
      <c r="K9" t="s">
        <v>85</v>
      </c>
      <c r="L9" t="s">
        <v>602</v>
      </c>
      <c r="M9" t="s">
        <v>603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 t="s">
        <v>0</v>
      </c>
      <c r="AC9" t="s">
        <v>5</v>
      </c>
      <c r="AD9" t="s">
        <v>17</v>
      </c>
      <c r="AE9">
        <v>4</v>
      </c>
      <c r="AF9" t="s">
        <v>1</v>
      </c>
      <c r="AG9">
        <v>1</v>
      </c>
      <c r="AH9" t="s">
        <v>604</v>
      </c>
      <c r="AI9">
        <v>0</v>
      </c>
      <c r="AJ9">
        <v>0.76467881616586397</v>
      </c>
      <c r="AK9">
        <v>-1.29409376649098</v>
      </c>
      <c r="AL9">
        <v>1.5552014414899701E-2</v>
      </c>
    </row>
    <row r="10" spans="1:38">
      <c r="A10" t="s">
        <v>860</v>
      </c>
      <c r="B10" t="s">
        <v>1590</v>
      </c>
      <c r="C10">
        <v>0</v>
      </c>
      <c r="D10">
        <v>0</v>
      </c>
      <c r="E10" t="s">
        <v>51</v>
      </c>
      <c r="F10" t="s">
        <v>19</v>
      </c>
      <c r="G10">
        <v>8</v>
      </c>
      <c r="H10" t="s">
        <v>46</v>
      </c>
      <c r="I10">
        <v>4</v>
      </c>
      <c r="J10" t="s">
        <v>1156</v>
      </c>
      <c r="K10" t="s">
        <v>85</v>
      </c>
      <c r="L10" t="s">
        <v>602</v>
      </c>
      <c r="M10" t="s">
        <v>654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 t="s">
        <v>2</v>
      </c>
      <c r="AC10" t="s">
        <v>4</v>
      </c>
      <c r="AD10" t="s">
        <v>25</v>
      </c>
      <c r="AE10" t="s">
        <v>66</v>
      </c>
      <c r="AF10" t="s">
        <v>66</v>
      </c>
      <c r="AG10">
        <v>1</v>
      </c>
      <c r="AH10" t="s">
        <v>861</v>
      </c>
      <c r="AI10">
        <v>0</v>
      </c>
      <c r="AJ10">
        <v>0.80996742426158896</v>
      </c>
      <c r="AK10">
        <v>0.342765949687167</v>
      </c>
      <c r="AL10">
        <v>8.0998224928739704E-3</v>
      </c>
    </row>
    <row r="11" spans="1:38">
      <c r="A11" t="s">
        <v>611</v>
      </c>
      <c r="B11" t="s">
        <v>1590</v>
      </c>
      <c r="C11">
        <v>0</v>
      </c>
      <c r="D11">
        <v>0</v>
      </c>
      <c r="E11" t="s">
        <v>47</v>
      </c>
      <c r="F11" t="s">
        <v>6</v>
      </c>
      <c r="G11">
        <v>8</v>
      </c>
      <c r="H11" t="s">
        <v>46</v>
      </c>
      <c r="I11">
        <v>4</v>
      </c>
      <c r="J11" t="s">
        <v>1156</v>
      </c>
      <c r="K11" t="s">
        <v>85</v>
      </c>
      <c r="L11" t="s">
        <v>606</v>
      </c>
      <c r="M11" t="s">
        <v>612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 t="s">
        <v>0</v>
      </c>
      <c r="AC11" t="s">
        <v>4</v>
      </c>
      <c r="AD11" t="s">
        <v>25</v>
      </c>
      <c r="AE11" t="s">
        <v>66</v>
      </c>
      <c r="AF11" t="s">
        <v>66</v>
      </c>
      <c r="AG11">
        <v>1</v>
      </c>
      <c r="AH11" t="s">
        <v>613</v>
      </c>
      <c r="AI11">
        <v>0</v>
      </c>
      <c r="AJ11">
        <v>1.01111350529</v>
      </c>
      <c r="AK11">
        <v>-0.337370486118788</v>
      </c>
      <c r="AL11">
        <v>1.51249343790227E-3</v>
      </c>
    </row>
    <row r="12" spans="1:38">
      <c r="A12" t="s">
        <v>864</v>
      </c>
      <c r="B12" t="s">
        <v>1590</v>
      </c>
      <c r="C12">
        <v>0</v>
      </c>
      <c r="D12">
        <v>0</v>
      </c>
      <c r="E12" t="s">
        <v>51</v>
      </c>
      <c r="F12" t="s">
        <v>30</v>
      </c>
      <c r="G12">
        <v>8</v>
      </c>
      <c r="H12" t="s">
        <v>46</v>
      </c>
      <c r="I12">
        <v>4</v>
      </c>
      <c r="J12" t="s">
        <v>1156</v>
      </c>
      <c r="K12" t="s">
        <v>85</v>
      </c>
      <c r="L12" t="s">
        <v>602</v>
      </c>
      <c r="M12" t="s">
        <v>625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 t="s">
        <v>1</v>
      </c>
      <c r="AC12" t="s">
        <v>28</v>
      </c>
      <c r="AD12" t="s">
        <v>25</v>
      </c>
      <c r="AE12" t="s">
        <v>66</v>
      </c>
      <c r="AF12" t="s">
        <v>66</v>
      </c>
      <c r="AG12">
        <v>1</v>
      </c>
      <c r="AH12" t="s">
        <v>865</v>
      </c>
      <c r="AI12">
        <v>0</v>
      </c>
      <c r="AJ12">
        <v>0.71339020044085399</v>
      </c>
      <c r="AK12">
        <v>-1.84225829920624</v>
      </c>
      <c r="AL12">
        <v>8.3972684170901797E-4</v>
      </c>
    </row>
    <row r="13" spans="1:38">
      <c r="A13" t="s">
        <v>848</v>
      </c>
      <c r="B13" t="s">
        <v>1590</v>
      </c>
      <c r="C13">
        <v>0</v>
      </c>
      <c r="D13">
        <v>0</v>
      </c>
      <c r="E13" t="s">
        <v>51</v>
      </c>
      <c r="F13" t="s">
        <v>22</v>
      </c>
      <c r="G13">
        <v>8</v>
      </c>
      <c r="H13" t="s">
        <v>46</v>
      </c>
      <c r="I13">
        <v>4</v>
      </c>
      <c r="J13" t="s">
        <v>1156</v>
      </c>
      <c r="K13" t="s">
        <v>85</v>
      </c>
      <c r="L13" t="s">
        <v>602</v>
      </c>
      <c r="M13" t="s">
        <v>625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 t="s">
        <v>2</v>
      </c>
      <c r="AC13" t="s">
        <v>4</v>
      </c>
      <c r="AD13" t="s">
        <v>17</v>
      </c>
      <c r="AE13">
        <v>4</v>
      </c>
      <c r="AF13" t="s">
        <v>3</v>
      </c>
      <c r="AG13">
        <v>1</v>
      </c>
      <c r="AH13" t="s">
        <v>849</v>
      </c>
      <c r="AI13">
        <v>0</v>
      </c>
      <c r="AJ13">
        <v>0.40733894620299299</v>
      </c>
      <c r="AK13">
        <v>0.92426436310829996</v>
      </c>
      <c r="AL13">
        <v>4.8258955196984601E-2</v>
      </c>
    </row>
    <row r="14" spans="1:38">
      <c r="A14" t="s">
        <v>798</v>
      </c>
      <c r="B14" t="s">
        <v>1590</v>
      </c>
      <c r="C14">
        <v>0</v>
      </c>
      <c r="D14">
        <v>0</v>
      </c>
      <c r="E14" t="s">
        <v>55</v>
      </c>
      <c r="F14" t="s">
        <v>6</v>
      </c>
      <c r="G14">
        <v>8</v>
      </c>
      <c r="H14" t="s">
        <v>46</v>
      </c>
      <c r="I14">
        <v>4</v>
      </c>
      <c r="J14" t="s">
        <v>1156</v>
      </c>
      <c r="K14" t="s">
        <v>85</v>
      </c>
      <c r="L14" t="s">
        <v>49</v>
      </c>
      <c r="M14" t="s">
        <v>677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3</v>
      </c>
      <c r="AB14" t="s">
        <v>3</v>
      </c>
      <c r="AC14" t="s">
        <v>5</v>
      </c>
      <c r="AD14" t="s">
        <v>17</v>
      </c>
      <c r="AE14">
        <v>4</v>
      </c>
      <c r="AF14" t="s">
        <v>1</v>
      </c>
      <c r="AG14">
        <v>1</v>
      </c>
      <c r="AH14" t="s">
        <v>799</v>
      </c>
      <c r="AI14">
        <v>0</v>
      </c>
      <c r="AJ14">
        <v>1.2102794256287199</v>
      </c>
      <c r="AK14">
        <v>0.69805725083297698</v>
      </c>
      <c r="AL14">
        <v>0.30576087658941598</v>
      </c>
    </row>
    <row r="15" spans="1:38">
      <c r="A15" t="s">
        <v>806</v>
      </c>
      <c r="B15" t="s">
        <v>1590</v>
      </c>
      <c r="C15">
        <v>0</v>
      </c>
      <c r="D15">
        <v>0</v>
      </c>
      <c r="E15" t="s">
        <v>55</v>
      </c>
      <c r="F15" t="s">
        <v>36</v>
      </c>
      <c r="G15">
        <v>8</v>
      </c>
      <c r="H15" t="s">
        <v>46</v>
      </c>
      <c r="I15">
        <v>4</v>
      </c>
      <c r="J15" t="s">
        <v>1156</v>
      </c>
      <c r="K15" t="s">
        <v>85</v>
      </c>
      <c r="L15" t="s">
        <v>49</v>
      </c>
      <c r="M15" t="s">
        <v>677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2</v>
      </c>
      <c r="AB15" t="s">
        <v>1</v>
      </c>
      <c r="AC15" t="s">
        <v>5</v>
      </c>
      <c r="AD15" t="s">
        <v>25</v>
      </c>
      <c r="AE15" t="s">
        <v>66</v>
      </c>
      <c r="AF15" t="s">
        <v>66</v>
      </c>
      <c r="AG15">
        <v>1</v>
      </c>
      <c r="AH15" t="s">
        <v>807</v>
      </c>
      <c r="AI15">
        <v>0</v>
      </c>
      <c r="AJ15">
        <v>1.8980638617983101</v>
      </c>
      <c r="AK15">
        <v>1.2198140971729901</v>
      </c>
      <c r="AL15">
        <v>0.27900328155806597</v>
      </c>
    </row>
    <row r="16" spans="1:38">
      <c r="A16" t="s">
        <v>627</v>
      </c>
      <c r="B16" t="s">
        <v>1590</v>
      </c>
      <c r="C16">
        <v>0</v>
      </c>
      <c r="D16">
        <v>0</v>
      </c>
      <c r="E16" t="s">
        <v>47</v>
      </c>
      <c r="F16" t="s">
        <v>37</v>
      </c>
      <c r="G16">
        <v>8</v>
      </c>
      <c r="H16" t="s">
        <v>46</v>
      </c>
      <c r="I16">
        <v>4</v>
      </c>
      <c r="J16" t="s">
        <v>1156</v>
      </c>
      <c r="K16" t="s">
        <v>85</v>
      </c>
      <c r="L16" t="s">
        <v>49</v>
      </c>
      <c r="M16" t="s">
        <v>628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 t="s">
        <v>2</v>
      </c>
      <c r="AC16" t="s">
        <v>5</v>
      </c>
      <c r="AD16" t="s">
        <v>17</v>
      </c>
      <c r="AE16">
        <v>4</v>
      </c>
      <c r="AF16" t="s">
        <v>0</v>
      </c>
      <c r="AG16">
        <v>1</v>
      </c>
      <c r="AH16" t="s">
        <v>629</v>
      </c>
      <c r="AI16">
        <v>0</v>
      </c>
      <c r="AJ16">
        <v>1.8010551797694601</v>
      </c>
      <c r="AK16">
        <v>-0.36945178747708801</v>
      </c>
      <c r="AL16">
        <v>0.210073335784979</v>
      </c>
    </row>
    <row r="17" spans="1:38">
      <c r="A17" t="s">
        <v>802</v>
      </c>
      <c r="B17" t="s">
        <v>1590</v>
      </c>
      <c r="C17">
        <v>0</v>
      </c>
      <c r="D17">
        <v>0</v>
      </c>
      <c r="E17" t="s">
        <v>55</v>
      </c>
      <c r="F17" t="s">
        <v>16</v>
      </c>
      <c r="G17">
        <v>8</v>
      </c>
      <c r="H17" t="s">
        <v>46</v>
      </c>
      <c r="I17">
        <v>4</v>
      </c>
      <c r="J17" t="s">
        <v>1156</v>
      </c>
      <c r="K17" t="s">
        <v>85</v>
      </c>
      <c r="L17" t="s">
        <v>606</v>
      </c>
      <c r="M17" t="s">
        <v>612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2</v>
      </c>
      <c r="AB17" t="s">
        <v>0</v>
      </c>
      <c r="AC17" t="s">
        <v>28</v>
      </c>
      <c r="AD17" t="s">
        <v>25</v>
      </c>
      <c r="AE17" t="s">
        <v>66</v>
      </c>
      <c r="AF17" t="s">
        <v>66</v>
      </c>
      <c r="AG17">
        <v>1</v>
      </c>
      <c r="AH17" t="s">
        <v>803</v>
      </c>
      <c r="AI17">
        <v>0</v>
      </c>
      <c r="AJ17">
        <v>1.58726810610499</v>
      </c>
      <c r="AK17">
        <v>-0.91940250873367801</v>
      </c>
      <c r="AL17">
        <v>7.6086054904745196E-2</v>
      </c>
    </row>
    <row r="18" spans="1:38">
      <c r="A18" t="s">
        <v>788</v>
      </c>
      <c r="B18" t="s">
        <v>1590</v>
      </c>
      <c r="C18">
        <v>0</v>
      </c>
      <c r="D18">
        <v>0</v>
      </c>
      <c r="E18" t="s">
        <v>55</v>
      </c>
      <c r="F18" t="s">
        <v>26</v>
      </c>
      <c r="G18">
        <v>8</v>
      </c>
      <c r="H18" t="s">
        <v>46</v>
      </c>
      <c r="I18">
        <v>4</v>
      </c>
      <c r="J18" t="s">
        <v>1156</v>
      </c>
      <c r="K18" t="s">
        <v>85</v>
      </c>
      <c r="L18" t="s">
        <v>606</v>
      </c>
      <c r="M18" t="s">
        <v>622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 t="s">
        <v>1</v>
      </c>
      <c r="AC18" t="s">
        <v>5</v>
      </c>
      <c r="AD18" t="s">
        <v>17</v>
      </c>
      <c r="AE18">
        <v>4</v>
      </c>
      <c r="AF18" t="s">
        <v>2</v>
      </c>
      <c r="AG18">
        <v>1</v>
      </c>
      <c r="AH18" t="s">
        <v>789</v>
      </c>
      <c r="AI18">
        <v>0</v>
      </c>
      <c r="AJ18">
        <v>1.0186721178820899</v>
      </c>
      <c r="AK18">
        <v>2.2404079363379701</v>
      </c>
      <c r="AL18">
        <v>0.14973880394248101</v>
      </c>
    </row>
    <row r="19" spans="1:38">
      <c r="A19" t="s">
        <v>618</v>
      </c>
      <c r="B19" t="s">
        <v>1590</v>
      </c>
      <c r="C19">
        <v>0</v>
      </c>
      <c r="D19">
        <v>0</v>
      </c>
      <c r="E19" t="s">
        <v>47</v>
      </c>
      <c r="F19" t="s">
        <v>16</v>
      </c>
      <c r="G19">
        <v>8</v>
      </c>
      <c r="H19" t="s">
        <v>46</v>
      </c>
      <c r="I19">
        <v>4</v>
      </c>
      <c r="J19" t="s">
        <v>1156</v>
      </c>
      <c r="K19" t="s">
        <v>85</v>
      </c>
      <c r="L19" t="s">
        <v>606</v>
      </c>
      <c r="M19" t="s">
        <v>619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 t="s">
        <v>2</v>
      </c>
      <c r="AC19" t="s">
        <v>4</v>
      </c>
      <c r="AD19" t="s">
        <v>25</v>
      </c>
      <c r="AE19" t="s">
        <v>66</v>
      </c>
      <c r="AF19" t="s">
        <v>66</v>
      </c>
      <c r="AG19">
        <v>1</v>
      </c>
      <c r="AH19" t="s">
        <v>620</v>
      </c>
      <c r="AI19">
        <v>0</v>
      </c>
      <c r="AJ19">
        <v>0.36896226657672998</v>
      </c>
      <c r="AK19">
        <v>-0.90994746990936504</v>
      </c>
      <c r="AL19">
        <v>8.7053987346271504E-3</v>
      </c>
    </row>
    <row r="20" spans="1:38">
      <c r="A20" t="s">
        <v>804</v>
      </c>
      <c r="B20" t="s">
        <v>1590</v>
      </c>
      <c r="C20">
        <v>0</v>
      </c>
      <c r="D20">
        <v>0</v>
      </c>
      <c r="E20" t="s">
        <v>55</v>
      </c>
      <c r="F20" t="s">
        <v>20</v>
      </c>
      <c r="G20">
        <v>8</v>
      </c>
      <c r="H20" t="s">
        <v>46</v>
      </c>
      <c r="I20">
        <v>4</v>
      </c>
      <c r="J20" t="s">
        <v>1156</v>
      </c>
      <c r="K20" t="s">
        <v>85</v>
      </c>
      <c r="L20" t="s">
        <v>606</v>
      </c>
      <c r="M20" t="s">
        <v>63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 t="s">
        <v>1</v>
      </c>
      <c r="AC20" t="s">
        <v>4</v>
      </c>
      <c r="AD20" t="s">
        <v>25</v>
      </c>
      <c r="AE20" t="s">
        <v>66</v>
      </c>
      <c r="AF20" t="s">
        <v>66</v>
      </c>
      <c r="AG20">
        <v>1</v>
      </c>
      <c r="AH20" t="s">
        <v>805</v>
      </c>
      <c r="AI20">
        <v>0</v>
      </c>
      <c r="AJ20">
        <v>1.68768129748889</v>
      </c>
      <c r="AK20">
        <v>-0.37849737192756699</v>
      </c>
      <c r="AL20">
        <v>0.26029747223508398</v>
      </c>
    </row>
    <row r="21" spans="1:38">
      <c r="A21" t="s">
        <v>605</v>
      </c>
      <c r="B21" t="s">
        <v>1590</v>
      </c>
      <c r="C21">
        <v>0</v>
      </c>
      <c r="D21">
        <v>0</v>
      </c>
      <c r="E21" t="s">
        <v>47</v>
      </c>
      <c r="F21" t="s">
        <v>13</v>
      </c>
      <c r="G21">
        <v>8</v>
      </c>
      <c r="H21" t="s">
        <v>46</v>
      </c>
      <c r="I21">
        <v>4</v>
      </c>
      <c r="J21" t="s">
        <v>1156</v>
      </c>
      <c r="K21" t="s">
        <v>85</v>
      </c>
      <c r="L21" t="s">
        <v>606</v>
      </c>
      <c r="M21" t="s">
        <v>607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 t="s">
        <v>3</v>
      </c>
      <c r="AC21" t="s">
        <v>4</v>
      </c>
      <c r="AD21" t="s">
        <v>17</v>
      </c>
      <c r="AE21">
        <v>4</v>
      </c>
      <c r="AF21" t="s">
        <v>3</v>
      </c>
      <c r="AG21">
        <v>1</v>
      </c>
      <c r="AH21" t="s">
        <v>608</v>
      </c>
      <c r="AI21">
        <v>0</v>
      </c>
      <c r="AJ21">
        <v>0.61376109285576097</v>
      </c>
      <c r="AK21">
        <v>-1.0324861108607599</v>
      </c>
      <c r="AL21">
        <v>0.216521691485523</v>
      </c>
    </row>
    <row r="22" spans="1:38">
      <c r="A22" t="s">
        <v>874</v>
      </c>
      <c r="B22" t="s">
        <v>1590</v>
      </c>
      <c r="C22">
        <v>0</v>
      </c>
      <c r="D22">
        <v>0</v>
      </c>
      <c r="E22" t="s">
        <v>51</v>
      </c>
      <c r="F22" t="s">
        <v>153</v>
      </c>
      <c r="G22">
        <v>8</v>
      </c>
      <c r="H22" t="s">
        <v>46</v>
      </c>
      <c r="I22">
        <v>4</v>
      </c>
      <c r="J22" t="s">
        <v>1156</v>
      </c>
      <c r="K22" t="s">
        <v>85</v>
      </c>
      <c r="L22" t="s">
        <v>49</v>
      </c>
      <c r="M22" t="s">
        <v>628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 t="s">
        <v>1</v>
      </c>
      <c r="AC22" t="s">
        <v>5</v>
      </c>
      <c r="AD22" t="s">
        <v>17</v>
      </c>
      <c r="AE22">
        <v>4</v>
      </c>
      <c r="AF22" t="s">
        <v>0</v>
      </c>
      <c r="AG22">
        <v>1</v>
      </c>
      <c r="AH22" t="s">
        <v>875</v>
      </c>
      <c r="AI22">
        <v>0</v>
      </c>
      <c r="AJ22">
        <v>1.40669588032946</v>
      </c>
      <c r="AK22">
        <v>-0.37096286831731901</v>
      </c>
      <c r="AL22">
        <v>8.8174481010496894E-2</v>
      </c>
    </row>
    <row r="23" spans="1:38">
      <c r="A23" t="s">
        <v>862</v>
      </c>
      <c r="B23" t="s">
        <v>1590</v>
      </c>
      <c r="C23">
        <v>0</v>
      </c>
      <c r="D23">
        <v>0</v>
      </c>
      <c r="E23" t="s">
        <v>51</v>
      </c>
      <c r="F23" t="s">
        <v>6</v>
      </c>
      <c r="G23">
        <v>8</v>
      </c>
      <c r="H23" t="s">
        <v>46</v>
      </c>
      <c r="I23">
        <v>4</v>
      </c>
      <c r="J23" t="s">
        <v>1156</v>
      </c>
      <c r="K23" t="s">
        <v>85</v>
      </c>
      <c r="L23" t="s">
        <v>606</v>
      </c>
      <c r="M23" t="s">
        <v>63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 t="s">
        <v>1</v>
      </c>
      <c r="AC23" t="s">
        <v>4</v>
      </c>
      <c r="AD23" t="s">
        <v>17</v>
      </c>
      <c r="AE23">
        <v>4</v>
      </c>
      <c r="AF23" t="s">
        <v>0</v>
      </c>
      <c r="AG23">
        <v>1</v>
      </c>
      <c r="AH23" t="s">
        <v>863</v>
      </c>
      <c r="AI23">
        <v>0</v>
      </c>
      <c r="AJ23">
        <v>1.1251871883204101</v>
      </c>
      <c r="AK23">
        <v>-7.2873190399471793E-2</v>
      </c>
      <c r="AL23">
        <v>0.119054953395242</v>
      </c>
    </row>
    <row r="24" spans="1:38">
      <c r="A24" t="s">
        <v>850</v>
      </c>
      <c r="B24" t="s">
        <v>1592</v>
      </c>
      <c r="C24">
        <v>0</v>
      </c>
      <c r="D24">
        <v>0</v>
      </c>
      <c r="E24" t="s">
        <v>51</v>
      </c>
      <c r="F24" t="s">
        <v>96</v>
      </c>
      <c r="G24">
        <v>8</v>
      </c>
      <c r="H24" t="s">
        <v>46</v>
      </c>
      <c r="I24">
        <v>4</v>
      </c>
      <c r="J24" t="s">
        <v>1156</v>
      </c>
      <c r="K24" t="s">
        <v>85</v>
      </c>
      <c r="L24" t="s">
        <v>585</v>
      </c>
      <c r="M24" t="s">
        <v>64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 t="s">
        <v>1</v>
      </c>
      <c r="AC24" t="s">
        <v>4</v>
      </c>
      <c r="AD24" t="s">
        <v>25</v>
      </c>
      <c r="AE24" t="s">
        <v>66</v>
      </c>
      <c r="AF24" t="s">
        <v>66</v>
      </c>
      <c r="AG24">
        <v>1</v>
      </c>
      <c r="AH24" t="s">
        <v>851</v>
      </c>
      <c r="AI24">
        <v>0</v>
      </c>
      <c r="AJ24">
        <v>1.3464351785397399</v>
      </c>
      <c r="AK24">
        <v>-2.92144259489665</v>
      </c>
      <c r="AL24">
        <v>9.4214470874223605E-3</v>
      </c>
    </row>
    <row r="25" spans="1:38">
      <c r="A25" t="s">
        <v>852</v>
      </c>
      <c r="B25" t="s">
        <v>1592</v>
      </c>
      <c r="C25">
        <v>0</v>
      </c>
      <c r="D25">
        <v>0</v>
      </c>
      <c r="E25" t="s">
        <v>51</v>
      </c>
      <c r="F25" t="s">
        <v>97</v>
      </c>
      <c r="G25">
        <v>8</v>
      </c>
      <c r="H25" t="s">
        <v>46</v>
      </c>
      <c r="I25">
        <v>4</v>
      </c>
      <c r="J25" t="s">
        <v>1156</v>
      </c>
      <c r="K25" t="s">
        <v>85</v>
      </c>
      <c r="L25" t="s">
        <v>585</v>
      </c>
      <c r="M25" t="s">
        <v>64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 t="s">
        <v>1</v>
      </c>
      <c r="AC25" t="s">
        <v>4</v>
      </c>
      <c r="AD25" t="s">
        <v>25</v>
      </c>
      <c r="AE25" t="s">
        <v>66</v>
      </c>
      <c r="AF25" t="s">
        <v>66</v>
      </c>
      <c r="AG25">
        <v>1</v>
      </c>
      <c r="AH25" t="s">
        <v>853</v>
      </c>
      <c r="AI25">
        <v>0</v>
      </c>
      <c r="AJ25">
        <v>0.80992532793564698</v>
      </c>
      <c r="AK25">
        <v>-0.98130848770306101</v>
      </c>
      <c r="AL25">
        <v>2.3267077226183E-2</v>
      </c>
    </row>
    <row r="26" spans="1:38">
      <c r="A26" t="s">
        <v>854</v>
      </c>
      <c r="B26" t="s">
        <v>1592</v>
      </c>
      <c r="C26">
        <v>0</v>
      </c>
      <c r="D26">
        <v>0</v>
      </c>
      <c r="E26" t="s">
        <v>51</v>
      </c>
      <c r="F26" t="s">
        <v>98</v>
      </c>
      <c r="G26">
        <v>8</v>
      </c>
      <c r="H26" t="s">
        <v>46</v>
      </c>
      <c r="I26">
        <v>4</v>
      </c>
      <c r="J26" t="s">
        <v>1156</v>
      </c>
      <c r="K26" t="s">
        <v>85</v>
      </c>
      <c r="L26" t="s">
        <v>585</v>
      </c>
      <c r="M26" t="s">
        <v>647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 t="s">
        <v>1</v>
      </c>
      <c r="AC26" t="s">
        <v>4</v>
      </c>
      <c r="AD26" t="s">
        <v>17</v>
      </c>
      <c r="AE26">
        <v>4</v>
      </c>
      <c r="AF26" t="s">
        <v>0</v>
      </c>
      <c r="AG26">
        <v>1</v>
      </c>
      <c r="AH26" t="s">
        <v>855</v>
      </c>
      <c r="AI26">
        <v>0</v>
      </c>
      <c r="AJ26">
        <v>1.5124101436398101</v>
      </c>
      <c r="AK26">
        <v>0.65578002762775101</v>
      </c>
      <c r="AL26">
        <v>0.46583362196179201</v>
      </c>
    </row>
    <row r="27" spans="1:38">
      <c r="A27" t="s">
        <v>792</v>
      </c>
      <c r="B27" t="s">
        <v>1593</v>
      </c>
      <c r="C27">
        <v>0</v>
      </c>
      <c r="D27">
        <v>0</v>
      </c>
      <c r="E27" t="s">
        <v>55</v>
      </c>
      <c r="F27" t="s">
        <v>76</v>
      </c>
      <c r="G27">
        <v>8</v>
      </c>
      <c r="H27" t="s">
        <v>46</v>
      </c>
      <c r="I27">
        <v>4</v>
      </c>
      <c r="J27" t="s">
        <v>1156</v>
      </c>
      <c r="K27" t="s">
        <v>85</v>
      </c>
      <c r="L27" t="s">
        <v>602</v>
      </c>
      <c r="M27" t="s">
        <v>654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 t="s">
        <v>1</v>
      </c>
      <c r="AC27" t="s">
        <v>28</v>
      </c>
      <c r="AD27" t="s">
        <v>25</v>
      </c>
      <c r="AE27" t="s">
        <v>66</v>
      </c>
      <c r="AF27" t="s">
        <v>66</v>
      </c>
      <c r="AG27">
        <v>1</v>
      </c>
      <c r="AH27" t="s">
        <v>793</v>
      </c>
      <c r="AI27">
        <v>0</v>
      </c>
      <c r="AJ27">
        <v>2.09470514545366</v>
      </c>
      <c r="AK27">
        <v>-2.3383656498460499</v>
      </c>
      <c r="AL27">
        <v>3.0303802108285701E-2</v>
      </c>
    </row>
    <row r="28" spans="1:38">
      <c r="A28" t="s">
        <v>794</v>
      </c>
      <c r="B28" t="s">
        <v>1593</v>
      </c>
      <c r="C28">
        <v>0</v>
      </c>
      <c r="D28">
        <v>0</v>
      </c>
      <c r="E28" t="s">
        <v>55</v>
      </c>
      <c r="F28" t="s">
        <v>77</v>
      </c>
      <c r="G28">
        <v>8</v>
      </c>
      <c r="H28" t="s">
        <v>46</v>
      </c>
      <c r="I28">
        <v>4</v>
      </c>
      <c r="J28" t="s">
        <v>1156</v>
      </c>
      <c r="K28" t="s">
        <v>85</v>
      </c>
      <c r="L28" t="s">
        <v>602</v>
      </c>
      <c r="M28" t="s">
        <v>654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</v>
      </c>
      <c r="AB28" t="s">
        <v>1</v>
      </c>
      <c r="AC28" t="s">
        <v>28</v>
      </c>
      <c r="AD28" t="s">
        <v>25</v>
      </c>
      <c r="AE28" t="s">
        <v>66</v>
      </c>
      <c r="AF28" t="s">
        <v>66</v>
      </c>
      <c r="AG28">
        <v>1</v>
      </c>
      <c r="AH28" t="s">
        <v>795</v>
      </c>
      <c r="AI28">
        <v>0</v>
      </c>
      <c r="AJ28">
        <v>0.90843502678031496</v>
      </c>
      <c r="AK28">
        <v>1.7508445487527</v>
      </c>
      <c r="AL28">
        <v>1.8928350161609299E-2</v>
      </c>
    </row>
    <row r="29" spans="1:38">
      <c r="A29" t="s">
        <v>796</v>
      </c>
      <c r="B29" t="s">
        <v>1593</v>
      </c>
      <c r="C29">
        <v>0</v>
      </c>
      <c r="D29">
        <v>0</v>
      </c>
      <c r="E29" t="s">
        <v>55</v>
      </c>
      <c r="F29" t="s">
        <v>78</v>
      </c>
      <c r="G29">
        <v>8</v>
      </c>
      <c r="H29" t="s">
        <v>46</v>
      </c>
      <c r="I29">
        <v>4</v>
      </c>
      <c r="J29" t="s">
        <v>1156</v>
      </c>
      <c r="K29" t="s">
        <v>85</v>
      </c>
      <c r="L29" t="s">
        <v>602</v>
      </c>
      <c r="M29" t="s">
        <v>654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 t="s">
        <v>1</v>
      </c>
      <c r="AC29" t="s">
        <v>4</v>
      </c>
      <c r="AD29" t="s">
        <v>25</v>
      </c>
      <c r="AE29" t="s">
        <v>66</v>
      </c>
      <c r="AF29" t="s">
        <v>66</v>
      </c>
      <c r="AG29">
        <v>1</v>
      </c>
      <c r="AH29" t="s">
        <v>797</v>
      </c>
      <c r="AI29">
        <v>0</v>
      </c>
      <c r="AJ29">
        <v>0.69028925160832699</v>
      </c>
      <c r="AK29">
        <v>-0.17975597707548299</v>
      </c>
      <c r="AL29">
        <v>3.2079889982123098E-3</v>
      </c>
    </row>
    <row r="30" spans="1:38">
      <c r="A30" t="s">
        <v>808</v>
      </c>
      <c r="B30" t="s">
        <v>1590</v>
      </c>
      <c r="C30">
        <v>0</v>
      </c>
      <c r="D30">
        <v>0</v>
      </c>
      <c r="E30" t="s">
        <v>55</v>
      </c>
      <c r="F30" t="s">
        <v>37</v>
      </c>
      <c r="G30">
        <v>8</v>
      </c>
      <c r="H30" t="s">
        <v>46</v>
      </c>
      <c r="I30">
        <v>4</v>
      </c>
      <c r="J30" t="s">
        <v>1156</v>
      </c>
      <c r="K30" t="s">
        <v>85</v>
      </c>
      <c r="L30" t="s">
        <v>49</v>
      </c>
      <c r="M30" t="s">
        <v>628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1</v>
      </c>
      <c r="AB30" t="s">
        <v>2</v>
      </c>
      <c r="AC30" t="s">
        <v>5</v>
      </c>
      <c r="AD30" t="s">
        <v>17</v>
      </c>
      <c r="AE30">
        <v>4</v>
      </c>
      <c r="AF30" t="s">
        <v>0</v>
      </c>
      <c r="AG30">
        <v>1</v>
      </c>
      <c r="AH30" t="s">
        <v>809</v>
      </c>
      <c r="AI30">
        <v>0</v>
      </c>
      <c r="AJ30">
        <v>0.80044071140040696</v>
      </c>
      <c r="AK30">
        <v>-1.6556437064340399</v>
      </c>
      <c r="AL30">
        <v>0.32117145056806301</v>
      </c>
    </row>
    <row r="31" spans="1:38">
      <c r="A31" t="s">
        <v>584</v>
      </c>
      <c r="B31" t="s">
        <v>1590</v>
      </c>
      <c r="C31">
        <v>0</v>
      </c>
      <c r="D31">
        <v>0</v>
      </c>
      <c r="E31" t="s">
        <v>47</v>
      </c>
      <c r="F31" t="s">
        <v>24</v>
      </c>
      <c r="G31">
        <v>8</v>
      </c>
      <c r="H31" t="s">
        <v>46</v>
      </c>
      <c r="I31">
        <v>4</v>
      </c>
      <c r="J31" t="s">
        <v>1156</v>
      </c>
      <c r="K31" t="s">
        <v>85</v>
      </c>
      <c r="L31" t="s">
        <v>585</v>
      </c>
      <c r="M31" t="s">
        <v>107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</v>
      </c>
      <c r="AB31" t="s">
        <v>2</v>
      </c>
      <c r="AC31" t="s">
        <v>4</v>
      </c>
      <c r="AD31" t="s">
        <v>17</v>
      </c>
      <c r="AE31">
        <v>4</v>
      </c>
      <c r="AF31" t="s">
        <v>2</v>
      </c>
      <c r="AG31">
        <v>1</v>
      </c>
      <c r="AH31" t="s">
        <v>586</v>
      </c>
      <c r="AI31">
        <v>0</v>
      </c>
      <c r="AJ31">
        <v>1.45384810313461</v>
      </c>
      <c r="AK31">
        <v>1.06983000444087E-2</v>
      </c>
      <c r="AL31">
        <v>0.29301915316883997</v>
      </c>
    </row>
    <row r="32" spans="1:38">
      <c r="A32" t="s">
        <v>868</v>
      </c>
      <c r="B32" t="s">
        <v>1590</v>
      </c>
      <c r="C32">
        <v>0</v>
      </c>
      <c r="D32">
        <v>0</v>
      </c>
      <c r="E32" t="s">
        <v>51</v>
      </c>
      <c r="F32" t="s">
        <v>20</v>
      </c>
      <c r="G32">
        <v>8</v>
      </c>
      <c r="H32" t="s">
        <v>46</v>
      </c>
      <c r="I32">
        <v>4</v>
      </c>
      <c r="J32" t="s">
        <v>1156</v>
      </c>
      <c r="K32" t="s">
        <v>85</v>
      </c>
      <c r="L32" t="s">
        <v>606</v>
      </c>
      <c r="M32" t="s">
        <v>607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1</v>
      </c>
      <c r="AB32" t="s">
        <v>1</v>
      </c>
      <c r="AC32" t="s">
        <v>4</v>
      </c>
      <c r="AD32" t="s">
        <v>25</v>
      </c>
      <c r="AE32" t="s">
        <v>66</v>
      </c>
      <c r="AF32" t="s">
        <v>66</v>
      </c>
      <c r="AG32">
        <v>1</v>
      </c>
      <c r="AH32" t="s">
        <v>869</v>
      </c>
      <c r="AI32">
        <v>0</v>
      </c>
      <c r="AJ32">
        <v>1.23130337674707</v>
      </c>
      <c r="AK32">
        <v>-0.28450493616599798</v>
      </c>
      <c r="AL32">
        <v>8.3909114986398595E-3</v>
      </c>
    </row>
    <row r="33" spans="1:38">
      <c r="A33" t="s">
        <v>858</v>
      </c>
      <c r="B33" t="s">
        <v>1590</v>
      </c>
      <c r="C33">
        <v>0</v>
      </c>
      <c r="D33">
        <v>0</v>
      </c>
      <c r="E33" t="s">
        <v>51</v>
      </c>
      <c r="F33" t="s">
        <v>13</v>
      </c>
      <c r="G33">
        <v>8</v>
      </c>
      <c r="H33" t="s">
        <v>46</v>
      </c>
      <c r="I33">
        <v>4</v>
      </c>
      <c r="J33" t="s">
        <v>1156</v>
      </c>
      <c r="K33" t="s">
        <v>85</v>
      </c>
      <c r="L33" t="s">
        <v>606</v>
      </c>
      <c r="M33" t="s">
        <v>607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2</v>
      </c>
      <c r="AB33" t="s">
        <v>0</v>
      </c>
      <c r="AC33" t="s">
        <v>28</v>
      </c>
      <c r="AD33" t="s">
        <v>17</v>
      </c>
      <c r="AE33">
        <v>4</v>
      </c>
      <c r="AF33" t="s">
        <v>3</v>
      </c>
      <c r="AG33">
        <v>1</v>
      </c>
      <c r="AH33" t="s">
        <v>859</v>
      </c>
      <c r="AI33">
        <v>0</v>
      </c>
      <c r="AJ33">
        <v>1.0739042507887</v>
      </c>
      <c r="AK33">
        <v>0.63332335293154196</v>
      </c>
      <c r="AL33">
        <v>8.2295400075993903E-3</v>
      </c>
    </row>
    <row r="34" spans="1:38">
      <c r="A34" t="s">
        <v>616</v>
      </c>
      <c r="C34">
        <v>0</v>
      </c>
      <c r="D34">
        <v>0</v>
      </c>
      <c r="E34" t="s">
        <v>47</v>
      </c>
      <c r="F34" t="s">
        <v>94</v>
      </c>
      <c r="G34">
        <v>8</v>
      </c>
      <c r="H34" t="s">
        <v>46</v>
      </c>
      <c r="I34">
        <v>4</v>
      </c>
      <c r="J34" t="s">
        <v>1156</v>
      </c>
      <c r="K34" t="s">
        <v>85</v>
      </c>
      <c r="L34" t="s">
        <v>606</v>
      </c>
      <c r="M34" t="s">
        <v>63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3</v>
      </c>
      <c r="AB34" t="s">
        <v>2</v>
      </c>
      <c r="AC34" t="s">
        <v>28</v>
      </c>
      <c r="AD34" t="s">
        <v>25</v>
      </c>
      <c r="AE34" t="s">
        <v>66</v>
      </c>
      <c r="AF34" t="s">
        <v>66</v>
      </c>
      <c r="AG34">
        <v>1</v>
      </c>
      <c r="AH34" t="s">
        <v>617</v>
      </c>
      <c r="AI34">
        <v>0</v>
      </c>
      <c r="AJ34">
        <v>1.06661564699543</v>
      </c>
      <c r="AK34">
        <v>-2.6404152586646199</v>
      </c>
      <c r="AL34">
        <v>5.5480917970605398E-3</v>
      </c>
    </row>
    <row r="35" spans="1:38">
      <c r="A35" t="s">
        <v>592</v>
      </c>
      <c r="B35" t="s">
        <v>1594</v>
      </c>
      <c r="C35">
        <v>0</v>
      </c>
      <c r="D35">
        <v>0</v>
      </c>
      <c r="E35" t="s">
        <v>47</v>
      </c>
      <c r="F35" t="s">
        <v>74</v>
      </c>
      <c r="G35">
        <v>8</v>
      </c>
      <c r="H35" t="s">
        <v>46</v>
      </c>
      <c r="I35">
        <v>4</v>
      </c>
      <c r="J35" t="s">
        <v>1156</v>
      </c>
      <c r="K35" t="s">
        <v>85</v>
      </c>
      <c r="L35" t="s">
        <v>585</v>
      </c>
      <c r="M35" t="s">
        <v>48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 t="s">
        <v>1</v>
      </c>
      <c r="AC35" t="s">
        <v>4</v>
      </c>
      <c r="AD35" t="s">
        <v>25</v>
      </c>
      <c r="AE35" t="s">
        <v>66</v>
      </c>
      <c r="AF35" t="s">
        <v>66</v>
      </c>
      <c r="AG35">
        <v>1</v>
      </c>
      <c r="AH35" t="s">
        <v>593</v>
      </c>
      <c r="AI35">
        <v>0</v>
      </c>
      <c r="AJ35">
        <v>2.6162222688924501</v>
      </c>
      <c r="AK35">
        <v>-0.29868300362573502</v>
      </c>
      <c r="AL35">
        <v>6.3176238733901602E-2</v>
      </c>
    </row>
    <row r="36" spans="1:38">
      <c r="A36" t="s">
        <v>596</v>
      </c>
      <c r="B36" t="s">
        <v>1594</v>
      </c>
      <c r="C36">
        <v>0</v>
      </c>
      <c r="D36">
        <v>0</v>
      </c>
      <c r="E36" t="s">
        <v>47</v>
      </c>
      <c r="F36" t="s">
        <v>597</v>
      </c>
      <c r="G36">
        <v>8</v>
      </c>
      <c r="H36" t="s">
        <v>46</v>
      </c>
      <c r="I36">
        <v>4</v>
      </c>
      <c r="J36" t="s">
        <v>1156</v>
      </c>
      <c r="K36" t="s">
        <v>85</v>
      </c>
      <c r="L36" t="s">
        <v>585</v>
      </c>
      <c r="M36" t="s">
        <v>48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 t="s">
        <v>1</v>
      </c>
      <c r="AC36" t="s">
        <v>4</v>
      </c>
      <c r="AD36" t="s">
        <v>25</v>
      </c>
      <c r="AE36" t="s">
        <v>66</v>
      </c>
      <c r="AF36" t="s">
        <v>66</v>
      </c>
      <c r="AG36">
        <v>1</v>
      </c>
      <c r="AH36" t="s">
        <v>598</v>
      </c>
      <c r="AI36">
        <v>0</v>
      </c>
      <c r="AJ36">
        <v>1.83201276159437</v>
      </c>
      <c r="AK36">
        <v>-0.72954728348619902</v>
      </c>
      <c r="AL36">
        <v>0.14877496007560201</v>
      </c>
    </row>
    <row r="37" spans="1:38">
      <c r="A37" t="s">
        <v>870</v>
      </c>
      <c r="B37" t="s">
        <v>1590</v>
      </c>
      <c r="C37">
        <v>0</v>
      </c>
      <c r="D37">
        <v>0</v>
      </c>
      <c r="E37" t="s">
        <v>51</v>
      </c>
      <c r="F37" t="s">
        <v>36</v>
      </c>
      <c r="G37">
        <v>8</v>
      </c>
      <c r="H37" t="s">
        <v>46</v>
      </c>
      <c r="I37">
        <v>4</v>
      </c>
      <c r="J37" t="s">
        <v>1156</v>
      </c>
      <c r="K37" t="s">
        <v>85</v>
      </c>
      <c r="L37" t="s">
        <v>49</v>
      </c>
      <c r="M37" t="s">
        <v>677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 t="s">
        <v>0</v>
      </c>
      <c r="AC37" t="s">
        <v>5</v>
      </c>
      <c r="AD37" t="s">
        <v>25</v>
      </c>
      <c r="AE37" t="s">
        <v>66</v>
      </c>
      <c r="AF37" t="s">
        <v>66</v>
      </c>
      <c r="AG37">
        <v>1</v>
      </c>
      <c r="AH37" t="s">
        <v>871</v>
      </c>
      <c r="AI37">
        <v>0</v>
      </c>
      <c r="AJ37">
        <v>0.88966367772348698</v>
      </c>
      <c r="AK37">
        <v>-1.7729911926315799E-2</v>
      </c>
      <c r="AL37">
        <v>7.7948378923369602E-3</v>
      </c>
    </row>
    <row r="38" spans="1:38">
      <c r="A38" t="s">
        <v>782</v>
      </c>
      <c r="B38" t="s">
        <v>1590</v>
      </c>
      <c r="C38">
        <v>0</v>
      </c>
      <c r="D38">
        <v>0</v>
      </c>
      <c r="E38" t="s">
        <v>55</v>
      </c>
      <c r="F38" t="s">
        <v>22</v>
      </c>
      <c r="G38">
        <v>8</v>
      </c>
      <c r="H38" t="s">
        <v>46</v>
      </c>
      <c r="I38">
        <v>4</v>
      </c>
      <c r="J38" t="s">
        <v>1156</v>
      </c>
      <c r="K38" t="s">
        <v>85</v>
      </c>
      <c r="L38" t="s">
        <v>585</v>
      </c>
      <c r="M38" t="s">
        <v>647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 t="s">
        <v>1</v>
      </c>
      <c r="AC38" t="s">
        <v>4</v>
      </c>
      <c r="AD38" t="s">
        <v>17</v>
      </c>
      <c r="AE38">
        <v>4</v>
      </c>
      <c r="AF38" t="s">
        <v>3</v>
      </c>
      <c r="AG38">
        <v>1</v>
      </c>
      <c r="AH38" t="s">
        <v>783</v>
      </c>
      <c r="AI38">
        <v>0</v>
      </c>
      <c r="AJ38">
        <v>0.76954181672445598</v>
      </c>
      <c r="AK38">
        <v>-2.7215698704554501</v>
      </c>
      <c r="AL38">
        <v>0.462038453643352</v>
      </c>
    </row>
    <row r="39" spans="1:38">
      <c r="A39" t="s">
        <v>872</v>
      </c>
      <c r="B39" t="s">
        <v>1590</v>
      </c>
      <c r="C39">
        <v>0</v>
      </c>
      <c r="D39">
        <v>0</v>
      </c>
      <c r="E39" t="s">
        <v>51</v>
      </c>
      <c r="F39" t="s">
        <v>37</v>
      </c>
      <c r="G39">
        <v>8</v>
      </c>
      <c r="H39" t="s">
        <v>46</v>
      </c>
      <c r="I39">
        <v>4</v>
      </c>
      <c r="J39" t="s">
        <v>1156</v>
      </c>
      <c r="K39" t="s">
        <v>85</v>
      </c>
      <c r="L39" t="s">
        <v>49</v>
      </c>
      <c r="M39" t="s">
        <v>628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1</v>
      </c>
      <c r="AB39" t="s">
        <v>1</v>
      </c>
      <c r="AC39" t="s">
        <v>5</v>
      </c>
      <c r="AD39" t="s">
        <v>17</v>
      </c>
      <c r="AE39">
        <v>4</v>
      </c>
      <c r="AF39" t="s">
        <v>2</v>
      </c>
      <c r="AG39">
        <v>1</v>
      </c>
      <c r="AH39" t="s">
        <v>873</v>
      </c>
      <c r="AI39">
        <v>0</v>
      </c>
      <c r="AJ39">
        <v>0.736447535350646</v>
      </c>
      <c r="AK39">
        <v>-7.1644684523794994E-2</v>
      </c>
      <c r="AL39">
        <v>0.444721845273928</v>
      </c>
    </row>
    <row r="40" spans="1:38">
      <c r="A40" t="s">
        <v>599</v>
      </c>
      <c r="B40" t="s">
        <v>1590</v>
      </c>
      <c r="C40">
        <v>0</v>
      </c>
      <c r="D40">
        <v>0</v>
      </c>
      <c r="E40" t="s">
        <v>47</v>
      </c>
      <c r="F40" t="s">
        <v>7</v>
      </c>
      <c r="G40">
        <v>8</v>
      </c>
      <c r="H40" t="s">
        <v>46</v>
      </c>
      <c r="I40">
        <v>4</v>
      </c>
      <c r="J40" t="s">
        <v>1156</v>
      </c>
      <c r="K40" t="s">
        <v>85</v>
      </c>
      <c r="L40" t="s">
        <v>585</v>
      </c>
      <c r="M40" t="s">
        <v>64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 t="s">
        <v>0</v>
      </c>
      <c r="AC40" t="s">
        <v>28</v>
      </c>
      <c r="AD40" t="s">
        <v>25</v>
      </c>
      <c r="AE40" t="s">
        <v>66</v>
      </c>
      <c r="AF40" t="s">
        <v>66</v>
      </c>
      <c r="AG40">
        <v>1</v>
      </c>
      <c r="AH40" t="s">
        <v>600</v>
      </c>
      <c r="AI40">
        <v>0</v>
      </c>
      <c r="AJ40">
        <v>1.54989822629284</v>
      </c>
      <c r="AK40">
        <v>-1.82798664958039</v>
      </c>
      <c r="AL40">
        <v>9.1059593854956504E-4</v>
      </c>
    </row>
    <row r="41" spans="1:38">
      <c r="A41" t="s">
        <v>621</v>
      </c>
      <c r="B41" t="s">
        <v>1590</v>
      </c>
      <c r="C41">
        <v>0</v>
      </c>
      <c r="D41">
        <v>0</v>
      </c>
      <c r="E41" t="s">
        <v>47</v>
      </c>
      <c r="F41" t="s">
        <v>20</v>
      </c>
      <c r="G41">
        <v>8</v>
      </c>
      <c r="H41" t="s">
        <v>46</v>
      </c>
      <c r="I41">
        <v>4</v>
      </c>
      <c r="J41" t="s">
        <v>1156</v>
      </c>
      <c r="K41" t="s">
        <v>85</v>
      </c>
      <c r="L41" t="s">
        <v>606</v>
      </c>
      <c r="M41" t="s">
        <v>622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2</v>
      </c>
      <c r="AB41" t="s">
        <v>2</v>
      </c>
      <c r="AC41" t="s">
        <v>4</v>
      </c>
      <c r="AD41" t="s">
        <v>25</v>
      </c>
      <c r="AE41" t="s">
        <v>66</v>
      </c>
      <c r="AF41" t="s">
        <v>66</v>
      </c>
      <c r="AG41">
        <v>1</v>
      </c>
      <c r="AH41" t="s">
        <v>623</v>
      </c>
      <c r="AI41">
        <v>0</v>
      </c>
      <c r="AJ41">
        <v>1.00452788915421</v>
      </c>
      <c r="AK41">
        <v>-1.0238576185998101</v>
      </c>
      <c r="AL41">
        <v>1.2855160320961699E-3</v>
      </c>
    </row>
    <row r="42" spans="1:38">
      <c r="A42" t="s">
        <v>790</v>
      </c>
      <c r="B42" t="s">
        <v>1590</v>
      </c>
      <c r="C42">
        <v>0</v>
      </c>
      <c r="D42">
        <v>0</v>
      </c>
      <c r="E42" t="s">
        <v>55</v>
      </c>
      <c r="F42" t="s">
        <v>13</v>
      </c>
      <c r="G42">
        <v>8</v>
      </c>
      <c r="H42" t="s">
        <v>46</v>
      </c>
      <c r="I42">
        <v>4</v>
      </c>
      <c r="J42" t="s">
        <v>1156</v>
      </c>
      <c r="K42" t="s">
        <v>85</v>
      </c>
      <c r="L42" t="s">
        <v>606</v>
      </c>
      <c r="M42" t="s">
        <v>622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2</v>
      </c>
      <c r="AB42" t="s">
        <v>1</v>
      </c>
      <c r="AC42" t="s">
        <v>4</v>
      </c>
      <c r="AD42" t="s">
        <v>25</v>
      </c>
      <c r="AE42" t="s">
        <v>66</v>
      </c>
      <c r="AF42" t="s">
        <v>66</v>
      </c>
      <c r="AG42">
        <v>1</v>
      </c>
      <c r="AH42" t="s">
        <v>791</v>
      </c>
      <c r="AI42">
        <v>0</v>
      </c>
      <c r="AJ42">
        <v>1.02527889776867</v>
      </c>
      <c r="AK42">
        <v>-1.97910705966916</v>
      </c>
      <c r="AL42">
        <v>2.3176736468063602E-2</v>
      </c>
    </row>
    <row r="43" spans="1:38">
      <c r="A43" t="s">
        <v>876</v>
      </c>
      <c r="B43" t="s">
        <v>1590</v>
      </c>
      <c r="C43">
        <v>0</v>
      </c>
      <c r="D43">
        <v>0</v>
      </c>
      <c r="E43" t="s">
        <v>51</v>
      </c>
      <c r="F43" t="s">
        <v>302</v>
      </c>
      <c r="G43">
        <v>8</v>
      </c>
      <c r="H43" t="s">
        <v>46</v>
      </c>
      <c r="I43">
        <v>4</v>
      </c>
      <c r="J43" t="s">
        <v>1156</v>
      </c>
      <c r="K43" t="s">
        <v>85</v>
      </c>
      <c r="L43" t="s">
        <v>49</v>
      </c>
      <c r="M43" t="s">
        <v>730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 t="s">
        <v>3</v>
      </c>
      <c r="AC43" t="s">
        <v>4</v>
      </c>
      <c r="AD43" t="s">
        <v>25</v>
      </c>
      <c r="AE43" t="s">
        <v>66</v>
      </c>
      <c r="AF43" t="s">
        <v>66</v>
      </c>
      <c r="AG43">
        <v>1</v>
      </c>
      <c r="AH43" t="s">
        <v>877</v>
      </c>
      <c r="AI43">
        <v>0</v>
      </c>
      <c r="AJ43">
        <v>0.98656827220408405</v>
      </c>
      <c r="AK43">
        <v>-0.94654091097275295</v>
      </c>
      <c r="AL43">
        <v>2.5936974408859E-2</v>
      </c>
    </row>
    <row r="44" spans="1:38">
      <c r="A44" t="s">
        <v>778</v>
      </c>
      <c r="B44" t="s">
        <v>1590</v>
      </c>
      <c r="C44">
        <v>0</v>
      </c>
      <c r="D44">
        <v>0</v>
      </c>
      <c r="E44" t="s">
        <v>55</v>
      </c>
      <c r="F44" t="s">
        <v>27</v>
      </c>
      <c r="G44">
        <v>8</v>
      </c>
      <c r="H44" t="s">
        <v>46</v>
      </c>
      <c r="I44">
        <v>4</v>
      </c>
      <c r="J44" t="s">
        <v>1156</v>
      </c>
      <c r="K44" t="s">
        <v>85</v>
      </c>
      <c r="L44" t="s">
        <v>585</v>
      </c>
      <c r="M44" t="s">
        <v>48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 t="s">
        <v>0</v>
      </c>
      <c r="AC44" t="s">
        <v>4</v>
      </c>
      <c r="AD44" t="s">
        <v>25</v>
      </c>
      <c r="AE44" t="s">
        <v>66</v>
      </c>
      <c r="AF44" t="s">
        <v>66</v>
      </c>
      <c r="AG44">
        <v>1</v>
      </c>
      <c r="AH44" t="s">
        <v>779</v>
      </c>
      <c r="AI44">
        <v>0</v>
      </c>
      <c r="AJ44">
        <v>0.82401709599908102</v>
      </c>
      <c r="AK44">
        <v>-1.6836628349560501</v>
      </c>
      <c r="AL44">
        <v>9.6723313560147697E-2</v>
      </c>
    </row>
    <row r="45" spans="1:38">
      <c r="A45" t="s">
        <v>1075</v>
      </c>
      <c r="B45" t="s">
        <v>1590</v>
      </c>
      <c r="C45">
        <v>0</v>
      </c>
      <c r="D45">
        <v>1</v>
      </c>
      <c r="E45" t="s">
        <v>47</v>
      </c>
      <c r="F45" t="s">
        <v>14</v>
      </c>
      <c r="G45">
        <v>8</v>
      </c>
      <c r="H45" t="s">
        <v>46</v>
      </c>
      <c r="I45" t="s">
        <v>1162</v>
      </c>
      <c r="J45" t="s">
        <v>1156</v>
      </c>
      <c r="K45" t="s">
        <v>85</v>
      </c>
      <c r="L45" t="s">
        <v>585</v>
      </c>
      <c r="M45" t="s">
        <v>48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1183</v>
      </c>
      <c r="AC45" t="s">
        <v>5</v>
      </c>
      <c r="AD45" t="s">
        <v>17</v>
      </c>
      <c r="AE45">
        <v>4</v>
      </c>
      <c r="AF45" t="s">
        <v>0</v>
      </c>
      <c r="AG45">
        <v>1</v>
      </c>
      <c r="AH45" t="s">
        <v>1076</v>
      </c>
      <c r="AI45">
        <v>0</v>
      </c>
      <c r="AJ45">
        <v>1.71018883942164</v>
      </c>
      <c r="AK45">
        <v>-0.177527710670215</v>
      </c>
      <c r="AL45">
        <v>0.249061468766824</v>
      </c>
    </row>
    <row r="46" spans="1:38">
      <c r="A46" t="s">
        <v>997</v>
      </c>
      <c r="B46" t="s">
        <v>1595</v>
      </c>
      <c r="C46">
        <v>0</v>
      </c>
      <c r="D46">
        <v>1</v>
      </c>
      <c r="E46" t="s">
        <v>51</v>
      </c>
      <c r="F46" t="s">
        <v>99</v>
      </c>
      <c r="G46">
        <v>8</v>
      </c>
      <c r="H46" t="s">
        <v>46</v>
      </c>
      <c r="I46" t="s">
        <v>1162</v>
      </c>
      <c r="J46" t="s">
        <v>1156</v>
      </c>
      <c r="K46" t="s">
        <v>86</v>
      </c>
      <c r="L46" t="s">
        <v>602</v>
      </c>
      <c r="M46" t="s">
        <v>603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1188</v>
      </c>
      <c r="AC46" t="s">
        <v>4</v>
      </c>
      <c r="AD46" t="s">
        <v>17</v>
      </c>
      <c r="AE46">
        <v>2</v>
      </c>
      <c r="AF46" t="s">
        <v>0</v>
      </c>
      <c r="AG46">
        <v>1</v>
      </c>
      <c r="AH46" t="s">
        <v>998</v>
      </c>
      <c r="AI46">
        <v>0</v>
      </c>
      <c r="AJ46">
        <v>1.71696164375961</v>
      </c>
      <c r="AK46">
        <v>2.1262588071857902</v>
      </c>
      <c r="AL46">
        <v>6.3517998179766999E-2</v>
      </c>
    </row>
    <row r="47" spans="1:38">
      <c r="A47" t="s">
        <v>999</v>
      </c>
      <c r="B47" t="s">
        <v>1595</v>
      </c>
      <c r="C47">
        <v>0</v>
      </c>
      <c r="D47">
        <v>1</v>
      </c>
      <c r="E47" t="s">
        <v>51</v>
      </c>
      <c r="F47" t="s">
        <v>1000</v>
      </c>
      <c r="G47">
        <v>8</v>
      </c>
      <c r="H47" t="s">
        <v>46</v>
      </c>
      <c r="I47" t="s">
        <v>1162</v>
      </c>
      <c r="J47" t="s">
        <v>1156</v>
      </c>
      <c r="K47" t="s">
        <v>86</v>
      </c>
      <c r="L47" t="s">
        <v>602</v>
      </c>
      <c r="M47" t="s">
        <v>603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1188</v>
      </c>
      <c r="AC47" t="s">
        <v>4</v>
      </c>
      <c r="AD47" t="s">
        <v>17</v>
      </c>
      <c r="AE47">
        <v>2</v>
      </c>
      <c r="AF47" t="s">
        <v>0</v>
      </c>
      <c r="AG47">
        <v>1</v>
      </c>
      <c r="AH47" t="s">
        <v>1001</v>
      </c>
      <c r="AI47">
        <v>0</v>
      </c>
      <c r="AJ47">
        <v>1.79606726377012</v>
      </c>
      <c r="AK47">
        <v>2.4150430352404602</v>
      </c>
      <c r="AL47">
        <v>2.0373715330211099E-3</v>
      </c>
    </row>
    <row r="48" spans="1:38">
      <c r="A48" t="s">
        <v>1002</v>
      </c>
      <c r="B48" t="s">
        <v>1595</v>
      </c>
      <c r="C48">
        <v>0</v>
      </c>
      <c r="D48">
        <v>1</v>
      </c>
      <c r="E48" t="s">
        <v>51</v>
      </c>
      <c r="F48" t="s">
        <v>1003</v>
      </c>
      <c r="G48">
        <v>8</v>
      </c>
      <c r="H48" t="s">
        <v>46</v>
      </c>
      <c r="I48" t="s">
        <v>1162</v>
      </c>
      <c r="J48" t="s">
        <v>1156</v>
      </c>
      <c r="K48" t="s">
        <v>86</v>
      </c>
      <c r="L48" t="s">
        <v>602</v>
      </c>
      <c r="M48" t="s">
        <v>603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1188</v>
      </c>
      <c r="AC48" t="s">
        <v>4</v>
      </c>
      <c r="AD48" t="s">
        <v>17</v>
      </c>
      <c r="AE48">
        <v>2</v>
      </c>
      <c r="AF48" t="s">
        <v>1</v>
      </c>
      <c r="AG48">
        <v>1</v>
      </c>
      <c r="AH48" t="s">
        <v>1004</v>
      </c>
      <c r="AI48">
        <v>0</v>
      </c>
      <c r="AJ48">
        <v>1.6842214464376499</v>
      </c>
      <c r="AK48">
        <v>2.0342600417628698</v>
      </c>
      <c r="AL48">
        <v>1.9939784597007102E-3</v>
      </c>
    </row>
    <row r="49" spans="1:38">
      <c r="A49" t="s">
        <v>1077</v>
      </c>
      <c r="B49" t="s">
        <v>1590</v>
      </c>
      <c r="C49">
        <v>0</v>
      </c>
      <c r="D49">
        <v>1</v>
      </c>
      <c r="E49" t="s">
        <v>47</v>
      </c>
      <c r="F49" t="s">
        <v>22</v>
      </c>
      <c r="G49">
        <v>8</v>
      </c>
      <c r="H49" t="s">
        <v>46</v>
      </c>
      <c r="I49" t="s">
        <v>1162</v>
      </c>
      <c r="J49" t="s">
        <v>1156</v>
      </c>
      <c r="K49" t="s">
        <v>85</v>
      </c>
      <c r="L49" t="s">
        <v>585</v>
      </c>
      <c r="M49" t="s">
        <v>48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1186</v>
      </c>
      <c r="AC49" t="s">
        <v>28</v>
      </c>
      <c r="AD49" t="s">
        <v>25</v>
      </c>
      <c r="AE49" t="s">
        <v>1184</v>
      </c>
      <c r="AF49" t="s">
        <v>1184</v>
      </c>
      <c r="AG49">
        <v>1</v>
      </c>
      <c r="AH49" t="s">
        <v>1078</v>
      </c>
      <c r="AI49">
        <v>0</v>
      </c>
      <c r="AJ49">
        <v>1.5229526935964599</v>
      </c>
      <c r="AK49">
        <v>-1.79170108884672</v>
      </c>
      <c r="AL49">
        <v>1.36074136694763E-2</v>
      </c>
    </row>
    <row r="50" spans="1:38">
      <c r="A50" t="s">
        <v>1013</v>
      </c>
      <c r="B50" t="s">
        <v>1590</v>
      </c>
      <c r="C50">
        <v>0</v>
      </c>
      <c r="D50">
        <v>1</v>
      </c>
      <c r="E50" t="s">
        <v>51</v>
      </c>
      <c r="F50" t="s">
        <v>6</v>
      </c>
      <c r="G50">
        <v>8</v>
      </c>
      <c r="H50" t="s">
        <v>46</v>
      </c>
      <c r="I50" t="s">
        <v>1162</v>
      </c>
      <c r="J50" t="s">
        <v>1156</v>
      </c>
      <c r="K50" t="s">
        <v>85</v>
      </c>
      <c r="L50" t="s">
        <v>606</v>
      </c>
      <c r="M50" t="s">
        <v>619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 t="s">
        <v>1189</v>
      </c>
      <c r="AC50" t="s">
        <v>4</v>
      </c>
      <c r="AD50" t="s">
        <v>17</v>
      </c>
      <c r="AE50">
        <v>4</v>
      </c>
      <c r="AF50" t="s">
        <v>1</v>
      </c>
      <c r="AG50">
        <v>1</v>
      </c>
      <c r="AH50" t="s">
        <v>1014</v>
      </c>
      <c r="AI50">
        <v>0</v>
      </c>
      <c r="AJ50">
        <v>1.33599066828164</v>
      </c>
      <c r="AK50">
        <v>-2.0929054528523801</v>
      </c>
      <c r="AL50">
        <v>0.312867059741473</v>
      </c>
    </row>
    <row r="51" spans="1:38">
      <c r="A51" t="s">
        <v>1019</v>
      </c>
      <c r="B51" t="s">
        <v>1590</v>
      </c>
      <c r="C51">
        <v>0</v>
      </c>
      <c r="D51">
        <v>1</v>
      </c>
      <c r="E51" t="s">
        <v>51</v>
      </c>
      <c r="F51" t="s">
        <v>20</v>
      </c>
      <c r="G51">
        <v>8</v>
      </c>
      <c r="H51" t="s">
        <v>46</v>
      </c>
      <c r="I51" t="s">
        <v>1162</v>
      </c>
      <c r="J51" t="s">
        <v>1156</v>
      </c>
      <c r="K51" t="s">
        <v>85</v>
      </c>
      <c r="L51" t="s">
        <v>49</v>
      </c>
      <c r="M51" t="s">
        <v>677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 t="s">
        <v>1188</v>
      </c>
      <c r="AC51" t="s">
        <v>5</v>
      </c>
      <c r="AD51" t="s">
        <v>17</v>
      </c>
      <c r="AE51">
        <v>4</v>
      </c>
      <c r="AF51" t="s">
        <v>2</v>
      </c>
      <c r="AG51">
        <v>1</v>
      </c>
      <c r="AH51" t="s">
        <v>1020</v>
      </c>
      <c r="AI51">
        <v>0</v>
      </c>
      <c r="AJ51">
        <v>1.4606977916202599</v>
      </c>
      <c r="AK51">
        <v>-1.14043271789417</v>
      </c>
      <c r="AL51">
        <v>0.39647989955137097</v>
      </c>
    </row>
    <row r="52" spans="1:38">
      <c r="A52" t="s">
        <v>708</v>
      </c>
      <c r="B52" t="s">
        <v>1596</v>
      </c>
      <c r="C52">
        <v>0</v>
      </c>
      <c r="D52">
        <v>0</v>
      </c>
      <c r="E52" t="s">
        <v>52</v>
      </c>
      <c r="F52" t="s">
        <v>531</v>
      </c>
      <c r="G52">
        <v>8</v>
      </c>
      <c r="H52" t="s">
        <v>46</v>
      </c>
      <c r="I52">
        <v>5</v>
      </c>
      <c r="J52" t="s">
        <v>1156</v>
      </c>
      <c r="K52" t="s">
        <v>86</v>
      </c>
      <c r="L52" t="s">
        <v>602</v>
      </c>
      <c r="M52" t="s">
        <v>654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4</v>
      </c>
      <c r="AB52" t="s">
        <v>2</v>
      </c>
      <c r="AC52" t="s">
        <v>4</v>
      </c>
      <c r="AD52" t="s">
        <v>17</v>
      </c>
      <c r="AE52">
        <v>2</v>
      </c>
      <c r="AF52" t="s">
        <v>0</v>
      </c>
      <c r="AG52">
        <v>1</v>
      </c>
      <c r="AH52" t="s">
        <v>709</v>
      </c>
      <c r="AI52">
        <v>0</v>
      </c>
      <c r="AJ52">
        <v>1.2007914790387699</v>
      </c>
      <c r="AK52">
        <v>2.3324431348098802</v>
      </c>
      <c r="AL52">
        <v>6.6225171381379304E-3</v>
      </c>
    </row>
    <row r="53" spans="1:38">
      <c r="A53" t="s">
        <v>710</v>
      </c>
      <c r="B53" t="s">
        <v>1596</v>
      </c>
      <c r="C53">
        <v>0</v>
      </c>
      <c r="D53">
        <v>0</v>
      </c>
      <c r="E53" t="s">
        <v>52</v>
      </c>
      <c r="F53" t="s">
        <v>534</v>
      </c>
      <c r="G53">
        <v>8</v>
      </c>
      <c r="H53" t="s">
        <v>46</v>
      </c>
      <c r="I53">
        <v>5</v>
      </c>
      <c r="J53" t="s">
        <v>1156</v>
      </c>
      <c r="K53" t="s">
        <v>86</v>
      </c>
      <c r="L53" t="s">
        <v>602</v>
      </c>
      <c r="M53" t="s">
        <v>654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4</v>
      </c>
      <c r="AB53" t="s">
        <v>2</v>
      </c>
      <c r="AC53" t="s">
        <v>4</v>
      </c>
      <c r="AD53" t="s">
        <v>17</v>
      </c>
      <c r="AE53">
        <v>2</v>
      </c>
      <c r="AF53" t="s">
        <v>1</v>
      </c>
      <c r="AG53">
        <v>1</v>
      </c>
      <c r="AH53" t="s">
        <v>711</v>
      </c>
      <c r="AI53">
        <v>0</v>
      </c>
      <c r="AJ53">
        <v>0.61736913975374996</v>
      </c>
      <c r="AK53">
        <v>0.98447515960376897</v>
      </c>
      <c r="AL53">
        <v>1.85981234677873E-2</v>
      </c>
    </row>
    <row r="54" spans="1:38">
      <c r="A54" t="s">
        <v>712</v>
      </c>
      <c r="B54" t="s">
        <v>1596</v>
      </c>
      <c r="C54">
        <v>0</v>
      </c>
      <c r="D54">
        <v>0</v>
      </c>
      <c r="E54" t="s">
        <v>52</v>
      </c>
      <c r="F54" t="s">
        <v>713</v>
      </c>
      <c r="G54">
        <v>8</v>
      </c>
      <c r="H54" t="s">
        <v>46</v>
      </c>
      <c r="I54">
        <v>5</v>
      </c>
      <c r="J54" t="s">
        <v>1156</v>
      </c>
      <c r="K54" t="s">
        <v>86</v>
      </c>
      <c r="L54" t="s">
        <v>602</v>
      </c>
      <c r="M54" t="s">
        <v>654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</v>
      </c>
      <c r="AB54" t="s">
        <v>2</v>
      </c>
      <c r="AC54" t="s">
        <v>4</v>
      </c>
      <c r="AD54" t="s">
        <v>17</v>
      </c>
      <c r="AE54">
        <v>2</v>
      </c>
      <c r="AF54" t="s">
        <v>1</v>
      </c>
      <c r="AG54">
        <v>1</v>
      </c>
      <c r="AH54" t="s">
        <v>714</v>
      </c>
      <c r="AI54">
        <v>0</v>
      </c>
      <c r="AJ54">
        <v>0.27046066304482302</v>
      </c>
      <c r="AK54">
        <v>0.41172007825131501</v>
      </c>
      <c r="AL54">
        <v>0.13465116383394099</v>
      </c>
    </row>
    <row r="55" spans="1:38">
      <c r="A55" t="s">
        <v>1007</v>
      </c>
      <c r="B55" t="s">
        <v>1590</v>
      </c>
      <c r="C55">
        <v>0</v>
      </c>
      <c r="D55">
        <v>1</v>
      </c>
      <c r="E55" t="s">
        <v>51</v>
      </c>
      <c r="F55" t="s">
        <v>26</v>
      </c>
      <c r="G55">
        <v>8</v>
      </c>
      <c r="H55" t="s">
        <v>46</v>
      </c>
      <c r="I55" t="s">
        <v>1162</v>
      </c>
      <c r="J55" t="s">
        <v>1156</v>
      </c>
      <c r="K55" t="s">
        <v>85</v>
      </c>
      <c r="L55" t="s">
        <v>602</v>
      </c>
      <c r="M55" t="s">
        <v>654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1188</v>
      </c>
      <c r="AC55" t="s">
        <v>28</v>
      </c>
      <c r="AD55" t="s">
        <v>25</v>
      </c>
      <c r="AE55" t="s">
        <v>1184</v>
      </c>
      <c r="AF55" t="s">
        <v>1184</v>
      </c>
      <c r="AG55">
        <v>1</v>
      </c>
      <c r="AH55" t="s">
        <v>1008</v>
      </c>
      <c r="AI55">
        <v>0</v>
      </c>
      <c r="AJ55">
        <v>0.95634537770637895</v>
      </c>
      <c r="AK55">
        <v>-1.45215193905939</v>
      </c>
      <c r="AL55">
        <v>3.9711185983252899E-2</v>
      </c>
    </row>
    <row r="56" spans="1:38">
      <c r="A56" t="s">
        <v>1091</v>
      </c>
      <c r="B56" t="s">
        <v>1590</v>
      </c>
      <c r="C56">
        <v>0</v>
      </c>
      <c r="D56">
        <v>1</v>
      </c>
      <c r="E56" t="s">
        <v>47</v>
      </c>
      <c r="F56" t="s">
        <v>13</v>
      </c>
      <c r="G56">
        <v>8</v>
      </c>
      <c r="H56" t="s">
        <v>46</v>
      </c>
      <c r="I56" t="s">
        <v>1162</v>
      </c>
      <c r="J56" t="s">
        <v>1156</v>
      </c>
      <c r="K56" t="s">
        <v>85</v>
      </c>
      <c r="L56" t="s">
        <v>602</v>
      </c>
      <c r="M56" t="s">
        <v>654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1187</v>
      </c>
      <c r="AC56" t="s">
        <v>4</v>
      </c>
      <c r="AD56" t="s">
        <v>25</v>
      </c>
      <c r="AE56" t="s">
        <v>1184</v>
      </c>
      <c r="AF56" t="s">
        <v>1184</v>
      </c>
      <c r="AG56">
        <v>1</v>
      </c>
      <c r="AH56" t="s">
        <v>1092</v>
      </c>
      <c r="AI56">
        <v>0</v>
      </c>
      <c r="AJ56">
        <v>1.0277663537727</v>
      </c>
      <c r="AK56">
        <v>1.16208950821306</v>
      </c>
      <c r="AL56">
        <v>4.9945372910933797E-3</v>
      </c>
    </row>
    <row r="57" spans="1:38">
      <c r="A57" t="s">
        <v>828</v>
      </c>
      <c r="B57" t="s">
        <v>1590</v>
      </c>
      <c r="C57">
        <v>0</v>
      </c>
      <c r="D57">
        <v>0</v>
      </c>
      <c r="E57" t="s">
        <v>53</v>
      </c>
      <c r="F57" t="s">
        <v>6</v>
      </c>
      <c r="G57">
        <v>8</v>
      </c>
      <c r="H57" t="s">
        <v>46</v>
      </c>
      <c r="I57">
        <v>5</v>
      </c>
      <c r="J57" t="s">
        <v>1156</v>
      </c>
      <c r="K57" t="s">
        <v>85</v>
      </c>
      <c r="L57" t="s">
        <v>602</v>
      </c>
      <c r="M57" t="s">
        <v>625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 t="s">
        <v>0</v>
      </c>
      <c r="AC57" t="s">
        <v>5</v>
      </c>
      <c r="AD57" t="s">
        <v>17</v>
      </c>
      <c r="AE57">
        <v>4</v>
      </c>
      <c r="AF57" t="s">
        <v>2</v>
      </c>
      <c r="AG57">
        <v>1</v>
      </c>
      <c r="AH57" t="s">
        <v>829</v>
      </c>
      <c r="AI57">
        <v>0</v>
      </c>
      <c r="AJ57">
        <v>1.40508234239926</v>
      </c>
      <c r="AK57">
        <v>-1.67955259351884</v>
      </c>
      <c r="AL57">
        <v>0.48744999438780001</v>
      </c>
    </row>
    <row r="58" spans="1:38">
      <c r="A58" t="s">
        <v>812</v>
      </c>
      <c r="B58" t="s">
        <v>1590</v>
      </c>
      <c r="C58">
        <v>0</v>
      </c>
      <c r="D58">
        <v>0</v>
      </c>
      <c r="E58" t="s">
        <v>53</v>
      </c>
      <c r="F58" t="s">
        <v>27</v>
      </c>
      <c r="G58">
        <v>8</v>
      </c>
      <c r="H58" t="s">
        <v>46</v>
      </c>
      <c r="I58">
        <v>5</v>
      </c>
      <c r="J58" t="s">
        <v>1156</v>
      </c>
      <c r="K58" t="s">
        <v>85</v>
      </c>
      <c r="L58" t="s">
        <v>585</v>
      </c>
      <c r="M58" t="s">
        <v>107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 t="s">
        <v>1</v>
      </c>
      <c r="AC58" t="s">
        <v>4</v>
      </c>
      <c r="AD58" t="s">
        <v>17</v>
      </c>
      <c r="AE58">
        <v>4</v>
      </c>
      <c r="AF58" t="s">
        <v>2</v>
      </c>
      <c r="AG58">
        <v>1</v>
      </c>
      <c r="AH58" t="s">
        <v>813</v>
      </c>
      <c r="AI58">
        <v>0</v>
      </c>
      <c r="AJ58">
        <v>1.1992357241373099</v>
      </c>
      <c r="AK58">
        <v>-0.605998954316183</v>
      </c>
      <c r="AL58">
        <v>0.10827466243786101</v>
      </c>
    </row>
    <row r="59" spans="1:38">
      <c r="A59" t="s">
        <v>908</v>
      </c>
      <c r="B59" t="s">
        <v>1590</v>
      </c>
      <c r="C59">
        <v>0</v>
      </c>
      <c r="D59">
        <v>1</v>
      </c>
      <c r="E59" t="s">
        <v>55</v>
      </c>
      <c r="F59" t="s">
        <v>24</v>
      </c>
      <c r="G59">
        <v>8</v>
      </c>
      <c r="H59" t="s">
        <v>46</v>
      </c>
      <c r="I59" t="s">
        <v>1162</v>
      </c>
      <c r="J59" t="s">
        <v>1156</v>
      </c>
      <c r="K59" t="s">
        <v>85</v>
      </c>
      <c r="L59" t="s">
        <v>585</v>
      </c>
      <c r="M59" t="s">
        <v>62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1189</v>
      </c>
      <c r="AC59" t="s">
        <v>5</v>
      </c>
      <c r="AD59" t="s">
        <v>17</v>
      </c>
      <c r="AE59">
        <v>4</v>
      </c>
      <c r="AF59" t="s">
        <v>1</v>
      </c>
      <c r="AG59">
        <v>1</v>
      </c>
      <c r="AH59" t="s">
        <v>909</v>
      </c>
      <c r="AI59">
        <v>0</v>
      </c>
      <c r="AJ59">
        <v>0.55462569997572897</v>
      </c>
      <c r="AK59">
        <v>0.328609752933537</v>
      </c>
      <c r="AL59">
        <v>1.29904514227265E-2</v>
      </c>
    </row>
    <row r="60" spans="1:38">
      <c r="A60" t="s">
        <v>912</v>
      </c>
      <c r="B60" t="s">
        <v>1597</v>
      </c>
      <c r="C60">
        <v>0</v>
      </c>
      <c r="D60">
        <v>1</v>
      </c>
      <c r="E60" t="s">
        <v>55</v>
      </c>
      <c r="F60" t="s">
        <v>91</v>
      </c>
      <c r="G60">
        <v>8</v>
      </c>
      <c r="H60" t="s">
        <v>46</v>
      </c>
      <c r="I60" t="s">
        <v>1162</v>
      </c>
      <c r="J60" t="s">
        <v>1156</v>
      </c>
      <c r="K60" t="s">
        <v>85</v>
      </c>
      <c r="L60" t="s">
        <v>585</v>
      </c>
      <c r="M60" t="s">
        <v>647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1183</v>
      </c>
      <c r="AC60" t="s">
        <v>28</v>
      </c>
      <c r="AD60" t="s">
        <v>25</v>
      </c>
      <c r="AE60" t="s">
        <v>1184</v>
      </c>
      <c r="AF60" t="s">
        <v>1184</v>
      </c>
      <c r="AG60">
        <v>1</v>
      </c>
      <c r="AH60" t="s">
        <v>913</v>
      </c>
      <c r="AI60">
        <v>0</v>
      </c>
      <c r="AJ60">
        <v>1.0972783684546901</v>
      </c>
      <c r="AK60">
        <v>-1.4281392872027801</v>
      </c>
      <c r="AL60">
        <v>4.3681446368165801E-4</v>
      </c>
    </row>
    <row r="61" spans="1:38">
      <c r="A61" t="s">
        <v>914</v>
      </c>
      <c r="B61" t="s">
        <v>1597</v>
      </c>
      <c r="C61">
        <v>0</v>
      </c>
      <c r="D61">
        <v>1</v>
      </c>
      <c r="E61" t="s">
        <v>55</v>
      </c>
      <c r="F61" t="s">
        <v>92</v>
      </c>
      <c r="G61">
        <v>8</v>
      </c>
      <c r="H61" t="s">
        <v>46</v>
      </c>
      <c r="I61" t="s">
        <v>1162</v>
      </c>
      <c r="J61" t="s">
        <v>1156</v>
      </c>
      <c r="K61" t="s">
        <v>85</v>
      </c>
      <c r="L61" t="s">
        <v>585</v>
      </c>
      <c r="M61" t="s">
        <v>647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1197</v>
      </c>
      <c r="AC61" t="s">
        <v>28</v>
      </c>
      <c r="AD61" t="s">
        <v>25</v>
      </c>
      <c r="AE61" t="s">
        <v>1184</v>
      </c>
      <c r="AF61" t="s">
        <v>1184</v>
      </c>
      <c r="AG61">
        <v>1</v>
      </c>
      <c r="AH61" t="s">
        <v>915</v>
      </c>
      <c r="AI61">
        <v>0</v>
      </c>
      <c r="AJ61">
        <v>0.92720364374611197</v>
      </c>
      <c r="AK61">
        <v>1.2985526482769301</v>
      </c>
      <c r="AL61">
        <v>9.4566810043092194E-3</v>
      </c>
    </row>
    <row r="62" spans="1:38">
      <c r="A62" t="s">
        <v>981</v>
      </c>
      <c r="C62">
        <v>0</v>
      </c>
      <c r="D62">
        <v>1</v>
      </c>
      <c r="E62" t="s">
        <v>51</v>
      </c>
      <c r="F62" t="s">
        <v>68</v>
      </c>
      <c r="G62">
        <v>8</v>
      </c>
      <c r="H62" t="s">
        <v>46</v>
      </c>
      <c r="I62" t="s">
        <v>1162</v>
      </c>
      <c r="J62" t="s">
        <v>1156</v>
      </c>
      <c r="K62" t="s">
        <v>85</v>
      </c>
      <c r="L62" t="s">
        <v>585</v>
      </c>
      <c r="M62" t="s">
        <v>62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t="s">
        <v>1197</v>
      </c>
      <c r="AC62" t="s">
        <v>5</v>
      </c>
      <c r="AD62" t="s">
        <v>17</v>
      </c>
      <c r="AE62">
        <v>4</v>
      </c>
      <c r="AF62" t="s">
        <v>1</v>
      </c>
      <c r="AG62">
        <v>1</v>
      </c>
      <c r="AH62" t="s">
        <v>982</v>
      </c>
      <c r="AI62">
        <v>0</v>
      </c>
      <c r="AJ62">
        <v>9.86005556276697E-2</v>
      </c>
      <c r="AK62">
        <v>0.59464795122247605</v>
      </c>
      <c r="AL62">
        <v>0.117869589952581</v>
      </c>
    </row>
    <row r="63" spans="1:38">
      <c r="A63" t="s">
        <v>685</v>
      </c>
      <c r="B63" t="s">
        <v>1598</v>
      </c>
      <c r="C63">
        <v>0</v>
      </c>
      <c r="D63">
        <v>0</v>
      </c>
      <c r="E63" t="s">
        <v>52</v>
      </c>
      <c r="F63" t="s">
        <v>518</v>
      </c>
      <c r="G63">
        <v>8</v>
      </c>
      <c r="H63" t="s">
        <v>46</v>
      </c>
      <c r="I63">
        <v>5</v>
      </c>
      <c r="J63" t="s">
        <v>1156</v>
      </c>
      <c r="K63" t="s">
        <v>86</v>
      </c>
      <c r="L63" t="s">
        <v>585</v>
      </c>
      <c r="M63" t="s">
        <v>107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 t="s">
        <v>1</v>
      </c>
      <c r="AC63" t="s">
        <v>5</v>
      </c>
      <c r="AD63" t="s">
        <v>25</v>
      </c>
      <c r="AE63" t="s">
        <v>66</v>
      </c>
      <c r="AF63" t="s">
        <v>66</v>
      </c>
      <c r="AG63">
        <v>1</v>
      </c>
      <c r="AH63" t="s">
        <v>686</v>
      </c>
      <c r="AI63">
        <v>0</v>
      </c>
      <c r="AJ63">
        <v>0.76899810067806096</v>
      </c>
      <c r="AK63">
        <v>1.3323452297235601</v>
      </c>
      <c r="AL63">
        <v>7.2022294576449403E-3</v>
      </c>
    </row>
    <row r="64" spans="1:38">
      <c r="A64" t="s">
        <v>687</v>
      </c>
      <c r="B64" t="s">
        <v>1598</v>
      </c>
      <c r="C64">
        <v>0</v>
      </c>
      <c r="D64">
        <v>0</v>
      </c>
      <c r="E64" t="s">
        <v>52</v>
      </c>
      <c r="F64" t="s">
        <v>521</v>
      </c>
      <c r="G64">
        <v>8</v>
      </c>
      <c r="H64" t="s">
        <v>46</v>
      </c>
      <c r="I64">
        <v>5</v>
      </c>
      <c r="J64" t="s">
        <v>1156</v>
      </c>
      <c r="K64" t="s">
        <v>86</v>
      </c>
      <c r="L64" t="s">
        <v>585</v>
      </c>
      <c r="M64" t="s">
        <v>107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 t="s">
        <v>1</v>
      </c>
      <c r="AC64" t="s">
        <v>5</v>
      </c>
      <c r="AD64" t="s">
        <v>25</v>
      </c>
      <c r="AE64" t="s">
        <v>66</v>
      </c>
      <c r="AF64" t="s">
        <v>66</v>
      </c>
      <c r="AG64">
        <v>1</v>
      </c>
      <c r="AH64" t="s">
        <v>688</v>
      </c>
      <c r="AI64">
        <v>0</v>
      </c>
      <c r="AJ64">
        <v>0.39089950082776198</v>
      </c>
      <c r="AK64">
        <v>-1.0231350686634599</v>
      </c>
      <c r="AL64">
        <v>8.2681253254332204E-2</v>
      </c>
    </row>
    <row r="65" spans="1:38">
      <c r="A65" t="s">
        <v>689</v>
      </c>
      <c r="B65" t="s">
        <v>1598</v>
      </c>
      <c r="C65">
        <v>0</v>
      </c>
      <c r="D65">
        <v>0</v>
      </c>
      <c r="E65" t="s">
        <v>52</v>
      </c>
      <c r="F65" t="s">
        <v>690</v>
      </c>
      <c r="G65">
        <v>8</v>
      </c>
      <c r="H65" t="s">
        <v>46</v>
      </c>
      <c r="I65">
        <v>5</v>
      </c>
      <c r="J65" t="s">
        <v>1156</v>
      </c>
      <c r="K65" t="s">
        <v>86</v>
      </c>
      <c r="L65" t="s">
        <v>585</v>
      </c>
      <c r="M65" t="s">
        <v>107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 t="s">
        <v>1</v>
      </c>
      <c r="AC65" t="s">
        <v>5</v>
      </c>
      <c r="AD65" t="s">
        <v>25</v>
      </c>
      <c r="AE65" t="s">
        <v>66</v>
      </c>
      <c r="AF65" t="s">
        <v>66</v>
      </c>
      <c r="AG65">
        <v>1</v>
      </c>
      <c r="AH65" t="s">
        <v>691</v>
      </c>
      <c r="AI65">
        <v>0</v>
      </c>
      <c r="AJ65">
        <v>0.55229298666373905</v>
      </c>
      <c r="AK65">
        <v>-0.174905800723309</v>
      </c>
      <c r="AL65">
        <v>4.2938787407636597E-3</v>
      </c>
    </row>
    <row r="66" spans="1:38">
      <c r="A66" t="s">
        <v>692</v>
      </c>
      <c r="B66" t="s">
        <v>1598</v>
      </c>
      <c r="C66">
        <v>0</v>
      </c>
      <c r="D66">
        <v>0</v>
      </c>
      <c r="E66" t="s">
        <v>52</v>
      </c>
      <c r="F66" t="s">
        <v>693</v>
      </c>
      <c r="G66">
        <v>8</v>
      </c>
      <c r="H66" t="s">
        <v>46</v>
      </c>
      <c r="I66">
        <v>5</v>
      </c>
      <c r="J66" t="s">
        <v>1156</v>
      </c>
      <c r="K66" t="s">
        <v>86</v>
      </c>
      <c r="L66" t="s">
        <v>585</v>
      </c>
      <c r="M66" t="s">
        <v>107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 t="s">
        <v>1</v>
      </c>
      <c r="AC66" t="s">
        <v>5</v>
      </c>
      <c r="AD66" t="s">
        <v>25</v>
      </c>
      <c r="AE66" t="s">
        <v>66</v>
      </c>
      <c r="AF66" t="s">
        <v>66</v>
      </c>
      <c r="AG66">
        <v>1</v>
      </c>
      <c r="AH66" t="s">
        <v>694</v>
      </c>
      <c r="AI66">
        <v>0</v>
      </c>
      <c r="AJ66">
        <v>0.92644632904317703</v>
      </c>
      <c r="AK66">
        <v>1.44786305473417</v>
      </c>
      <c r="AL66">
        <v>7.3349053860438896E-3</v>
      </c>
    </row>
    <row r="67" spans="1:38">
      <c r="A67" t="s">
        <v>916</v>
      </c>
      <c r="B67" t="s">
        <v>1590</v>
      </c>
      <c r="C67">
        <v>0</v>
      </c>
      <c r="D67">
        <v>1</v>
      </c>
      <c r="E67" t="s">
        <v>55</v>
      </c>
      <c r="F67" t="s">
        <v>22</v>
      </c>
      <c r="G67">
        <v>8</v>
      </c>
      <c r="H67" t="s">
        <v>46</v>
      </c>
      <c r="I67" t="s">
        <v>1162</v>
      </c>
      <c r="J67" t="s">
        <v>1156</v>
      </c>
      <c r="K67" t="s">
        <v>85</v>
      </c>
      <c r="L67" t="s">
        <v>585</v>
      </c>
      <c r="M67" t="s">
        <v>64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1197</v>
      </c>
      <c r="AC67" t="s">
        <v>4</v>
      </c>
      <c r="AD67" t="s">
        <v>25</v>
      </c>
      <c r="AE67" t="s">
        <v>1184</v>
      </c>
      <c r="AF67" t="s">
        <v>1184</v>
      </c>
      <c r="AG67">
        <v>1</v>
      </c>
      <c r="AH67" t="s">
        <v>917</v>
      </c>
      <c r="AI67">
        <v>0</v>
      </c>
      <c r="AJ67">
        <v>0.76443863561960801</v>
      </c>
      <c r="AK67">
        <v>-0.59081873231390503</v>
      </c>
      <c r="AL67">
        <v>4.3086135619503398E-3</v>
      </c>
    </row>
    <row r="68" spans="1:38">
      <c r="A68" t="s">
        <v>1083</v>
      </c>
      <c r="B68" t="s">
        <v>1599</v>
      </c>
      <c r="C68">
        <v>0</v>
      </c>
      <c r="D68">
        <v>1</v>
      </c>
      <c r="E68" t="s">
        <v>47</v>
      </c>
      <c r="F68" t="s">
        <v>98</v>
      </c>
      <c r="G68">
        <v>8</v>
      </c>
      <c r="H68" t="s">
        <v>46</v>
      </c>
      <c r="I68" t="s">
        <v>1162</v>
      </c>
      <c r="J68" t="s">
        <v>1156</v>
      </c>
      <c r="K68" t="s">
        <v>86</v>
      </c>
      <c r="L68" t="s">
        <v>585</v>
      </c>
      <c r="M68" t="s">
        <v>48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1186</v>
      </c>
      <c r="AC68" t="s">
        <v>4</v>
      </c>
      <c r="AD68" t="s">
        <v>17</v>
      </c>
      <c r="AE68">
        <v>2</v>
      </c>
      <c r="AF68" t="s">
        <v>0</v>
      </c>
      <c r="AG68">
        <v>1</v>
      </c>
      <c r="AH68" t="s">
        <v>1084</v>
      </c>
      <c r="AI68">
        <v>0</v>
      </c>
      <c r="AJ68">
        <v>0.94792631069011202</v>
      </c>
      <c r="AK68">
        <v>2.1212135096228</v>
      </c>
      <c r="AL68">
        <v>1.5904567853031799E-2</v>
      </c>
    </row>
    <row r="69" spans="1:38">
      <c r="A69" t="s">
        <v>1085</v>
      </c>
      <c r="B69" t="s">
        <v>1599</v>
      </c>
      <c r="C69">
        <v>0</v>
      </c>
      <c r="D69">
        <v>1</v>
      </c>
      <c r="E69" t="s">
        <v>47</v>
      </c>
      <c r="F69" t="s">
        <v>99</v>
      </c>
      <c r="G69">
        <v>8</v>
      </c>
      <c r="H69" t="s">
        <v>46</v>
      </c>
      <c r="I69" t="s">
        <v>1162</v>
      </c>
      <c r="J69" t="s">
        <v>1156</v>
      </c>
      <c r="K69" t="s">
        <v>86</v>
      </c>
      <c r="L69" t="s">
        <v>585</v>
      </c>
      <c r="M69" t="s">
        <v>48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1186</v>
      </c>
      <c r="AC69" t="s">
        <v>4</v>
      </c>
      <c r="AD69" t="s">
        <v>17</v>
      </c>
      <c r="AE69">
        <v>2</v>
      </c>
      <c r="AF69" t="s">
        <v>1</v>
      </c>
      <c r="AG69">
        <v>1</v>
      </c>
      <c r="AH69" t="s">
        <v>1086</v>
      </c>
      <c r="AI69">
        <v>0</v>
      </c>
      <c r="AJ69">
        <v>0.81932620592953598</v>
      </c>
      <c r="AK69">
        <v>1.56903246454636</v>
      </c>
      <c r="AL69">
        <v>2.3837438778131E-2</v>
      </c>
    </row>
    <row r="70" spans="1:38">
      <c r="A70" t="s">
        <v>836</v>
      </c>
      <c r="B70" t="s">
        <v>1590</v>
      </c>
      <c r="C70">
        <v>0</v>
      </c>
      <c r="D70">
        <v>0</v>
      </c>
      <c r="E70" t="s">
        <v>53</v>
      </c>
      <c r="F70" t="s">
        <v>36</v>
      </c>
      <c r="G70">
        <v>8</v>
      </c>
      <c r="H70" t="s">
        <v>46</v>
      </c>
      <c r="I70">
        <v>5</v>
      </c>
      <c r="J70" t="s">
        <v>1156</v>
      </c>
      <c r="K70" t="s">
        <v>85</v>
      </c>
      <c r="L70" t="s">
        <v>49</v>
      </c>
      <c r="M70" t="s">
        <v>631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 t="s">
        <v>1</v>
      </c>
      <c r="AC70" t="s">
        <v>5</v>
      </c>
      <c r="AD70" t="s">
        <v>17</v>
      </c>
      <c r="AE70">
        <v>4</v>
      </c>
      <c r="AF70" t="s">
        <v>1</v>
      </c>
      <c r="AG70">
        <v>1</v>
      </c>
      <c r="AH70" t="s">
        <v>837</v>
      </c>
      <c r="AI70">
        <v>0</v>
      </c>
      <c r="AJ70">
        <v>1.47669207364993</v>
      </c>
      <c r="AK70">
        <v>2.0749602727776701</v>
      </c>
      <c r="AL70">
        <v>3.1650077451282697E-2</v>
      </c>
    </row>
    <row r="71" spans="1:38">
      <c r="A71" t="s">
        <v>1021</v>
      </c>
      <c r="B71" t="s">
        <v>1590</v>
      </c>
      <c r="C71">
        <v>0</v>
      </c>
      <c r="D71">
        <v>1</v>
      </c>
      <c r="E71" t="s">
        <v>51</v>
      </c>
      <c r="F71" t="s">
        <v>36</v>
      </c>
      <c r="G71">
        <v>8</v>
      </c>
      <c r="H71" t="s">
        <v>46</v>
      </c>
      <c r="I71" t="s">
        <v>1162</v>
      </c>
      <c r="J71" t="s">
        <v>1156</v>
      </c>
      <c r="K71" t="s">
        <v>85</v>
      </c>
      <c r="L71" t="s">
        <v>49</v>
      </c>
      <c r="M71" t="s">
        <v>631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1185</v>
      </c>
      <c r="AC71" t="s">
        <v>4</v>
      </c>
      <c r="AD71" t="s">
        <v>25</v>
      </c>
      <c r="AE71" t="s">
        <v>1184</v>
      </c>
      <c r="AF71" t="s">
        <v>1184</v>
      </c>
      <c r="AG71">
        <v>1</v>
      </c>
      <c r="AH71" t="s">
        <v>1022</v>
      </c>
      <c r="AI71">
        <v>0</v>
      </c>
      <c r="AJ71">
        <v>1.2944642515156499</v>
      </c>
      <c r="AK71">
        <v>-0.93516370515993397</v>
      </c>
      <c r="AL71">
        <v>0.177631856481656</v>
      </c>
    </row>
    <row r="72" spans="1:38">
      <c r="A72" t="s">
        <v>931</v>
      </c>
      <c r="B72" t="s">
        <v>1590</v>
      </c>
      <c r="C72">
        <v>0</v>
      </c>
      <c r="D72">
        <v>1</v>
      </c>
      <c r="E72" t="s">
        <v>55</v>
      </c>
      <c r="F72" t="s">
        <v>20</v>
      </c>
      <c r="G72">
        <v>8</v>
      </c>
      <c r="H72" t="s">
        <v>46</v>
      </c>
      <c r="I72" t="s">
        <v>1162</v>
      </c>
      <c r="J72" t="s">
        <v>1156</v>
      </c>
      <c r="K72" t="s">
        <v>85</v>
      </c>
      <c r="L72" t="s">
        <v>49</v>
      </c>
      <c r="M72" t="s">
        <v>730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 t="s">
        <v>1197</v>
      </c>
      <c r="AC72" t="s">
        <v>28</v>
      </c>
      <c r="AD72" t="s">
        <v>25</v>
      </c>
      <c r="AE72" t="s">
        <v>1184</v>
      </c>
      <c r="AF72" t="s">
        <v>1184</v>
      </c>
      <c r="AG72">
        <v>1</v>
      </c>
      <c r="AH72" t="s">
        <v>932</v>
      </c>
      <c r="AI72">
        <v>0</v>
      </c>
      <c r="AJ72">
        <v>0.44898083977638298</v>
      </c>
      <c r="AK72">
        <v>-0.98601368622399399</v>
      </c>
      <c r="AL72">
        <v>6.3133144881751702E-2</v>
      </c>
    </row>
    <row r="73" spans="1:38">
      <c r="A73" t="s">
        <v>935</v>
      </c>
      <c r="B73" t="s">
        <v>1590</v>
      </c>
      <c r="C73">
        <v>0</v>
      </c>
      <c r="D73">
        <v>1</v>
      </c>
      <c r="E73" t="s">
        <v>55</v>
      </c>
      <c r="F73" t="s">
        <v>37</v>
      </c>
      <c r="G73">
        <v>8</v>
      </c>
      <c r="H73" t="s">
        <v>46</v>
      </c>
      <c r="I73" t="s">
        <v>1162</v>
      </c>
      <c r="J73" t="s">
        <v>1156</v>
      </c>
      <c r="K73" t="s">
        <v>85</v>
      </c>
      <c r="L73" t="s">
        <v>49</v>
      </c>
      <c r="M73" t="s">
        <v>628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1197</v>
      </c>
      <c r="AC73" t="s">
        <v>4</v>
      </c>
      <c r="AD73" t="s">
        <v>17</v>
      </c>
      <c r="AE73">
        <v>4</v>
      </c>
      <c r="AF73" t="s">
        <v>2</v>
      </c>
      <c r="AG73">
        <v>1</v>
      </c>
      <c r="AH73" t="s">
        <v>936</v>
      </c>
      <c r="AI73">
        <v>0</v>
      </c>
      <c r="AJ73">
        <v>1.1416460012971399</v>
      </c>
      <c r="AK73">
        <v>-1.1610487482156799</v>
      </c>
      <c r="AL73">
        <v>0.189869207757109</v>
      </c>
    </row>
    <row r="74" spans="1:38">
      <c r="A74" t="s">
        <v>840</v>
      </c>
      <c r="B74" t="s">
        <v>1590</v>
      </c>
      <c r="C74">
        <v>0</v>
      </c>
      <c r="D74">
        <v>0</v>
      </c>
      <c r="E74" t="s">
        <v>53</v>
      </c>
      <c r="F74" t="s">
        <v>153</v>
      </c>
      <c r="G74">
        <v>8</v>
      </c>
      <c r="H74" t="s">
        <v>46</v>
      </c>
      <c r="I74">
        <v>5</v>
      </c>
      <c r="J74" t="s">
        <v>1156</v>
      </c>
      <c r="K74" t="s">
        <v>85</v>
      </c>
      <c r="L74" t="s">
        <v>49</v>
      </c>
      <c r="M74" t="s">
        <v>628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2</v>
      </c>
      <c r="AB74" t="s">
        <v>1</v>
      </c>
      <c r="AC74" t="s">
        <v>4</v>
      </c>
      <c r="AD74" t="s">
        <v>25</v>
      </c>
      <c r="AE74" t="s">
        <v>66</v>
      </c>
      <c r="AF74" t="s">
        <v>66</v>
      </c>
      <c r="AG74">
        <v>1</v>
      </c>
      <c r="AH74" t="s">
        <v>841</v>
      </c>
      <c r="AI74">
        <v>0</v>
      </c>
      <c r="AJ74">
        <v>1.58200190853846</v>
      </c>
      <c r="AK74">
        <v>-2.06381661894974</v>
      </c>
      <c r="AL74">
        <v>5.7267929110516799E-2</v>
      </c>
    </row>
    <row r="75" spans="1:38">
      <c r="A75" t="s">
        <v>1103</v>
      </c>
      <c r="B75" t="s">
        <v>1600</v>
      </c>
      <c r="C75">
        <v>0</v>
      </c>
      <c r="D75">
        <v>1</v>
      </c>
      <c r="E75" t="s">
        <v>47</v>
      </c>
      <c r="F75" t="s">
        <v>79</v>
      </c>
      <c r="G75">
        <v>8</v>
      </c>
      <c r="H75" t="s">
        <v>46</v>
      </c>
      <c r="I75" t="s">
        <v>1162</v>
      </c>
      <c r="J75" t="s">
        <v>1156</v>
      </c>
      <c r="K75" t="s">
        <v>85</v>
      </c>
      <c r="L75" t="s">
        <v>49</v>
      </c>
      <c r="M75" t="s">
        <v>628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1189</v>
      </c>
      <c r="AC75" t="s">
        <v>4</v>
      </c>
      <c r="AD75" t="s">
        <v>17</v>
      </c>
      <c r="AE75">
        <v>4</v>
      </c>
      <c r="AF75" t="s">
        <v>3</v>
      </c>
      <c r="AG75">
        <v>1</v>
      </c>
      <c r="AH75" t="s">
        <v>1104</v>
      </c>
      <c r="AI75">
        <v>0</v>
      </c>
      <c r="AJ75">
        <v>0.79246646106799401</v>
      </c>
      <c r="AK75">
        <v>0.55752573285724905</v>
      </c>
      <c r="AL75">
        <v>0.15711627424110999</v>
      </c>
    </row>
    <row r="76" spans="1:38">
      <c r="A76" t="s">
        <v>1105</v>
      </c>
      <c r="B76" t="s">
        <v>1600</v>
      </c>
      <c r="C76">
        <v>0</v>
      </c>
      <c r="D76">
        <v>1</v>
      </c>
      <c r="E76" t="s">
        <v>47</v>
      </c>
      <c r="F76" t="s">
        <v>80</v>
      </c>
      <c r="G76">
        <v>8</v>
      </c>
      <c r="H76" t="s">
        <v>46</v>
      </c>
      <c r="I76" t="s">
        <v>1162</v>
      </c>
      <c r="J76" t="s">
        <v>1156</v>
      </c>
      <c r="K76" t="s">
        <v>85</v>
      </c>
      <c r="L76" t="s">
        <v>49</v>
      </c>
      <c r="M76" t="s">
        <v>628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 t="s">
        <v>1189</v>
      </c>
      <c r="AC76" t="s">
        <v>28</v>
      </c>
      <c r="AD76" t="s">
        <v>25</v>
      </c>
      <c r="AE76" t="s">
        <v>1184</v>
      </c>
      <c r="AF76" t="s">
        <v>1184</v>
      </c>
      <c r="AG76">
        <v>1</v>
      </c>
      <c r="AH76" t="s">
        <v>1106</v>
      </c>
      <c r="AI76">
        <v>0</v>
      </c>
      <c r="AJ76">
        <v>1.0341432618867901</v>
      </c>
      <c r="AK76">
        <v>-0.53725624436244701</v>
      </c>
      <c r="AL76">
        <v>1.22830266081102E-3</v>
      </c>
    </row>
    <row r="77" spans="1:38">
      <c r="A77" t="s">
        <v>933</v>
      </c>
      <c r="B77" t="s">
        <v>1590</v>
      </c>
      <c r="C77">
        <v>0</v>
      </c>
      <c r="D77">
        <v>1</v>
      </c>
      <c r="E77" t="s">
        <v>55</v>
      </c>
      <c r="F77" t="s">
        <v>36</v>
      </c>
      <c r="G77">
        <v>8</v>
      </c>
      <c r="H77" t="s">
        <v>46</v>
      </c>
      <c r="I77" t="s">
        <v>1162</v>
      </c>
      <c r="J77" t="s">
        <v>1156</v>
      </c>
      <c r="K77" t="s">
        <v>85</v>
      </c>
      <c r="L77" t="s">
        <v>49</v>
      </c>
      <c r="M77" t="s">
        <v>677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1187</v>
      </c>
      <c r="AC77" t="s">
        <v>4</v>
      </c>
      <c r="AD77" t="s">
        <v>17</v>
      </c>
      <c r="AE77">
        <v>4</v>
      </c>
      <c r="AF77" t="s">
        <v>1</v>
      </c>
      <c r="AG77">
        <v>1</v>
      </c>
      <c r="AH77" t="s">
        <v>934</v>
      </c>
      <c r="AI77">
        <v>0</v>
      </c>
      <c r="AJ77">
        <v>1.1292316417704</v>
      </c>
      <c r="AK77">
        <v>0.18673615737510399</v>
      </c>
      <c r="AL77">
        <v>8.1833960856669302E-2</v>
      </c>
    </row>
    <row r="78" spans="1:38">
      <c r="A78" t="s">
        <v>1023</v>
      </c>
      <c r="B78" t="s">
        <v>1590</v>
      </c>
      <c r="C78">
        <v>0</v>
      </c>
      <c r="D78">
        <v>1</v>
      </c>
      <c r="E78" t="s">
        <v>51</v>
      </c>
      <c r="F78" t="s">
        <v>37</v>
      </c>
      <c r="G78">
        <v>8</v>
      </c>
      <c r="H78" t="s">
        <v>46</v>
      </c>
      <c r="I78" t="s">
        <v>1162</v>
      </c>
      <c r="J78" t="s">
        <v>1156</v>
      </c>
      <c r="K78" t="s">
        <v>85</v>
      </c>
      <c r="L78" t="s">
        <v>49</v>
      </c>
      <c r="M78" t="s">
        <v>628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 t="s">
        <v>1189</v>
      </c>
      <c r="AC78" t="s">
        <v>28</v>
      </c>
      <c r="AD78" t="s">
        <v>25</v>
      </c>
      <c r="AE78" t="s">
        <v>1184</v>
      </c>
      <c r="AF78" t="s">
        <v>1184</v>
      </c>
      <c r="AG78">
        <v>1</v>
      </c>
      <c r="AH78" t="s">
        <v>1024</v>
      </c>
      <c r="AI78">
        <v>0</v>
      </c>
      <c r="AJ78">
        <v>1.9589102074551401</v>
      </c>
      <c r="AK78">
        <v>-2.0670637903142999</v>
      </c>
      <c r="AL78">
        <v>8.3060456788040499E-2</v>
      </c>
    </row>
    <row r="79" spans="1:38">
      <c r="A79" t="s">
        <v>822</v>
      </c>
      <c r="B79" t="s">
        <v>1590</v>
      </c>
      <c r="C79">
        <v>0</v>
      </c>
      <c r="D79">
        <v>0</v>
      </c>
      <c r="E79" t="s">
        <v>53</v>
      </c>
      <c r="F79" t="s">
        <v>26</v>
      </c>
      <c r="G79">
        <v>8</v>
      </c>
      <c r="H79" t="s">
        <v>46</v>
      </c>
      <c r="I79">
        <v>5</v>
      </c>
      <c r="J79" t="s">
        <v>1156</v>
      </c>
      <c r="K79" t="s">
        <v>85</v>
      </c>
      <c r="L79" t="s">
        <v>585</v>
      </c>
      <c r="M79" t="s">
        <v>107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2</v>
      </c>
      <c r="AB79" t="s">
        <v>1</v>
      </c>
      <c r="AC79" t="s">
        <v>4</v>
      </c>
      <c r="AD79" t="s">
        <v>17</v>
      </c>
      <c r="AE79">
        <v>4</v>
      </c>
      <c r="AF79" t="s">
        <v>3</v>
      </c>
      <c r="AG79">
        <v>1</v>
      </c>
      <c r="AH79" t="s">
        <v>823</v>
      </c>
      <c r="AI79">
        <v>0</v>
      </c>
      <c r="AJ79">
        <v>1.52849106372748</v>
      </c>
      <c r="AK79">
        <v>0.70110874036847004</v>
      </c>
      <c r="AL79">
        <v>0.45046210248227397</v>
      </c>
    </row>
    <row r="80" spans="1:38">
      <c r="A80" t="s">
        <v>1011</v>
      </c>
      <c r="B80" t="s">
        <v>1590</v>
      </c>
      <c r="C80">
        <v>0</v>
      </c>
      <c r="D80">
        <v>1</v>
      </c>
      <c r="E80" t="s">
        <v>51</v>
      </c>
      <c r="F80" t="s">
        <v>19</v>
      </c>
      <c r="G80">
        <v>8</v>
      </c>
      <c r="H80" t="s">
        <v>46</v>
      </c>
      <c r="I80" t="s">
        <v>1162</v>
      </c>
      <c r="J80" t="s">
        <v>1156</v>
      </c>
      <c r="K80" t="s">
        <v>85</v>
      </c>
      <c r="L80" t="s">
        <v>606</v>
      </c>
      <c r="M80" t="s">
        <v>612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 t="s">
        <v>1183</v>
      </c>
      <c r="AC80" t="s">
        <v>5</v>
      </c>
      <c r="AD80" t="s">
        <v>17</v>
      </c>
      <c r="AE80">
        <v>4</v>
      </c>
      <c r="AF80" t="s">
        <v>3</v>
      </c>
      <c r="AG80">
        <v>1</v>
      </c>
      <c r="AH80" t="s">
        <v>1012</v>
      </c>
      <c r="AI80">
        <v>0</v>
      </c>
      <c r="AJ80">
        <v>0.67153587834907702</v>
      </c>
      <c r="AK80">
        <v>-1.16378570097816</v>
      </c>
      <c r="AL80">
        <v>0.17038933053338201</v>
      </c>
    </row>
    <row r="81" spans="1:38">
      <c r="A81" t="s">
        <v>834</v>
      </c>
      <c r="B81" t="s">
        <v>1590</v>
      </c>
      <c r="C81">
        <v>0</v>
      </c>
      <c r="D81">
        <v>0</v>
      </c>
      <c r="E81" t="s">
        <v>53</v>
      </c>
      <c r="F81" t="s">
        <v>20</v>
      </c>
      <c r="G81">
        <v>8</v>
      </c>
      <c r="H81" t="s">
        <v>46</v>
      </c>
      <c r="I81">
        <v>5</v>
      </c>
      <c r="J81" t="s">
        <v>1156</v>
      </c>
      <c r="K81" t="s">
        <v>85</v>
      </c>
      <c r="L81" t="s">
        <v>606</v>
      </c>
      <c r="M81" t="s">
        <v>63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2</v>
      </c>
      <c r="AB81" t="s">
        <v>0</v>
      </c>
      <c r="AC81" t="s">
        <v>4</v>
      </c>
      <c r="AD81" t="s">
        <v>25</v>
      </c>
      <c r="AE81" t="s">
        <v>66</v>
      </c>
      <c r="AF81" t="s">
        <v>66</v>
      </c>
      <c r="AG81">
        <v>1</v>
      </c>
      <c r="AH81" t="s">
        <v>835</v>
      </c>
      <c r="AI81">
        <v>0</v>
      </c>
      <c r="AJ81">
        <v>1.3814430857604201</v>
      </c>
      <c r="AK81">
        <v>-1.3127703283627901</v>
      </c>
      <c r="AL81">
        <v>8.9115800943938696E-4</v>
      </c>
    </row>
    <row r="82" spans="1:38">
      <c r="A82" t="s">
        <v>925</v>
      </c>
      <c r="B82" t="s">
        <v>1590</v>
      </c>
      <c r="C82">
        <v>0</v>
      </c>
      <c r="D82">
        <v>1</v>
      </c>
      <c r="E82" t="s">
        <v>55</v>
      </c>
      <c r="F82" t="s">
        <v>6</v>
      </c>
      <c r="G82">
        <v>8</v>
      </c>
      <c r="H82" t="s">
        <v>46</v>
      </c>
      <c r="I82" t="s">
        <v>1162</v>
      </c>
      <c r="J82" t="s">
        <v>1156</v>
      </c>
      <c r="K82" t="s">
        <v>85</v>
      </c>
      <c r="L82" t="s">
        <v>606</v>
      </c>
      <c r="M82" t="s">
        <v>612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 t="s">
        <v>1197</v>
      </c>
      <c r="AC82" t="s">
        <v>5</v>
      </c>
      <c r="AD82" t="s">
        <v>17</v>
      </c>
      <c r="AE82">
        <v>4</v>
      </c>
      <c r="AF82" t="s">
        <v>3</v>
      </c>
      <c r="AG82">
        <v>1</v>
      </c>
      <c r="AH82" t="s">
        <v>926</v>
      </c>
      <c r="AI82">
        <v>0</v>
      </c>
      <c r="AJ82">
        <v>1.5180868279532</v>
      </c>
      <c r="AK82">
        <v>-1.06147449997268</v>
      </c>
      <c r="AL82">
        <v>0.229324922723562</v>
      </c>
    </row>
    <row r="83" spans="1:38">
      <c r="A83" t="s">
        <v>824</v>
      </c>
      <c r="B83" t="s">
        <v>1590</v>
      </c>
      <c r="C83">
        <v>0</v>
      </c>
      <c r="D83">
        <v>0</v>
      </c>
      <c r="E83" t="s">
        <v>53</v>
      </c>
      <c r="F83" t="s">
        <v>13</v>
      </c>
      <c r="G83">
        <v>8</v>
      </c>
      <c r="H83" t="s">
        <v>46</v>
      </c>
      <c r="I83">
        <v>5</v>
      </c>
      <c r="J83" t="s">
        <v>1156</v>
      </c>
      <c r="K83" t="s">
        <v>85</v>
      </c>
      <c r="L83" t="s">
        <v>602</v>
      </c>
      <c r="M83" t="s">
        <v>654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 t="s">
        <v>0</v>
      </c>
      <c r="AC83" t="s">
        <v>28</v>
      </c>
      <c r="AD83" t="s">
        <v>25</v>
      </c>
      <c r="AE83" t="s">
        <v>66</v>
      </c>
      <c r="AF83" t="s">
        <v>66</v>
      </c>
      <c r="AG83">
        <v>1</v>
      </c>
      <c r="AH83" t="s">
        <v>825</v>
      </c>
      <c r="AI83">
        <v>0</v>
      </c>
      <c r="AJ83">
        <v>1.3744557653457199</v>
      </c>
      <c r="AK83">
        <v>-0.15133897264962101</v>
      </c>
      <c r="AL83">
        <v>1.1071797249512801E-2</v>
      </c>
    </row>
    <row r="84" spans="1:38">
      <c r="A84" t="s">
        <v>920</v>
      </c>
      <c r="B84" t="s">
        <v>1590</v>
      </c>
      <c r="C84">
        <v>0</v>
      </c>
      <c r="D84">
        <v>1</v>
      </c>
      <c r="E84" t="s">
        <v>55</v>
      </c>
      <c r="F84" t="s">
        <v>26</v>
      </c>
      <c r="G84">
        <v>8</v>
      </c>
      <c r="H84" t="s">
        <v>46</v>
      </c>
      <c r="I84" t="s">
        <v>1162</v>
      </c>
      <c r="J84" t="s">
        <v>1156</v>
      </c>
      <c r="K84" t="s">
        <v>85</v>
      </c>
      <c r="L84" t="s">
        <v>606</v>
      </c>
      <c r="M84" t="s">
        <v>1168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 t="s">
        <v>1187</v>
      </c>
      <c r="AC84" t="s">
        <v>4</v>
      </c>
      <c r="AD84" t="s">
        <v>25</v>
      </c>
      <c r="AE84" t="s">
        <v>1184</v>
      </c>
      <c r="AF84" t="s">
        <v>1184</v>
      </c>
      <c r="AG84">
        <v>1</v>
      </c>
      <c r="AH84" t="s">
        <v>921</v>
      </c>
      <c r="AI84">
        <v>0</v>
      </c>
      <c r="AJ84">
        <v>1.49394347457164</v>
      </c>
      <c r="AK84">
        <v>-1.3862174553456901</v>
      </c>
      <c r="AL84">
        <v>0.10158574060183501</v>
      </c>
    </row>
    <row r="85" spans="1:38">
      <c r="A85" t="s">
        <v>1093</v>
      </c>
      <c r="B85" t="s">
        <v>1590</v>
      </c>
      <c r="C85">
        <v>0</v>
      </c>
      <c r="D85">
        <v>1</v>
      </c>
      <c r="E85" t="s">
        <v>47</v>
      </c>
      <c r="F85" t="s">
        <v>19</v>
      </c>
      <c r="G85">
        <v>8</v>
      </c>
      <c r="H85" t="s">
        <v>46</v>
      </c>
      <c r="I85" t="s">
        <v>1162</v>
      </c>
      <c r="J85" t="s">
        <v>1156</v>
      </c>
      <c r="K85" t="s">
        <v>85</v>
      </c>
      <c r="L85" t="s">
        <v>606</v>
      </c>
      <c r="M85" t="s">
        <v>612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 t="s">
        <v>1186</v>
      </c>
      <c r="AC85" t="s">
        <v>5</v>
      </c>
      <c r="AD85" t="s">
        <v>17</v>
      </c>
      <c r="AE85">
        <v>4</v>
      </c>
      <c r="AF85" t="s">
        <v>3</v>
      </c>
      <c r="AG85">
        <v>1</v>
      </c>
      <c r="AH85" t="s">
        <v>1094</v>
      </c>
      <c r="AI85">
        <v>0</v>
      </c>
      <c r="AJ85">
        <v>0.69552278158571501</v>
      </c>
      <c r="AK85">
        <v>-2.2813244270302202</v>
      </c>
      <c r="AL85">
        <v>0.28922748616035199</v>
      </c>
    </row>
    <row r="86" spans="1:38">
      <c r="A86" t="s">
        <v>723</v>
      </c>
      <c r="B86" t="s">
        <v>1590</v>
      </c>
      <c r="C86">
        <v>0</v>
      </c>
      <c r="D86">
        <v>0</v>
      </c>
      <c r="E86" t="s">
        <v>52</v>
      </c>
      <c r="F86" t="s">
        <v>6</v>
      </c>
      <c r="G86">
        <v>8</v>
      </c>
      <c r="H86" t="s">
        <v>46</v>
      </c>
      <c r="I86">
        <v>5</v>
      </c>
      <c r="J86" t="s">
        <v>1156</v>
      </c>
      <c r="K86" t="s">
        <v>85</v>
      </c>
      <c r="L86" t="s">
        <v>606</v>
      </c>
      <c r="M86" t="s">
        <v>622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2</v>
      </c>
      <c r="AB86" t="s">
        <v>2</v>
      </c>
      <c r="AC86" t="s">
        <v>4</v>
      </c>
      <c r="AD86" t="s">
        <v>17</v>
      </c>
      <c r="AE86">
        <v>4</v>
      </c>
      <c r="AF86" t="s">
        <v>0</v>
      </c>
      <c r="AG86">
        <v>1</v>
      </c>
      <c r="AH86" t="s">
        <v>724</v>
      </c>
      <c r="AI86">
        <v>0</v>
      </c>
      <c r="AJ86">
        <v>1.02433774647147</v>
      </c>
      <c r="AK86">
        <v>-1.4522468161786699</v>
      </c>
      <c r="AL86">
        <v>0.25423729370437398</v>
      </c>
    </row>
    <row r="87" spans="1:38">
      <c r="A87" t="s">
        <v>1015</v>
      </c>
      <c r="B87" t="s">
        <v>1590</v>
      </c>
      <c r="C87">
        <v>0</v>
      </c>
      <c r="D87">
        <v>1</v>
      </c>
      <c r="E87" t="s">
        <v>51</v>
      </c>
      <c r="F87" t="s">
        <v>30</v>
      </c>
      <c r="G87">
        <v>8</v>
      </c>
      <c r="H87" t="s">
        <v>46</v>
      </c>
      <c r="I87" t="s">
        <v>1162</v>
      </c>
      <c r="J87" t="s">
        <v>1156</v>
      </c>
      <c r="K87" t="s">
        <v>85</v>
      </c>
      <c r="L87" t="s">
        <v>602</v>
      </c>
      <c r="M87" t="s">
        <v>654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1190</v>
      </c>
      <c r="AC87" t="s">
        <v>28</v>
      </c>
      <c r="AD87" t="s">
        <v>25</v>
      </c>
      <c r="AE87" t="s">
        <v>1184</v>
      </c>
      <c r="AF87" t="s">
        <v>1184</v>
      </c>
      <c r="AG87">
        <v>1</v>
      </c>
      <c r="AH87" t="s">
        <v>1016</v>
      </c>
      <c r="AI87">
        <v>0</v>
      </c>
      <c r="AJ87">
        <v>1.45241548534606</v>
      </c>
      <c r="AK87">
        <v>-1.17531529427562</v>
      </c>
      <c r="AL87">
        <v>0.161820744419156</v>
      </c>
    </row>
    <row r="88" spans="1:38">
      <c r="A88" t="s">
        <v>830</v>
      </c>
      <c r="B88" t="s">
        <v>1590</v>
      </c>
      <c r="C88">
        <v>0</v>
      </c>
      <c r="D88">
        <v>0</v>
      </c>
      <c r="E88" t="s">
        <v>53</v>
      </c>
      <c r="F88" t="s">
        <v>30</v>
      </c>
      <c r="G88">
        <v>8</v>
      </c>
      <c r="H88" t="s">
        <v>46</v>
      </c>
      <c r="I88">
        <v>5</v>
      </c>
      <c r="J88" t="s">
        <v>1156</v>
      </c>
      <c r="K88" t="s">
        <v>85</v>
      </c>
      <c r="L88" t="s">
        <v>606</v>
      </c>
      <c r="M88" t="s">
        <v>607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 t="s">
        <v>2</v>
      </c>
      <c r="AC88" t="s">
        <v>28</v>
      </c>
      <c r="AD88" t="s">
        <v>17</v>
      </c>
      <c r="AE88">
        <v>4</v>
      </c>
      <c r="AF88" t="s">
        <v>1</v>
      </c>
      <c r="AG88">
        <v>1</v>
      </c>
      <c r="AH88" t="s">
        <v>831</v>
      </c>
      <c r="AI88">
        <v>0</v>
      </c>
      <c r="AJ88">
        <v>1.53578742112559</v>
      </c>
      <c r="AK88">
        <v>0.34044403029307901</v>
      </c>
      <c r="AL88">
        <v>2.21465339669914E-2</v>
      </c>
    </row>
    <row r="89" spans="1:38">
      <c r="A89" t="s">
        <v>721</v>
      </c>
      <c r="B89" t="s">
        <v>1590</v>
      </c>
      <c r="C89">
        <v>0</v>
      </c>
      <c r="D89">
        <v>0</v>
      </c>
      <c r="E89" t="s">
        <v>52</v>
      </c>
      <c r="F89" t="s">
        <v>19</v>
      </c>
      <c r="G89">
        <v>8</v>
      </c>
      <c r="H89" t="s">
        <v>46</v>
      </c>
      <c r="I89">
        <v>5</v>
      </c>
      <c r="J89" t="s">
        <v>1156</v>
      </c>
      <c r="K89" t="s">
        <v>85</v>
      </c>
      <c r="L89" t="s">
        <v>606</v>
      </c>
      <c r="M89" t="s">
        <v>612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</v>
      </c>
      <c r="AB89" t="s">
        <v>1</v>
      </c>
      <c r="AC89" t="s">
        <v>28</v>
      </c>
      <c r="AD89" t="s">
        <v>17</v>
      </c>
      <c r="AE89">
        <v>4</v>
      </c>
      <c r="AF89" t="s">
        <v>2</v>
      </c>
      <c r="AG89">
        <v>1</v>
      </c>
      <c r="AH89" t="s">
        <v>722</v>
      </c>
      <c r="AI89">
        <v>0</v>
      </c>
      <c r="AJ89">
        <v>0.91374821461090805</v>
      </c>
      <c r="AK89">
        <v>-0.18525998248186001</v>
      </c>
      <c r="AL89">
        <v>0.117374859779021</v>
      </c>
    </row>
    <row r="90" spans="1:38">
      <c r="A90" t="s">
        <v>1101</v>
      </c>
      <c r="B90" t="s">
        <v>1590</v>
      </c>
      <c r="C90">
        <v>0</v>
      </c>
      <c r="D90">
        <v>1</v>
      </c>
      <c r="E90" t="s">
        <v>47</v>
      </c>
      <c r="F90" t="s">
        <v>30</v>
      </c>
      <c r="G90">
        <v>8</v>
      </c>
      <c r="H90" t="s">
        <v>46</v>
      </c>
      <c r="I90" t="s">
        <v>1162</v>
      </c>
      <c r="J90" t="s">
        <v>1156</v>
      </c>
      <c r="K90" t="s">
        <v>85</v>
      </c>
      <c r="L90" t="s">
        <v>606</v>
      </c>
      <c r="M90" t="s">
        <v>619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 t="s">
        <v>1188</v>
      </c>
      <c r="AC90" t="s">
        <v>5</v>
      </c>
      <c r="AD90" t="s">
        <v>17</v>
      </c>
      <c r="AE90">
        <v>4</v>
      </c>
      <c r="AF90" t="s">
        <v>1</v>
      </c>
      <c r="AG90">
        <v>1</v>
      </c>
      <c r="AH90" t="s">
        <v>1102</v>
      </c>
      <c r="AI90">
        <v>0</v>
      </c>
      <c r="AJ90">
        <v>1.10587091401231</v>
      </c>
      <c r="AK90">
        <v>-4.07665605040438E-2</v>
      </c>
      <c r="AL90">
        <v>7.4739823184893597E-2</v>
      </c>
    </row>
    <row r="91" spans="1:38">
      <c r="A91" t="s">
        <v>927</v>
      </c>
      <c r="B91" t="s">
        <v>1590</v>
      </c>
      <c r="C91">
        <v>0</v>
      </c>
      <c r="D91">
        <v>1</v>
      </c>
      <c r="E91" t="s">
        <v>55</v>
      </c>
      <c r="F91" t="s">
        <v>30</v>
      </c>
      <c r="G91">
        <v>8</v>
      </c>
      <c r="H91" t="s">
        <v>46</v>
      </c>
      <c r="I91" t="s">
        <v>1162</v>
      </c>
      <c r="J91" t="s">
        <v>1156</v>
      </c>
      <c r="K91" t="s">
        <v>85</v>
      </c>
      <c r="L91" t="s">
        <v>606</v>
      </c>
      <c r="M91" t="s">
        <v>1168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 t="s">
        <v>1187</v>
      </c>
      <c r="AC91" t="s">
        <v>28</v>
      </c>
      <c r="AD91" t="s">
        <v>25</v>
      </c>
      <c r="AE91" t="s">
        <v>1184</v>
      </c>
      <c r="AF91" t="s">
        <v>1184</v>
      </c>
      <c r="AG91">
        <v>1</v>
      </c>
      <c r="AH91" t="s">
        <v>928</v>
      </c>
      <c r="AI91">
        <v>0</v>
      </c>
      <c r="AJ91">
        <v>1.62562317254009</v>
      </c>
      <c r="AK91">
        <v>-1.2018391773153401</v>
      </c>
      <c r="AL91">
        <v>0.224107578843116</v>
      </c>
    </row>
    <row r="92" spans="1:38">
      <c r="A92" t="s">
        <v>1017</v>
      </c>
      <c r="B92" t="s">
        <v>1590</v>
      </c>
      <c r="C92">
        <v>0</v>
      </c>
      <c r="D92">
        <v>1</v>
      </c>
      <c r="E92" t="s">
        <v>51</v>
      </c>
      <c r="F92" t="s">
        <v>16</v>
      </c>
      <c r="G92">
        <v>8</v>
      </c>
      <c r="H92" t="s">
        <v>46</v>
      </c>
      <c r="I92" t="s">
        <v>1162</v>
      </c>
      <c r="J92" t="s">
        <v>1156</v>
      </c>
      <c r="K92" t="s">
        <v>85</v>
      </c>
      <c r="L92" t="s">
        <v>606</v>
      </c>
      <c r="M92" t="s">
        <v>1168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 t="s">
        <v>1190</v>
      </c>
      <c r="AC92" t="s">
        <v>4</v>
      </c>
      <c r="AD92" t="s">
        <v>17</v>
      </c>
      <c r="AE92">
        <v>4</v>
      </c>
      <c r="AF92" t="s">
        <v>0</v>
      </c>
      <c r="AG92">
        <v>1</v>
      </c>
      <c r="AH92" t="s">
        <v>1018</v>
      </c>
      <c r="AI92">
        <v>0</v>
      </c>
      <c r="AJ92">
        <v>1.0930994794603099</v>
      </c>
      <c r="AK92">
        <v>-2.96020464313195</v>
      </c>
      <c r="AL92">
        <v>0.40893973866871902</v>
      </c>
    </row>
    <row r="93" spans="1:38">
      <c r="A93" t="s">
        <v>832</v>
      </c>
      <c r="B93" t="s">
        <v>1590</v>
      </c>
      <c r="C93">
        <v>0</v>
      </c>
      <c r="D93">
        <v>0</v>
      </c>
      <c r="E93" t="s">
        <v>53</v>
      </c>
      <c r="F93" t="s">
        <v>16</v>
      </c>
      <c r="G93">
        <v>8</v>
      </c>
      <c r="H93" t="s">
        <v>46</v>
      </c>
      <c r="I93">
        <v>5</v>
      </c>
      <c r="J93" t="s">
        <v>1156</v>
      </c>
      <c r="K93" t="s">
        <v>85</v>
      </c>
      <c r="L93" t="s">
        <v>606</v>
      </c>
      <c r="M93" t="s">
        <v>63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3</v>
      </c>
      <c r="AB93" t="s">
        <v>0</v>
      </c>
      <c r="AC93" t="s">
        <v>28</v>
      </c>
      <c r="AD93" t="s">
        <v>17</v>
      </c>
      <c r="AE93">
        <v>4</v>
      </c>
      <c r="AF93" t="s">
        <v>3</v>
      </c>
      <c r="AG93">
        <v>1</v>
      </c>
      <c r="AH93" t="s">
        <v>833</v>
      </c>
      <c r="AI93">
        <v>0</v>
      </c>
      <c r="AJ93">
        <v>0.89398771199339699</v>
      </c>
      <c r="AK93">
        <v>-8.0843773147825093E-2</v>
      </c>
      <c r="AL93">
        <v>1.65194246350026E-2</v>
      </c>
    </row>
    <row r="94" spans="1:38">
      <c r="A94" t="s">
        <v>725</v>
      </c>
      <c r="B94" t="s">
        <v>1590</v>
      </c>
      <c r="C94">
        <v>0</v>
      </c>
      <c r="D94">
        <v>0</v>
      </c>
      <c r="E94" t="s">
        <v>52</v>
      </c>
      <c r="F94" t="s">
        <v>30</v>
      </c>
      <c r="G94">
        <v>8</v>
      </c>
      <c r="H94" t="s">
        <v>46</v>
      </c>
      <c r="I94">
        <v>5</v>
      </c>
      <c r="J94" t="s">
        <v>1156</v>
      </c>
      <c r="K94" t="s">
        <v>85</v>
      </c>
      <c r="L94" t="s">
        <v>606</v>
      </c>
      <c r="M94" t="s">
        <v>63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 t="s">
        <v>1</v>
      </c>
      <c r="AC94" t="s">
        <v>28</v>
      </c>
      <c r="AD94" t="s">
        <v>25</v>
      </c>
      <c r="AE94" t="s">
        <v>66</v>
      </c>
      <c r="AF94" t="s">
        <v>66</v>
      </c>
      <c r="AG94">
        <v>1</v>
      </c>
      <c r="AH94" t="s">
        <v>726</v>
      </c>
      <c r="AI94">
        <v>0</v>
      </c>
      <c r="AJ94">
        <v>0.759795553123089</v>
      </c>
      <c r="AK94">
        <v>-1.79013478735826</v>
      </c>
      <c r="AL94">
        <v>4.0169511571122299E-3</v>
      </c>
    </row>
    <row r="95" spans="1:38">
      <c r="A95" t="s">
        <v>1095</v>
      </c>
      <c r="B95" t="s">
        <v>1601</v>
      </c>
      <c r="C95">
        <v>0</v>
      </c>
      <c r="D95">
        <v>1</v>
      </c>
      <c r="E95" t="s">
        <v>47</v>
      </c>
      <c r="F95" t="s">
        <v>83</v>
      </c>
      <c r="G95">
        <v>8</v>
      </c>
      <c r="H95" t="s">
        <v>46</v>
      </c>
      <c r="I95" t="s">
        <v>1162</v>
      </c>
      <c r="J95" t="s">
        <v>1156</v>
      </c>
      <c r="K95" t="s">
        <v>85</v>
      </c>
      <c r="L95" t="s">
        <v>606</v>
      </c>
      <c r="M95" t="s">
        <v>619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 t="s">
        <v>1183</v>
      </c>
      <c r="AC95" t="s">
        <v>28</v>
      </c>
      <c r="AD95" t="s">
        <v>25</v>
      </c>
      <c r="AE95" t="s">
        <v>1184</v>
      </c>
      <c r="AF95" t="s">
        <v>1184</v>
      </c>
      <c r="AG95">
        <v>1</v>
      </c>
      <c r="AH95" t="s">
        <v>1096</v>
      </c>
      <c r="AI95">
        <v>0</v>
      </c>
      <c r="AJ95">
        <v>0.38106289903737001</v>
      </c>
      <c r="AK95">
        <v>-0.20563027508200901</v>
      </c>
      <c r="AL95">
        <v>1.45542741230995E-2</v>
      </c>
    </row>
    <row r="96" spans="1:38">
      <c r="A96" t="s">
        <v>1097</v>
      </c>
      <c r="B96" t="s">
        <v>1601</v>
      </c>
      <c r="C96">
        <v>0</v>
      </c>
      <c r="D96">
        <v>1</v>
      </c>
      <c r="E96" t="s">
        <v>47</v>
      </c>
      <c r="F96" t="s">
        <v>84</v>
      </c>
      <c r="G96">
        <v>8</v>
      </c>
      <c r="H96" t="s">
        <v>46</v>
      </c>
      <c r="I96" t="s">
        <v>1162</v>
      </c>
      <c r="J96" t="s">
        <v>1156</v>
      </c>
      <c r="K96" t="s">
        <v>85</v>
      </c>
      <c r="L96" t="s">
        <v>606</v>
      </c>
      <c r="M96" t="s">
        <v>619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 t="s">
        <v>1183</v>
      </c>
      <c r="AC96" t="s">
        <v>4</v>
      </c>
      <c r="AD96" t="s">
        <v>25</v>
      </c>
      <c r="AE96" t="s">
        <v>1184</v>
      </c>
      <c r="AF96" t="s">
        <v>1184</v>
      </c>
      <c r="AG96">
        <v>1</v>
      </c>
      <c r="AH96" t="s">
        <v>1098</v>
      </c>
      <c r="AI96">
        <v>0</v>
      </c>
      <c r="AJ96">
        <v>0.79983447811702801</v>
      </c>
      <c r="AK96">
        <v>-0.182615325484942</v>
      </c>
      <c r="AL96">
        <v>2.5163691948025201E-3</v>
      </c>
    </row>
    <row r="97" spans="1:38">
      <c r="A97" t="s">
        <v>1099</v>
      </c>
      <c r="B97" t="s">
        <v>1601</v>
      </c>
      <c r="C97">
        <v>0</v>
      </c>
      <c r="D97">
        <v>1</v>
      </c>
      <c r="E97" t="s">
        <v>47</v>
      </c>
      <c r="F97" t="s">
        <v>103</v>
      </c>
      <c r="G97">
        <v>8</v>
      </c>
      <c r="H97" t="s">
        <v>46</v>
      </c>
      <c r="I97" t="s">
        <v>1162</v>
      </c>
      <c r="J97" t="s">
        <v>1156</v>
      </c>
      <c r="K97" t="s">
        <v>85</v>
      </c>
      <c r="L97" t="s">
        <v>606</v>
      </c>
      <c r="M97" t="s">
        <v>619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 t="s">
        <v>1183</v>
      </c>
      <c r="AC97" t="s">
        <v>28</v>
      </c>
      <c r="AD97" t="s">
        <v>17</v>
      </c>
      <c r="AE97">
        <v>4</v>
      </c>
      <c r="AF97" t="s">
        <v>2</v>
      </c>
      <c r="AG97">
        <v>1</v>
      </c>
      <c r="AH97" t="s">
        <v>1100</v>
      </c>
      <c r="AI97">
        <v>0</v>
      </c>
      <c r="AJ97">
        <v>0.57856061340911102</v>
      </c>
      <c r="AK97">
        <v>-6.3862187445864499E-2</v>
      </c>
      <c r="AL97">
        <v>3.6185815956009202E-3</v>
      </c>
    </row>
    <row r="98" spans="1:38">
      <c r="A98" t="s">
        <v>814</v>
      </c>
      <c r="B98" t="s">
        <v>1590</v>
      </c>
      <c r="C98">
        <v>0</v>
      </c>
      <c r="D98">
        <v>0</v>
      </c>
      <c r="E98" t="s">
        <v>53</v>
      </c>
      <c r="F98" t="s">
        <v>14</v>
      </c>
      <c r="G98">
        <v>8</v>
      </c>
      <c r="H98" t="s">
        <v>46</v>
      </c>
      <c r="I98">
        <v>5</v>
      </c>
      <c r="J98" t="s">
        <v>1156</v>
      </c>
      <c r="K98" t="s">
        <v>85</v>
      </c>
      <c r="L98" t="s">
        <v>585</v>
      </c>
      <c r="M98" t="s">
        <v>647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2</v>
      </c>
      <c r="AB98" t="s">
        <v>0</v>
      </c>
      <c r="AC98" t="s">
        <v>4</v>
      </c>
      <c r="AD98" t="s">
        <v>17</v>
      </c>
      <c r="AE98">
        <v>4</v>
      </c>
      <c r="AF98" t="s">
        <v>1</v>
      </c>
      <c r="AG98">
        <v>1</v>
      </c>
      <c r="AH98" t="s">
        <v>815</v>
      </c>
      <c r="AI98">
        <v>0</v>
      </c>
      <c r="AJ98">
        <v>0.62646216115251496</v>
      </c>
      <c r="AK98">
        <v>0.68531989823045503</v>
      </c>
      <c r="AL98">
        <v>3.0884650359588799E-2</v>
      </c>
    </row>
    <row r="99" spans="1:38">
      <c r="A99" t="s">
        <v>918</v>
      </c>
      <c r="B99" t="s">
        <v>1590</v>
      </c>
      <c r="C99">
        <v>0</v>
      </c>
      <c r="D99">
        <v>1</v>
      </c>
      <c r="E99" t="s">
        <v>55</v>
      </c>
      <c r="F99" t="s">
        <v>7</v>
      </c>
      <c r="G99">
        <v>8</v>
      </c>
      <c r="H99" t="s">
        <v>46</v>
      </c>
      <c r="I99" t="s">
        <v>1162</v>
      </c>
      <c r="J99" t="s">
        <v>1156</v>
      </c>
      <c r="K99" t="s">
        <v>85</v>
      </c>
      <c r="L99" t="s">
        <v>585</v>
      </c>
      <c r="M99" t="s">
        <v>647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1197</v>
      </c>
      <c r="AC99" t="s">
        <v>4</v>
      </c>
      <c r="AD99" t="s">
        <v>17</v>
      </c>
      <c r="AE99">
        <v>4</v>
      </c>
      <c r="AF99" t="s">
        <v>0</v>
      </c>
      <c r="AG99">
        <v>1</v>
      </c>
      <c r="AH99" t="s">
        <v>919</v>
      </c>
      <c r="AI99">
        <v>0</v>
      </c>
      <c r="AJ99">
        <v>1.3522577493492001</v>
      </c>
      <c r="AK99">
        <v>-1.5330409448028299</v>
      </c>
      <c r="AL99">
        <v>0.39433865608961699</v>
      </c>
    </row>
    <row r="100" spans="1:38">
      <c r="A100" t="s">
        <v>706</v>
      </c>
      <c r="B100" t="s">
        <v>1590</v>
      </c>
      <c r="C100">
        <v>0</v>
      </c>
      <c r="D100">
        <v>0</v>
      </c>
      <c r="E100" t="s">
        <v>52</v>
      </c>
      <c r="F100" t="s">
        <v>26</v>
      </c>
      <c r="G100">
        <v>8</v>
      </c>
      <c r="H100" t="s">
        <v>46</v>
      </c>
      <c r="I100">
        <v>5</v>
      </c>
      <c r="J100" t="s">
        <v>1156</v>
      </c>
      <c r="K100" t="s">
        <v>85</v>
      </c>
      <c r="L100" t="s">
        <v>602</v>
      </c>
      <c r="M100" t="s">
        <v>654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 t="s">
        <v>0</v>
      </c>
      <c r="AC100" t="s">
        <v>4</v>
      </c>
      <c r="AD100" t="s">
        <v>17</v>
      </c>
      <c r="AE100">
        <v>4</v>
      </c>
      <c r="AF100" t="s">
        <v>3</v>
      </c>
      <c r="AG100">
        <v>1</v>
      </c>
      <c r="AH100" t="s">
        <v>707</v>
      </c>
      <c r="AI100">
        <v>0</v>
      </c>
      <c r="AJ100">
        <v>1.71822462909152</v>
      </c>
      <c r="AK100">
        <v>-1.4218713356072601</v>
      </c>
      <c r="AL100">
        <v>0.23902625345700099</v>
      </c>
    </row>
    <row r="101" spans="1:38">
      <c r="A101" t="s">
        <v>683</v>
      </c>
      <c r="B101" t="s">
        <v>1590</v>
      </c>
      <c r="C101">
        <v>0</v>
      </c>
      <c r="D101">
        <v>0</v>
      </c>
      <c r="E101" t="s">
        <v>52</v>
      </c>
      <c r="F101" t="s">
        <v>24</v>
      </c>
      <c r="G101">
        <v>8</v>
      </c>
      <c r="H101" t="s">
        <v>46</v>
      </c>
      <c r="I101">
        <v>5</v>
      </c>
      <c r="J101" t="s">
        <v>1156</v>
      </c>
      <c r="K101" t="s">
        <v>85</v>
      </c>
      <c r="L101" t="s">
        <v>585</v>
      </c>
      <c r="M101" t="s">
        <v>107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 t="s">
        <v>1</v>
      </c>
      <c r="AC101" t="s">
        <v>5</v>
      </c>
      <c r="AD101" t="s">
        <v>17</v>
      </c>
      <c r="AE101">
        <v>4</v>
      </c>
      <c r="AF101" t="s">
        <v>0</v>
      </c>
      <c r="AG101">
        <v>1</v>
      </c>
      <c r="AH101" t="s">
        <v>684</v>
      </c>
      <c r="AI101">
        <v>0</v>
      </c>
      <c r="AJ101">
        <v>0.66670336999607405</v>
      </c>
      <c r="AK101">
        <v>0.47885822237284797</v>
      </c>
      <c r="AL101">
        <v>9.1882718342179398E-2</v>
      </c>
    </row>
    <row r="102" spans="1:38">
      <c r="A102" t="s">
        <v>985</v>
      </c>
      <c r="B102" t="s">
        <v>1590</v>
      </c>
      <c r="C102">
        <v>0</v>
      </c>
      <c r="D102">
        <v>1</v>
      </c>
      <c r="E102" t="s">
        <v>51</v>
      </c>
      <c r="F102" t="s">
        <v>27</v>
      </c>
      <c r="G102">
        <v>8</v>
      </c>
      <c r="H102" t="s">
        <v>46</v>
      </c>
      <c r="I102" t="s">
        <v>1162</v>
      </c>
      <c r="J102" t="s">
        <v>1156</v>
      </c>
      <c r="K102" t="s">
        <v>85</v>
      </c>
      <c r="L102" t="s">
        <v>585</v>
      </c>
      <c r="M102" t="s">
        <v>107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1208</v>
      </c>
      <c r="AC102" t="s">
        <v>4</v>
      </c>
      <c r="AD102" t="s">
        <v>17</v>
      </c>
      <c r="AE102">
        <v>4</v>
      </c>
      <c r="AF102" t="s">
        <v>1</v>
      </c>
      <c r="AG102">
        <v>1</v>
      </c>
      <c r="AH102" t="s">
        <v>986</v>
      </c>
      <c r="AI102">
        <v>0</v>
      </c>
      <c r="AJ102">
        <v>0.75530290390795196</v>
      </c>
      <c r="AK102">
        <v>-0.55439638127631297</v>
      </c>
      <c r="AL102">
        <v>0.26036961579103302</v>
      </c>
    </row>
    <row r="103" spans="1:38">
      <c r="A103" t="s">
        <v>698</v>
      </c>
      <c r="B103" t="s">
        <v>1602</v>
      </c>
      <c r="C103">
        <v>0</v>
      </c>
      <c r="D103">
        <v>0</v>
      </c>
      <c r="E103" t="s">
        <v>52</v>
      </c>
      <c r="F103" t="s">
        <v>91</v>
      </c>
      <c r="G103">
        <v>8</v>
      </c>
      <c r="H103" t="s">
        <v>46</v>
      </c>
      <c r="I103">
        <v>5</v>
      </c>
      <c r="J103" t="s">
        <v>1156</v>
      </c>
      <c r="K103" t="s">
        <v>85</v>
      </c>
      <c r="L103" t="s">
        <v>585</v>
      </c>
      <c r="M103" t="s">
        <v>590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</v>
      </c>
      <c r="AB103" t="s">
        <v>0</v>
      </c>
      <c r="AC103" t="s">
        <v>28</v>
      </c>
      <c r="AD103" t="s">
        <v>25</v>
      </c>
      <c r="AE103" t="s">
        <v>66</v>
      </c>
      <c r="AF103" t="s">
        <v>66</v>
      </c>
      <c r="AG103">
        <v>1</v>
      </c>
      <c r="AH103" t="s">
        <v>699</v>
      </c>
      <c r="AI103">
        <v>0</v>
      </c>
      <c r="AJ103">
        <v>1.42845485096296</v>
      </c>
      <c r="AK103">
        <v>-1.9663254002098201</v>
      </c>
      <c r="AL103">
        <v>1.6555681321071801E-3</v>
      </c>
    </row>
    <row r="104" spans="1:38">
      <c r="A104" t="s">
        <v>700</v>
      </c>
      <c r="B104" t="s">
        <v>1602</v>
      </c>
      <c r="C104">
        <v>0</v>
      </c>
      <c r="D104">
        <v>0</v>
      </c>
      <c r="E104" t="s">
        <v>52</v>
      </c>
      <c r="F104" t="s">
        <v>92</v>
      </c>
      <c r="G104">
        <v>8</v>
      </c>
      <c r="H104" t="s">
        <v>46</v>
      </c>
      <c r="I104">
        <v>5</v>
      </c>
      <c r="J104" t="s">
        <v>1156</v>
      </c>
      <c r="K104" t="s">
        <v>85</v>
      </c>
      <c r="L104" t="s">
        <v>585</v>
      </c>
      <c r="M104" t="s">
        <v>590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2</v>
      </c>
      <c r="AB104" t="s">
        <v>0</v>
      </c>
      <c r="AC104" t="s">
        <v>28</v>
      </c>
      <c r="AD104" t="s">
        <v>25</v>
      </c>
      <c r="AE104" t="s">
        <v>66</v>
      </c>
      <c r="AF104" t="s">
        <v>66</v>
      </c>
      <c r="AG104">
        <v>1</v>
      </c>
      <c r="AH104" t="s">
        <v>701</v>
      </c>
      <c r="AI104">
        <v>0</v>
      </c>
      <c r="AJ104">
        <v>2.0134391186876899</v>
      </c>
      <c r="AK104">
        <v>-2.0849253379860802</v>
      </c>
      <c r="AL104">
        <v>4.3623470979604402E-2</v>
      </c>
    </row>
    <row r="105" spans="1:38">
      <c r="A105" t="s">
        <v>702</v>
      </c>
      <c r="B105" t="s">
        <v>1590</v>
      </c>
      <c r="C105">
        <v>0</v>
      </c>
      <c r="D105">
        <v>0</v>
      </c>
      <c r="E105" t="s">
        <v>52</v>
      </c>
      <c r="F105" t="s">
        <v>22</v>
      </c>
      <c r="G105">
        <v>8</v>
      </c>
      <c r="H105" t="s">
        <v>46</v>
      </c>
      <c r="I105">
        <v>5</v>
      </c>
      <c r="J105" t="s">
        <v>1156</v>
      </c>
      <c r="K105" t="s">
        <v>85</v>
      </c>
      <c r="L105" t="s">
        <v>585</v>
      </c>
      <c r="M105" t="s">
        <v>64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2</v>
      </c>
      <c r="AB105" t="s">
        <v>0</v>
      </c>
      <c r="AC105" t="s">
        <v>4</v>
      </c>
      <c r="AD105" t="s">
        <v>25</v>
      </c>
      <c r="AE105" t="s">
        <v>66</v>
      </c>
      <c r="AF105" t="s">
        <v>66</v>
      </c>
      <c r="AG105">
        <v>1</v>
      </c>
      <c r="AH105" t="s">
        <v>703</v>
      </c>
      <c r="AI105">
        <v>0</v>
      </c>
      <c r="AJ105">
        <v>1.1348319466208101</v>
      </c>
      <c r="AK105">
        <v>-1.9768731808664399</v>
      </c>
      <c r="AL105">
        <v>5.0305954866899905E-4</v>
      </c>
    </row>
    <row r="106" spans="1:38">
      <c r="A106" t="s">
        <v>987</v>
      </c>
      <c r="B106" t="s">
        <v>1590</v>
      </c>
      <c r="C106">
        <v>0</v>
      </c>
      <c r="D106">
        <v>1</v>
      </c>
      <c r="E106" t="s">
        <v>51</v>
      </c>
      <c r="F106" t="s">
        <v>14</v>
      </c>
      <c r="G106">
        <v>8</v>
      </c>
      <c r="H106" t="s">
        <v>46</v>
      </c>
      <c r="I106" t="s">
        <v>1162</v>
      </c>
      <c r="J106" t="s">
        <v>1156</v>
      </c>
      <c r="K106" t="s">
        <v>85</v>
      </c>
      <c r="L106" t="s">
        <v>585</v>
      </c>
      <c r="M106" t="s">
        <v>64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t="s">
        <v>1208</v>
      </c>
      <c r="AC106" t="s">
        <v>5</v>
      </c>
      <c r="AD106" t="s">
        <v>17</v>
      </c>
      <c r="AE106">
        <v>4</v>
      </c>
      <c r="AF106" t="s">
        <v>2</v>
      </c>
      <c r="AG106">
        <v>1</v>
      </c>
      <c r="AH106" t="s">
        <v>988</v>
      </c>
      <c r="AI106">
        <v>0</v>
      </c>
      <c r="AJ106">
        <v>1.13601789207818</v>
      </c>
      <c r="AK106">
        <v>-2.5298850403145101</v>
      </c>
      <c r="AL106">
        <v>0.22574108202528501</v>
      </c>
    </row>
    <row r="107" spans="1:38">
      <c r="A107" t="s">
        <v>910</v>
      </c>
      <c r="B107" t="s">
        <v>1590</v>
      </c>
      <c r="C107">
        <v>0</v>
      </c>
      <c r="D107">
        <v>1</v>
      </c>
      <c r="E107" t="s">
        <v>55</v>
      </c>
      <c r="F107" t="s">
        <v>27</v>
      </c>
      <c r="G107">
        <v>8</v>
      </c>
      <c r="H107" t="s">
        <v>46</v>
      </c>
      <c r="I107" t="s">
        <v>1162</v>
      </c>
      <c r="J107" t="s">
        <v>1156</v>
      </c>
      <c r="K107" t="s">
        <v>85</v>
      </c>
      <c r="L107" t="s">
        <v>585</v>
      </c>
      <c r="M107" t="s">
        <v>48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1200</v>
      </c>
      <c r="AC107" t="s">
        <v>28</v>
      </c>
      <c r="AD107" t="s">
        <v>25</v>
      </c>
      <c r="AE107" t="s">
        <v>1184</v>
      </c>
      <c r="AF107" t="s">
        <v>1184</v>
      </c>
      <c r="AG107">
        <v>1</v>
      </c>
      <c r="AH107" t="s">
        <v>911</v>
      </c>
      <c r="AI107">
        <v>0</v>
      </c>
      <c r="AJ107">
        <v>1.0816234134957501</v>
      </c>
      <c r="AK107">
        <v>1.1053458504571401</v>
      </c>
      <c r="AL107">
        <v>2.1609628343784199E-3</v>
      </c>
    </row>
    <row r="108" spans="1:38">
      <c r="A108" t="s">
        <v>816</v>
      </c>
      <c r="B108" t="s">
        <v>1590</v>
      </c>
      <c r="C108">
        <v>0</v>
      </c>
      <c r="D108">
        <v>0</v>
      </c>
      <c r="E108" t="s">
        <v>53</v>
      </c>
      <c r="F108" t="s">
        <v>22</v>
      </c>
      <c r="G108">
        <v>8</v>
      </c>
      <c r="H108" t="s">
        <v>46</v>
      </c>
      <c r="I108">
        <v>5</v>
      </c>
      <c r="J108" t="s">
        <v>1156</v>
      </c>
      <c r="K108" t="s">
        <v>85</v>
      </c>
      <c r="L108" t="s">
        <v>585</v>
      </c>
      <c r="M108" t="s">
        <v>62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2</v>
      </c>
      <c r="AB108" t="s">
        <v>0</v>
      </c>
      <c r="AC108" t="s">
        <v>5</v>
      </c>
      <c r="AD108" t="s">
        <v>17</v>
      </c>
      <c r="AE108">
        <v>4</v>
      </c>
      <c r="AF108" t="s">
        <v>3</v>
      </c>
      <c r="AG108">
        <v>1</v>
      </c>
      <c r="AH108" t="s">
        <v>817</v>
      </c>
      <c r="AI108">
        <v>0</v>
      </c>
      <c r="AJ108">
        <v>0.79780600226415999</v>
      </c>
      <c r="AK108">
        <v>1.2533705217786</v>
      </c>
      <c r="AL108">
        <v>7.2198509021160996E-3</v>
      </c>
    </row>
    <row r="109" spans="1:38">
      <c r="A109" t="s">
        <v>704</v>
      </c>
      <c r="B109" t="s">
        <v>1590</v>
      </c>
      <c r="C109">
        <v>0</v>
      </c>
      <c r="D109">
        <v>0</v>
      </c>
      <c r="E109" t="s">
        <v>52</v>
      </c>
      <c r="F109" t="s">
        <v>7</v>
      </c>
      <c r="G109">
        <v>8</v>
      </c>
      <c r="H109" t="s">
        <v>46</v>
      </c>
      <c r="I109">
        <v>5</v>
      </c>
      <c r="J109" t="s">
        <v>1156</v>
      </c>
      <c r="K109" t="s">
        <v>85</v>
      </c>
      <c r="L109" t="s">
        <v>602</v>
      </c>
      <c r="M109" t="s">
        <v>654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</v>
      </c>
      <c r="AB109" t="s">
        <v>0</v>
      </c>
      <c r="AC109" t="s">
        <v>5</v>
      </c>
      <c r="AD109" t="s">
        <v>17</v>
      </c>
      <c r="AE109">
        <v>4</v>
      </c>
      <c r="AF109" t="s">
        <v>1</v>
      </c>
      <c r="AG109">
        <v>1</v>
      </c>
      <c r="AH109" t="s">
        <v>705</v>
      </c>
      <c r="AI109">
        <v>0</v>
      </c>
      <c r="AJ109">
        <v>0.78203778871653995</v>
      </c>
      <c r="AK109">
        <v>3.5049752411613802E-2</v>
      </c>
      <c r="AL109">
        <v>0.11919202530497</v>
      </c>
    </row>
    <row r="110" spans="1:38">
      <c r="A110" t="s">
        <v>922</v>
      </c>
      <c r="B110" t="s">
        <v>1590</v>
      </c>
      <c r="C110">
        <v>0</v>
      </c>
      <c r="D110">
        <v>1</v>
      </c>
      <c r="E110" t="s">
        <v>55</v>
      </c>
      <c r="F110" t="s">
        <v>13</v>
      </c>
      <c r="G110">
        <v>8</v>
      </c>
      <c r="H110" t="s">
        <v>46</v>
      </c>
      <c r="I110" t="s">
        <v>1162</v>
      </c>
      <c r="J110" t="s">
        <v>1156</v>
      </c>
      <c r="K110" t="s">
        <v>85</v>
      </c>
      <c r="L110" t="s">
        <v>602</v>
      </c>
      <c r="M110" t="s">
        <v>654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1200</v>
      </c>
      <c r="AC110" t="s">
        <v>5</v>
      </c>
      <c r="AD110" t="s">
        <v>17</v>
      </c>
      <c r="AE110">
        <v>4</v>
      </c>
      <c r="AF110" t="s">
        <v>2</v>
      </c>
      <c r="AG110">
        <v>1</v>
      </c>
      <c r="AH110" t="s">
        <v>923</v>
      </c>
      <c r="AI110">
        <v>0</v>
      </c>
      <c r="AJ110">
        <v>0.72426737693348897</v>
      </c>
      <c r="AK110">
        <v>-0.702994150231672</v>
      </c>
      <c r="AL110">
        <v>0.157860456296644</v>
      </c>
    </row>
    <row r="111" spans="1:38">
      <c r="A111" t="s">
        <v>729</v>
      </c>
      <c r="B111" t="s">
        <v>1603</v>
      </c>
      <c r="C111">
        <v>0</v>
      </c>
      <c r="D111">
        <v>0</v>
      </c>
      <c r="E111" t="s">
        <v>52</v>
      </c>
      <c r="F111" t="s">
        <v>108</v>
      </c>
      <c r="G111">
        <v>8</v>
      </c>
      <c r="H111" t="s">
        <v>46</v>
      </c>
      <c r="I111">
        <v>5</v>
      </c>
      <c r="J111" t="s">
        <v>1156</v>
      </c>
      <c r="K111" t="s">
        <v>85</v>
      </c>
      <c r="L111" t="s">
        <v>49</v>
      </c>
      <c r="M111" t="s">
        <v>730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 t="s">
        <v>3</v>
      </c>
      <c r="AC111" t="s">
        <v>4</v>
      </c>
      <c r="AD111" t="s">
        <v>17</v>
      </c>
      <c r="AE111">
        <v>4</v>
      </c>
      <c r="AF111" t="s">
        <v>2</v>
      </c>
      <c r="AG111">
        <v>1</v>
      </c>
      <c r="AH111" t="s">
        <v>731</v>
      </c>
      <c r="AI111">
        <v>0</v>
      </c>
      <c r="AJ111">
        <v>1.25000219236387</v>
      </c>
      <c r="AK111">
        <v>2.5815573135390499</v>
      </c>
      <c r="AL111">
        <v>0.18721566192373301</v>
      </c>
    </row>
    <row r="112" spans="1:38">
      <c r="A112" t="s">
        <v>732</v>
      </c>
      <c r="B112" t="s">
        <v>1603</v>
      </c>
      <c r="C112">
        <v>0</v>
      </c>
      <c r="D112">
        <v>0</v>
      </c>
      <c r="E112" t="s">
        <v>52</v>
      </c>
      <c r="F112" t="s">
        <v>109</v>
      </c>
      <c r="G112">
        <v>8</v>
      </c>
      <c r="H112" t="s">
        <v>46</v>
      </c>
      <c r="I112">
        <v>5</v>
      </c>
      <c r="J112" t="s">
        <v>1156</v>
      </c>
      <c r="K112" t="s">
        <v>85</v>
      </c>
      <c r="L112" t="s">
        <v>49</v>
      </c>
      <c r="M112" t="s">
        <v>730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 t="s">
        <v>3</v>
      </c>
      <c r="AC112" t="s">
        <v>4</v>
      </c>
      <c r="AD112" t="s">
        <v>17</v>
      </c>
      <c r="AE112">
        <v>4</v>
      </c>
      <c r="AF112" t="s">
        <v>1</v>
      </c>
      <c r="AG112">
        <v>1</v>
      </c>
      <c r="AH112" t="s">
        <v>733</v>
      </c>
      <c r="AI112">
        <v>0</v>
      </c>
      <c r="AJ112">
        <v>0.72052956564287096</v>
      </c>
      <c r="AK112">
        <v>-9.8719432392558606E-2</v>
      </c>
      <c r="AL112">
        <v>6.7914764865132704E-2</v>
      </c>
    </row>
    <row r="113" spans="1:38">
      <c r="A113" t="s">
        <v>734</v>
      </c>
      <c r="B113" t="s">
        <v>1603</v>
      </c>
      <c r="C113">
        <v>0</v>
      </c>
      <c r="D113">
        <v>0</v>
      </c>
      <c r="E113" t="s">
        <v>52</v>
      </c>
      <c r="F113" t="s">
        <v>110</v>
      </c>
      <c r="G113">
        <v>8</v>
      </c>
      <c r="H113" t="s">
        <v>46</v>
      </c>
      <c r="I113">
        <v>5</v>
      </c>
      <c r="J113" t="s">
        <v>1156</v>
      </c>
      <c r="K113" t="s">
        <v>85</v>
      </c>
      <c r="L113" t="s">
        <v>49</v>
      </c>
      <c r="M113" t="s">
        <v>730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 t="s">
        <v>3</v>
      </c>
      <c r="AC113" t="s">
        <v>4</v>
      </c>
      <c r="AD113" t="s">
        <v>25</v>
      </c>
      <c r="AE113" t="s">
        <v>66</v>
      </c>
      <c r="AF113" t="s">
        <v>66</v>
      </c>
      <c r="AG113">
        <v>1</v>
      </c>
      <c r="AH113" t="s">
        <v>735</v>
      </c>
      <c r="AI113">
        <v>0</v>
      </c>
      <c r="AJ113">
        <v>0.83416774664789595</v>
      </c>
      <c r="AK113">
        <v>-0.80387256533167695</v>
      </c>
      <c r="AL113">
        <v>2.9561983474451999E-3</v>
      </c>
    </row>
    <row r="114" spans="1:38">
      <c r="A114" t="s">
        <v>1107</v>
      </c>
      <c r="B114" t="s">
        <v>1590</v>
      </c>
      <c r="C114">
        <v>0</v>
      </c>
      <c r="D114">
        <v>1</v>
      </c>
      <c r="E114" t="s">
        <v>47</v>
      </c>
      <c r="F114" t="s">
        <v>20</v>
      </c>
      <c r="G114">
        <v>8</v>
      </c>
      <c r="H114" t="s">
        <v>46</v>
      </c>
      <c r="I114" t="s">
        <v>1162</v>
      </c>
      <c r="J114" t="s">
        <v>1156</v>
      </c>
      <c r="K114" t="s">
        <v>85</v>
      </c>
      <c r="L114" t="s">
        <v>49</v>
      </c>
      <c r="M114" t="s">
        <v>730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 t="s">
        <v>1189</v>
      </c>
      <c r="AC114" t="s">
        <v>5</v>
      </c>
      <c r="AD114" t="s">
        <v>17</v>
      </c>
      <c r="AE114">
        <v>4</v>
      </c>
      <c r="AF114" t="s">
        <v>1</v>
      </c>
      <c r="AG114">
        <v>1</v>
      </c>
      <c r="AH114" t="s">
        <v>1108</v>
      </c>
      <c r="AI114">
        <v>0</v>
      </c>
      <c r="AJ114">
        <v>0.96419655630154699</v>
      </c>
      <c r="AK114">
        <v>1.1884018799259799</v>
      </c>
      <c r="AL114">
        <v>3.9191862349973301E-2</v>
      </c>
    </row>
    <row r="115" spans="1:38">
      <c r="A115" t="s">
        <v>924</v>
      </c>
      <c r="B115" t="s">
        <v>1590</v>
      </c>
      <c r="C115">
        <v>0</v>
      </c>
      <c r="D115">
        <v>1</v>
      </c>
      <c r="E115" t="s">
        <v>55</v>
      </c>
      <c r="F115" t="s">
        <v>19</v>
      </c>
      <c r="G115">
        <v>8</v>
      </c>
      <c r="H115" t="s">
        <v>46</v>
      </c>
      <c r="I115" t="s">
        <v>1162</v>
      </c>
      <c r="J115" t="s">
        <v>1156</v>
      </c>
      <c r="K115" t="s">
        <v>85</v>
      </c>
      <c r="L115" t="s">
        <v>602</v>
      </c>
      <c r="M115" t="s">
        <v>625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1185</v>
      </c>
      <c r="AC115" t="s">
        <v>5</v>
      </c>
      <c r="AD115" t="s">
        <v>17</v>
      </c>
      <c r="AE115">
        <v>4</v>
      </c>
      <c r="AF115" t="s">
        <v>0</v>
      </c>
      <c r="AG115">
        <v>1</v>
      </c>
      <c r="AH115" t="s">
        <v>1253</v>
      </c>
      <c r="AI115">
        <v>0</v>
      </c>
      <c r="AJ115">
        <v>1.2952054178629799</v>
      </c>
      <c r="AK115">
        <v>1.9106849485658499</v>
      </c>
      <c r="AL115">
        <v>1.00722252426218E-2</v>
      </c>
    </row>
    <row r="116" spans="1:38">
      <c r="A116" t="s">
        <v>818</v>
      </c>
      <c r="B116" t="s">
        <v>1604</v>
      </c>
      <c r="C116">
        <v>0</v>
      </c>
      <c r="D116">
        <v>0</v>
      </c>
      <c r="E116" t="s">
        <v>53</v>
      </c>
      <c r="F116" t="s">
        <v>96</v>
      </c>
      <c r="G116">
        <v>8</v>
      </c>
      <c r="H116" t="s">
        <v>46</v>
      </c>
      <c r="I116">
        <v>5</v>
      </c>
      <c r="J116" t="s">
        <v>1156</v>
      </c>
      <c r="K116" t="s">
        <v>85</v>
      </c>
      <c r="L116" t="s">
        <v>585</v>
      </c>
      <c r="M116" t="s">
        <v>48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 t="s">
        <v>0</v>
      </c>
      <c r="AC116" t="s">
        <v>4</v>
      </c>
      <c r="AD116" t="s">
        <v>17</v>
      </c>
      <c r="AE116">
        <v>4</v>
      </c>
      <c r="AF116" t="s">
        <v>0</v>
      </c>
      <c r="AG116">
        <v>1</v>
      </c>
      <c r="AH116" t="s">
        <v>819</v>
      </c>
      <c r="AI116">
        <v>0</v>
      </c>
      <c r="AJ116">
        <v>0.25943661300850401</v>
      </c>
      <c r="AK116">
        <v>0.59643259810115101</v>
      </c>
      <c r="AL116">
        <v>3.6768348345881698E-2</v>
      </c>
    </row>
    <row r="117" spans="1:38">
      <c r="A117" t="s">
        <v>820</v>
      </c>
      <c r="B117" t="s">
        <v>1604</v>
      </c>
      <c r="C117">
        <v>0</v>
      </c>
      <c r="D117">
        <v>0</v>
      </c>
      <c r="E117" t="s">
        <v>53</v>
      </c>
      <c r="F117" t="s">
        <v>97</v>
      </c>
      <c r="G117">
        <v>8</v>
      </c>
      <c r="H117" t="s">
        <v>46</v>
      </c>
      <c r="I117">
        <v>5</v>
      </c>
      <c r="J117" t="s">
        <v>1156</v>
      </c>
      <c r="K117" t="s">
        <v>85</v>
      </c>
      <c r="L117" t="s">
        <v>585</v>
      </c>
      <c r="M117" t="s">
        <v>48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4</v>
      </c>
      <c r="AB117" t="s">
        <v>0</v>
      </c>
      <c r="AC117" t="s">
        <v>28</v>
      </c>
      <c r="AD117" t="s">
        <v>25</v>
      </c>
      <c r="AE117" t="s">
        <v>66</v>
      </c>
      <c r="AF117" t="s">
        <v>66</v>
      </c>
      <c r="AG117">
        <v>1</v>
      </c>
      <c r="AH117" t="s">
        <v>821</v>
      </c>
      <c r="AI117">
        <v>0</v>
      </c>
      <c r="AJ117">
        <v>0.78533949041131101</v>
      </c>
      <c r="AK117">
        <v>-0.52016762949737605</v>
      </c>
      <c r="AL117">
        <v>2.6873969281407E-3</v>
      </c>
    </row>
    <row r="118" spans="1:38">
      <c r="A118" t="s">
        <v>959</v>
      </c>
      <c r="B118" t="s">
        <v>1590</v>
      </c>
      <c r="C118">
        <v>0</v>
      </c>
      <c r="D118">
        <v>1</v>
      </c>
      <c r="E118" t="s">
        <v>53</v>
      </c>
      <c r="F118" t="s">
        <v>16</v>
      </c>
      <c r="G118">
        <v>8</v>
      </c>
      <c r="H118" t="s">
        <v>46</v>
      </c>
      <c r="I118" t="s">
        <v>1169</v>
      </c>
      <c r="J118" t="s">
        <v>1156</v>
      </c>
      <c r="K118" t="s">
        <v>85</v>
      </c>
      <c r="L118" t="s">
        <v>602</v>
      </c>
      <c r="M118" t="s">
        <v>603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1183</v>
      </c>
      <c r="AC118" t="s">
        <v>5</v>
      </c>
      <c r="AD118" t="s">
        <v>17</v>
      </c>
      <c r="AE118">
        <v>4</v>
      </c>
      <c r="AF118" t="s">
        <v>0</v>
      </c>
      <c r="AG118">
        <v>1</v>
      </c>
      <c r="AH118" t="s">
        <v>960</v>
      </c>
      <c r="AI118">
        <v>0</v>
      </c>
      <c r="AJ118">
        <v>2.1232958861862801</v>
      </c>
      <c r="AK118">
        <v>-2.3020341374267699</v>
      </c>
      <c r="AL118">
        <v>0.214813403037071</v>
      </c>
    </row>
    <row r="119" spans="1:38">
      <c r="A119" t="s">
        <v>955</v>
      </c>
      <c r="B119" t="s">
        <v>1590</v>
      </c>
      <c r="C119">
        <v>0</v>
      </c>
      <c r="D119">
        <v>1</v>
      </c>
      <c r="E119" t="s">
        <v>53</v>
      </c>
      <c r="F119" t="s">
        <v>6</v>
      </c>
      <c r="G119">
        <v>8</v>
      </c>
      <c r="H119" t="s">
        <v>46</v>
      </c>
      <c r="I119" t="s">
        <v>1169</v>
      </c>
      <c r="J119" t="s">
        <v>1156</v>
      </c>
      <c r="K119" t="s">
        <v>85</v>
      </c>
      <c r="L119" t="s">
        <v>606</v>
      </c>
      <c r="M119" t="s">
        <v>612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 t="s">
        <v>1197</v>
      </c>
      <c r="AC119" t="s">
        <v>4</v>
      </c>
      <c r="AD119" t="s">
        <v>25</v>
      </c>
      <c r="AE119" t="s">
        <v>1184</v>
      </c>
      <c r="AF119" t="s">
        <v>1184</v>
      </c>
      <c r="AG119">
        <v>1</v>
      </c>
      <c r="AH119" t="s">
        <v>956</v>
      </c>
      <c r="AI119">
        <v>0</v>
      </c>
      <c r="AJ119">
        <v>1.7385152253688601</v>
      </c>
      <c r="AK119">
        <v>-1.4667715545239499</v>
      </c>
      <c r="AL119">
        <v>4.6462814446586197E-2</v>
      </c>
    </row>
    <row r="120" spans="1:38">
      <c r="A120" t="s">
        <v>880</v>
      </c>
      <c r="B120" t="s">
        <v>1590</v>
      </c>
      <c r="C120">
        <v>0</v>
      </c>
      <c r="D120">
        <v>1</v>
      </c>
      <c r="E120" t="s">
        <v>52</v>
      </c>
      <c r="F120" t="s">
        <v>27</v>
      </c>
      <c r="G120">
        <v>8</v>
      </c>
      <c r="H120" t="s">
        <v>46</v>
      </c>
      <c r="I120" t="s">
        <v>1169</v>
      </c>
      <c r="J120" t="s">
        <v>1156</v>
      </c>
      <c r="K120" t="s">
        <v>85</v>
      </c>
      <c r="L120" t="s">
        <v>602</v>
      </c>
      <c r="M120" t="s">
        <v>603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1183</v>
      </c>
      <c r="AC120" t="s">
        <v>4</v>
      </c>
      <c r="AD120" t="s">
        <v>17</v>
      </c>
      <c r="AE120">
        <v>4</v>
      </c>
      <c r="AF120" t="s">
        <v>3</v>
      </c>
      <c r="AG120">
        <v>1</v>
      </c>
      <c r="AH120" t="s">
        <v>881</v>
      </c>
      <c r="AI120">
        <v>0</v>
      </c>
      <c r="AJ120">
        <v>0.98831530903673903</v>
      </c>
      <c r="AK120">
        <v>-0.188863389276587</v>
      </c>
      <c r="AL120">
        <v>3.1180988819037901E-3</v>
      </c>
    </row>
    <row r="121" spans="1:38">
      <c r="A121" t="s">
        <v>656</v>
      </c>
      <c r="B121" t="s">
        <v>653</v>
      </c>
      <c r="C121">
        <v>0</v>
      </c>
      <c r="D121">
        <v>1</v>
      </c>
      <c r="E121" t="s">
        <v>50</v>
      </c>
      <c r="F121" t="s">
        <v>96</v>
      </c>
      <c r="G121">
        <v>8</v>
      </c>
      <c r="H121" t="s">
        <v>46</v>
      </c>
      <c r="I121">
        <v>6</v>
      </c>
      <c r="J121" t="s">
        <v>1156</v>
      </c>
      <c r="K121" t="s">
        <v>86</v>
      </c>
      <c r="L121" t="s">
        <v>602</v>
      </c>
      <c r="M121" t="s">
        <v>654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 t="s">
        <v>1</v>
      </c>
      <c r="AC121" t="s">
        <v>5</v>
      </c>
      <c r="AD121" t="s">
        <v>17</v>
      </c>
      <c r="AE121">
        <v>2</v>
      </c>
      <c r="AF121" t="s">
        <v>0</v>
      </c>
      <c r="AG121">
        <v>1</v>
      </c>
      <c r="AH121" t="s">
        <v>657</v>
      </c>
      <c r="AI121">
        <v>0</v>
      </c>
      <c r="AJ121">
        <v>0.85618881103025402</v>
      </c>
      <c r="AK121">
        <v>-0.61630131369553198</v>
      </c>
      <c r="AL121">
        <v>0.28399422558017801</v>
      </c>
    </row>
    <row r="122" spans="1:38">
      <c r="A122" t="s">
        <v>658</v>
      </c>
      <c r="B122" t="s">
        <v>653</v>
      </c>
      <c r="C122">
        <v>0</v>
      </c>
      <c r="D122">
        <v>1</v>
      </c>
      <c r="E122" t="s">
        <v>50</v>
      </c>
      <c r="F122" t="s">
        <v>97</v>
      </c>
      <c r="G122">
        <v>8</v>
      </c>
      <c r="H122" t="s">
        <v>46</v>
      </c>
      <c r="I122">
        <v>6</v>
      </c>
      <c r="J122" t="s">
        <v>1156</v>
      </c>
      <c r="K122" t="s">
        <v>86</v>
      </c>
      <c r="L122" t="s">
        <v>602</v>
      </c>
      <c r="M122" t="s">
        <v>654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 t="s">
        <v>1</v>
      </c>
      <c r="AC122" t="s">
        <v>5</v>
      </c>
      <c r="AD122" t="s">
        <v>17</v>
      </c>
      <c r="AE122">
        <v>2</v>
      </c>
      <c r="AF122" t="s">
        <v>1</v>
      </c>
      <c r="AG122">
        <v>1</v>
      </c>
      <c r="AH122" t="s">
        <v>659</v>
      </c>
      <c r="AI122">
        <v>0</v>
      </c>
      <c r="AJ122">
        <v>0.71952755001037205</v>
      </c>
      <c r="AK122">
        <v>-6.7203381075273294E-2</v>
      </c>
      <c r="AL122">
        <v>0.12045519486596</v>
      </c>
    </row>
    <row r="123" spans="1:38">
      <c r="A123" t="s">
        <v>660</v>
      </c>
      <c r="B123" t="s">
        <v>653</v>
      </c>
      <c r="C123">
        <v>0</v>
      </c>
      <c r="D123">
        <v>1</v>
      </c>
      <c r="E123" t="s">
        <v>50</v>
      </c>
      <c r="F123" t="s">
        <v>98</v>
      </c>
      <c r="G123">
        <v>8</v>
      </c>
      <c r="H123" t="s">
        <v>46</v>
      </c>
      <c r="I123">
        <v>6</v>
      </c>
      <c r="J123" t="s">
        <v>1156</v>
      </c>
      <c r="K123" t="s">
        <v>86</v>
      </c>
      <c r="L123" t="s">
        <v>602</v>
      </c>
      <c r="M123" t="s">
        <v>654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 t="s">
        <v>1</v>
      </c>
      <c r="AC123" t="s">
        <v>5</v>
      </c>
      <c r="AD123" t="s">
        <v>17</v>
      </c>
      <c r="AE123">
        <v>2</v>
      </c>
      <c r="AF123" t="s">
        <v>0</v>
      </c>
      <c r="AG123">
        <v>1</v>
      </c>
      <c r="AH123" t="s">
        <v>661</v>
      </c>
      <c r="AI123">
        <v>0</v>
      </c>
      <c r="AJ123">
        <v>0.92778919788430203</v>
      </c>
      <c r="AK123">
        <v>1.49068028993723</v>
      </c>
      <c r="AL123">
        <v>0.13170091574482101</v>
      </c>
    </row>
    <row r="124" spans="1:38">
      <c r="A124" t="s">
        <v>662</v>
      </c>
      <c r="B124" t="s">
        <v>653</v>
      </c>
      <c r="C124">
        <v>0</v>
      </c>
      <c r="D124">
        <v>1</v>
      </c>
      <c r="E124" t="s">
        <v>50</v>
      </c>
      <c r="F124" t="s">
        <v>99</v>
      </c>
      <c r="G124">
        <v>8</v>
      </c>
      <c r="H124" t="s">
        <v>46</v>
      </c>
      <c r="I124">
        <v>6</v>
      </c>
      <c r="J124" t="s">
        <v>1156</v>
      </c>
      <c r="K124" t="s">
        <v>86</v>
      </c>
      <c r="L124" t="s">
        <v>602</v>
      </c>
      <c r="M124" t="s">
        <v>654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 t="s">
        <v>1</v>
      </c>
      <c r="AC124" t="s">
        <v>5</v>
      </c>
      <c r="AD124" t="s">
        <v>17</v>
      </c>
      <c r="AE124">
        <v>2</v>
      </c>
      <c r="AF124" t="s">
        <v>1</v>
      </c>
      <c r="AG124">
        <v>1</v>
      </c>
      <c r="AH124" t="s">
        <v>663</v>
      </c>
      <c r="AI124">
        <v>0</v>
      </c>
      <c r="AJ124">
        <v>0.42959160623373499</v>
      </c>
      <c r="AK124">
        <v>1.3517212567441701</v>
      </c>
      <c r="AL124">
        <v>2.97885101472458E-2</v>
      </c>
    </row>
    <row r="125" spans="1:38">
      <c r="A125" t="s">
        <v>754</v>
      </c>
      <c r="B125" t="s">
        <v>750</v>
      </c>
      <c r="C125">
        <v>0</v>
      </c>
      <c r="D125">
        <v>1</v>
      </c>
      <c r="E125" t="s">
        <v>58</v>
      </c>
      <c r="F125" t="s">
        <v>77</v>
      </c>
      <c r="G125">
        <v>8</v>
      </c>
      <c r="H125" t="s">
        <v>46</v>
      </c>
      <c r="I125" t="s">
        <v>1169</v>
      </c>
      <c r="J125" t="s">
        <v>1157</v>
      </c>
      <c r="K125" t="s">
        <v>86</v>
      </c>
      <c r="L125" t="s">
        <v>602</v>
      </c>
      <c r="M125" t="s">
        <v>603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t="s">
        <v>1188</v>
      </c>
      <c r="AC125" t="s">
        <v>5</v>
      </c>
      <c r="AD125" t="s">
        <v>17</v>
      </c>
      <c r="AE125">
        <v>3</v>
      </c>
      <c r="AF125" t="s">
        <v>1</v>
      </c>
      <c r="AG125">
        <v>1</v>
      </c>
      <c r="AH125" t="s">
        <v>755</v>
      </c>
      <c r="AI125">
        <v>0</v>
      </c>
      <c r="AJ125">
        <v>2.18375779248028</v>
      </c>
      <c r="AK125">
        <v>-1.8721530238947</v>
      </c>
      <c r="AL125">
        <v>0.46131335264770201</v>
      </c>
    </row>
    <row r="126" spans="1:38">
      <c r="A126" t="s">
        <v>760</v>
      </c>
      <c r="B126" t="s">
        <v>750</v>
      </c>
      <c r="C126">
        <v>0</v>
      </c>
      <c r="D126">
        <v>1</v>
      </c>
      <c r="E126" t="s">
        <v>58</v>
      </c>
      <c r="F126" t="s">
        <v>102</v>
      </c>
      <c r="G126">
        <v>8</v>
      </c>
      <c r="H126" t="s">
        <v>46</v>
      </c>
      <c r="I126" t="s">
        <v>1169</v>
      </c>
      <c r="J126" t="s">
        <v>1157</v>
      </c>
      <c r="K126" t="s">
        <v>86</v>
      </c>
      <c r="L126" t="s">
        <v>602</v>
      </c>
      <c r="M126" t="s">
        <v>603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1188</v>
      </c>
      <c r="AC126" t="s">
        <v>5</v>
      </c>
      <c r="AD126" t="s">
        <v>17</v>
      </c>
      <c r="AE126">
        <v>3</v>
      </c>
      <c r="AF126" t="s">
        <v>1</v>
      </c>
      <c r="AG126">
        <v>1</v>
      </c>
      <c r="AH126" t="s">
        <v>761</v>
      </c>
      <c r="AI126">
        <v>0</v>
      </c>
      <c r="AJ126">
        <v>1.6193456304451901</v>
      </c>
      <c r="AK126">
        <v>-2.73531427154539</v>
      </c>
      <c r="AL126">
        <v>0.26487811212648699</v>
      </c>
    </row>
    <row r="127" spans="1:38">
      <c r="A127" t="s">
        <v>1147</v>
      </c>
      <c r="B127" t="s">
        <v>1141</v>
      </c>
      <c r="C127">
        <v>0</v>
      </c>
      <c r="D127">
        <v>1</v>
      </c>
      <c r="E127" t="s">
        <v>1544</v>
      </c>
      <c r="F127" t="s">
        <v>1148</v>
      </c>
      <c r="G127">
        <v>8</v>
      </c>
      <c r="H127" t="s">
        <v>46</v>
      </c>
      <c r="I127" t="s">
        <v>1169</v>
      </c>
      <c r="J127" t="s">
        <v>1157</v>
      </c>
      <c r="K127" t="s">
        <v>86</v>
      </c>
      <c r="L127" t="s">
        <v>49</v>
      </c>
      <c r="M127" t="s">
        <v>730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 t="s">
        <v>1183</v>
      </c>
      <c r="AC127" t="s">
        <v>5</v>
      </c>
      <c r="AD127" t="s">
        <v>17</v>
      </c>
      <c r="AE127">
        <v>2</v>
      </c>
      <c r="AF127" t="s">
        <v>1</v>
      </c>
      <c r="AG127">
        <v>1</v>
      </c>
      <c r="AH127" t="s">
        <v>1149</v>
      </c>
      <c r="AI127">
        <v>0</v>
      </c>
      <c r="AJ127">
        <v>0.92911668689967797</v>
      </c>
      <c r="AK127">
        <v>2.3589500924680502</v>
      </c>
      <c r="AL127">
        <v>1.2743606257397301E-2</v>
      </c>
    </row>
    <row r="128" spans="1:38">
      <c r="A128" t="s">
        <v>772</v>
      </c>
      <c r="B128" t="s">
        <v>1605</v>
      </c>
      <c r="C128">
        <v>0</v>
      </c>
      <c r="D128">
        <v>1</v>
      </c>
      <c r="E128" t="s">
        <v>58</v>
      </c>
      <c r="F128" t="s">
        <v>394</v>
      </c>
      <c r="G128">
        <v>8</v>
      </c>
      <c r="H128" t="s">
        <v>46</v>
      </c>
      <c r="I128" t="s">
        <v>1169</v>
      </c>
      <c r="J128" t="s">
        <v>1157</v>
      </c>
      <c r="K128" t="s">
        <v>85</v>
      </c>
      <c r="L128" t="s">
        <v>49</v>
      </c>
      <c r="M128" t="s">
        <v>677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 t="s">
        <v>1183</v>
      </c>
      <c r="AC128" t="s">
        <v>5</v>
      </c>
      <c r="AD128" t="s">
        <v>17</v>
      </c>
      <c r="AE128">
        <v>4</v>
      </c>
      <c r="AF128" t="s">
        <v>1</v>
      </c>
      <c r="AG128">
        <v>1</v>
      </c>
      <c r="AH128" t="s">
        <v>773</v>
      </c>
      <c r="AI128">
        <v>0</v>
      </c>
      <c r="AJ128">
        <v>1.0657413275022001</v>
      </c>
      <c r="AK128">
        <v>-0.51957218871302602</v>
      </c>
      <c r="AL128">
        <v>0.18478162513854601</v>
      </c>
    </row>
    <row r="129" spans="1:38">
      <c r="A129" t="s">
        <v>774</v>
      </c>
      <c r="B129" t="s">
        <v>1605</v>
      </c>
      <c r="C129">
        <v>0</v>
      </c>
      <c r="D129">
        <v>1</v>
      </c>
      <c r="E129" t="s">
        <v>58</v>
      </c>
      <c r="F129" t="s">
        <v>397</v>
      </c>
      <c r="G129">
        <v>8</v>
      </c>
      <c r="H129" t="s">
        <v>46</v>
      </c>
      <c r="I129" t="s">
        <v>1169</v>
      </c>
      <c r="J129" t="s">
        <v>1157</v>
      </c>
      <c r="K129" t="s">
        <v>85</v>
      </c>
      <c r="L129" t="s">
        <v>49</v>
      </c>
      <c r="M129" t="s">
        <v>677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1183</v>
      </c>
      <c r="AC129" t="s">
        <v>4</v>
      </c>
      <c r="AD129" t="s">
        <v>25</v>
      </c>
      <c r="AE129" t="s">
        <v>1184</v>
      </c>
      <c r="AF129" t="s">
        <v>1184</v>
      </c>
      <c r="AG129">
        <v>1</v>
      </c>
      <c r="AH129" t="s">
        <v>775</v>
      </c>
      <c r="AI129">
        <v>0</v>
      </c>
      <c r="AJ129">
        <v>1.22546401778249</v>
      </c>
      <c r="AK129">
        <v>-2.5066006234094602</v>
      </c>
      <c r="AL129">
        <v>6.6401809015722305E-2</v>
      </c>
    </row>
    <row r="130" spans="1:38">
      <c r="A130" t="s">
        <v>1050</v>
      </c>
      <c r="B130" t="s">
        <v>1590</v>
      </c>
      <c r="C130">
        <v>0</v>
      </c>
      <c r="D130">
        <v>1</v>
      </c>
      <c r="E130" t="s">
        <v>1509</v>
      </c>
      <c r="F130" t="s">
        <v>36</v>
      </c>
      <c r="G130">
        <v>8</v>
      </c>
      <c r="H130" t="s">
        <v>46</v>
      </c>
      <c r="I130" t="s">
        <v>1169</v>
      </c>
      <c r="J130" t="s">
        <v>1157</v>
      </c>
      <c r="K130" t="s">
        <v>85</v>
      </c>
      <c r="L130" t="s">
        <v>606</v>
      </c>
      <c r="M130" t="s">
        <v>612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 t="s">
        <v>1197</v>
      </c>
      <c r="AC130" t="s">
        <v>28</v>
      </c>
      <c r="AD130" t="s">
        <v>25</v>
      </c>
      <c r="AE130" t="s">
        <v>1184</v>
      </c>
      <c r="AF130" t="s">
        <v>1184</v>
      </c>
      <c r="AG130">
        <v>1</v>
      </c>
      <c r="AH130" t="s">
        <v>1051</v>
      </c>
      <c r="AI130">
        <v>0</v>
      </c>
      <c r="AJ130">
        <v>1.55056936754033</v>
      </c>
      <c r="AK130">
        <v>-1.9880313580526801</v>
      </c>
      <c r="AL130">
        <v>5.97887038254779E-2</v>
      </c>
    </row>
    <row r="131" spans="1:38">
      <c r="A131" t="s">
        <v>896</v>
      </c>
      <c r="B131" t="s">
        <v>1590</v>
      </c>
      <c r="C131">
        <v>0</v>
      </c>
      <c r="D131">
        <v>1</v>
      </c>
      <c r="E131" t="s">
        <v>52</v>
      </c>
      <c r="F131" t="s">
        <v>19</v>
      </c>
      <c r="G131">
        <v>8</v>
      </c>
      <c r="H131" t="s">
        <v>46</v>
      </c>
      <c r="I131" t="s">
        <v>1169</v>
      </c>
      <c r="J131" t="s">
        <v>1156</v>
      </c>
      <c r="K131" t="s">
        <v>85</v>
      </c>
      <c r="L131" t="s">
        <v>606</v>
      </c>
      <c r="M131" t="s">
        <v>622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 t="s">
        <v>1188</v>
      </c>
      <c r="AC131" t="s">
        <v>5</v>
      </c>
      <c r="AD131" t="s">
        <v>17</v>
      </c>
      <c r="AE131">
        <v>4</v>
      </c>
      <c r="AF131" t="s">
        <v>2</v>
      </c>
      <c r="AG131">
        <v>1</v>
      </c>
      <c r="AH131" t="s">
        <v>897</v>
      </c>
      <c r="AI131">
        <v>0</v>
      </c>
      <c r="AJ131">
        <v>0.55401734148821702</v>
      </c>
      <c r="AK131">
        <v>-1.2593958403442</v>
      </c>
      <c r="AL131">
        <v>5.4039804069415401E-2</v>
      </c>
    </row>
    <row r="132" spans="1:38">
      <c r="A132" t="s">
        <v>1052</v>
      </c>
      <c r="B132" t="s">
        <v>1590</v>
      </c>
      <c r="C132">
        <v>0</v>
      </c>
      <c r="D132">
        <v>1</v>
      </c>
      <c r="E132" t="s">
        <v>1509</v>
      </c>
      <c r="F132" t="s">
        <v>37</v>
      </c>
      <c r="G132">
        <v>8</v>
      </c>
      <c r="H132" t="s">
        <v>46</v>
      </c>
      <c r="I132" t="s">
        <v>1169</v>
      </c>
      <c r="J132" t="s">
        <v>1157</v>
      </c>
      <c r="K132" t="s">
        <v>85</v>
      </c>
      <c r="L132" t="s">
        <v>606</v>
      </c>
      <c r="M132" t="s">
        <v>622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 t="s">
        <v>1183</v>
      </c>
      <c r="AC132" t="s">
        <v>4</v>
      </c>
      <c r="AD132" t="s">
        <v>17</v>
      </c>
      <c r="AE132">
        <v>4</v>
      </c>
      <c r="AF132" t="s">
        <v>1</v>
      </c>
      <c r="AG132">
        <v>1</v>
      </c>
      <c r="AH132" t="s">
        <v>1053</v>
      </c>
      <c r="AI132">
        <v>0</v>
      </c>
      <c r="AJ132">
        <v>0.70346428588636301</v>
      </c>
      <c r="AK132">
        <v>-0.25035482705592399</v>
      </c>
      <c r="AL132">
        <v>0.184085188062864</v>
      </c>
    </row>
    <row r="133" spans="1:38">
      <c r="A133" t="s">
        <v>1549</v>
      </c>
      <c r="B133" t="s">
        <v>1130</v>
      </c>
      <c r="C133">
        <v>0</v>
      </c>
      <c r="D133">
        <v>1</v>
      </c>
      <c r="E133" t="s">
        <v>1544</v>
      </c>
      <c r="F133" t="s">
        <v>76</v>
      </c>
      <c r="G133">
        <v>8</v>
      </c>
      <c r="H133" t="s">
        <v>46</v>
      </c>
      <c r="I133" t="s">
        <v>1169</v>
      </c>
      <c r="J133" t="s">
        <v>1157</v>
      </c>
      <c r="K133" t="s">
        <v>86</v>
      </c>
      <c r="L133" t="s">
        <v>606</v>
      </c>
      <c r="M133" t="s">
        <v>619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 t="s">
        <v>1197</v>
      </c>
      <c r="AC133" t="s">
        <v>4</v>
      </c>
      <c r="AD133" t="s">
        <v>17</v>
      </c>
      <c r="AE133">
        <v>2</v>
      </c>
      <c r="AF133" t="s">
        <v>1</v>
      </c>
      <c r="AG133">
        <v>1</v>
      </c>
      <c r="AH133" t="s">
        <v>1360</v>
      </c>
      <c r="AI133">
        <v>0</v>
      </c>
      <c r="AJ133">
        <v>1.39554915721927</v>
      </c>
      <c r="AK133">
        <v>2.8859637427042499</v>
      </c>
      <c r="AL133">
        <v>6.9544484475653895E-2</v>
      </c>
    </row>
    <row r="134" spans="1:38">
      <c r="A134" t="s">
        <v>1550</v>
      </c>
      <c r="B134" t="s">
        <v>1130</v>
      </c>
      <c r="C134">
        <v>0</v>
      </c>
      <c r="D134">
        <v>1</v>
      </c>
      <c r="E134" t="s">
        <v>1544</v>
      </c>
      <c r="F134" t="s">
        <v>77</v>
      </c>
      <c r="G134">
        <v>8</v>
      </c>
      <c r="H134" t="s">
        <v>46</v>
      </c>
      <c r="I134" t="s">
        <v>1169</v>
      </c>
      <c r="J134" t="s">
        <v>1157</v>
      </c>
      <c r="K134" t="s">
        <v>86</v>
      </c>
      <c r="L134" t="s">
        <v>606</v>
      </c>
      <c r="M134" t="s">
        <v>619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 t="s">
        <v>1197</v>
      </c>
      <c r="AC134" t="s">
        <v>4</v>
      </c>
      <c r="AD134" t="s">
        <v>17</v>
      </c>
      <c r="AE134">
        <v>2</v>
      </c>
      <c r="AF134" t="s">
        <v>0</v>
      </c>
      <c r="AG134">
        <v>1</v>
      </c>
      <c r="AH134" t="s">
        <v>1361</v>
      </c>
      <c r="AI134">
        <v>0</v>
      </c>
      <c r="AJ134">
        <v>1.64197533979684</v>
      </c>
      <c r="AK134">
        <v>2.2666559723108901</v>
      </c>
      <c r="AL134">
        <v>0.37551224850531001</v>
      </c>
    </row>
    <row r="135" spans="1:38">
      <c r="A135" t="s">
        <v>1551</v>
      </c>
      <c r="B135" t="s">
        <v>1130</v>
      </c>
      <c r="C135">
        <v>0</v>
      </c>
      <c r="D135">
        <v>1</v>
      </c>
      <c r="E135" t="s">
        <v>1544</v>
      </c>
      <c r="F135" t="s">
        <v>78</v>
      </c>
      <c r="G135">
        <v>8</v>
      </c>
      <c r="H135" t="s">
        <v>46</v>
      </c>
      <c r="I135" t="s">
        <v>1169</v>
      </c>
      <c r="J135" t="s">
        <v>1157</v>
      </c>
      <c r="K135" t="s">
        <v>86</v>
      </c>
      <c r="L135" t="s">
        <v>606</v>
      </c>
      <c r="M135" t="s">
        <v>619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 t="s">
        <v>1197</v>
      </c>
      <c r="AC135" t="s">
        <v>4</v>
      </c>
      <c r="AD135" t="s">
        <v>17</v>
      </c>
      <c r="AE135">
        <v>2</v>
      </c>
      <c r="AF135" t="s">
        <v>0</v>
      </c>
      <c r="AG135">
        <v>1</v>
      </c>
      <c r="AH135" t="s">
        <v>1362</v>
      </c>
      <c r="AI135">
        <v>0</v>
      </c>
      <c r="AJ135">
        <v>0.59614292383908296</v>
      </c>
      <c r="AK135">
        <v>-0.34842514850086898</v>
      </c>
      <c r="AL135">
        <v>0.33820874714961202</v>
      </c>
    </row>
    <row r="136" spans="1:38">
      <c r="A136" t="s">
        <v>1552</v>
      </c>
      <c r="B136" t="s">
        <v>1130</v>
      </c>
      <c r="C136">
        <v>0</v>
      </c>
      <c r="D136">
        <v>1</v>
      </c>
      <c r="E136" t="s">
        <v>1544</v>
      </c>
      <c r="F136" t="s">
        <v>101</v>
      </c>
      <c r="G136">
        <v>8</v>
      </c>
      <c r="H136" t="s">
        <v>46</v>
      </c>
      <c r="I136" t="s">
        <v>1169</v>
      </c>
      <c r="J136" t="s">
        <v>1157</v>
      </c>
      <c r="K136" t="s">
        <v>86</v>
      </c>
      <c r="L136" t="s">
        <v>606</v>
      </c>
      <c r="M136" t="s">
        <v>619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 t="s">
        <v>1197</v>
      </c>
      <c r="AC136" t="s">
        <v>4</v>
      </c>
      <c r="AD136" t="s">
        <v>17</v>
      </c>
      <c r="AE136">
        <v>2</v>
      </c>
      <c r="AF136" t="s">
        <v>1</v>
      </c>
      <c r="AG136">
        <v>1</v>
      </c>
      <c r="AH136" t="s">
        <v>1363</v>
      </c>
      <c r="AI136">
        <v>0</v>
      </c>
      <c r="AJ136">
        <v>0.68361546831215403</v>
      </c>
      <c r="AK136">
        <v>0.30194397289753599</v>
      </c>
      <c r="AL136">
        <v>0.406753945410325</v>
      </c>
    </row>
    <row r="137" spans="1:38">
      <c r="A137" t="s">
        <v>668</v>
      </c>
      <c r="B137" t="s">
        <v>1590</v>
      </c>
      <c r="C137">
        <v>0</v>
      </c>
      <c r="D137">
        <v>1</v>
      </c>
      <c r="E137" t="s">
        <v>50</v>
      </c>
      <c r="F137" t="s">
        <v>19</v>
      </c>
      <c r="G137">
        <v>8</v>
      </c>
      <c r="H137" t="s">
        <v>46</v>
      </c>
      <c r="I137">
        <v>6</v>
      </c>
      <c r="J137" t="s">
        <v>1156</v>
      </c>
      <c r="K137" t="s">
        <v>85</v>
      </c>
      <c r="L137" t="s">
        <v>606</v>
      </c>
      <c r="M137" t="s">
        <v>622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2</v>
      </c>
      <c r="AB137" t="s">
        <v>1</v>
      </c>
      <c r="AC137" t="s">
        <v>28</v>
      </c>
      <c r="AD137" t="s">
        <v>17</v>
      </c>
      <c r="AE137">
        <v>4</v>
      </c>
      <c r="AF137" t="s">
        <v>3</v>
      </c>
      <c r="AG137">
        <v>1</v>
      </c>
      <c r="AH137" t="s">
        <v>669</v>
      </c>
      <c r="AI137">
        <v>0</v>
      </c>
      <c r="AJ137">
        <v>0.57213734764902902</v>
      </c>
      <c r="AK137">
        <v>-1.1512802820446999</v>
      </c>
      <c r="AL137">
        <v>5.2045374127326202E-3</v>
      </c>
    </row>
    <row r="138" spans="1:38">
      <c r="A138" t="s">
        <v>670</v>
      </c>
      <c r="B138" t="s">
        <v>1590</v>
      </c>
      <c r="C138">
        <v>0</v>
      </c>
      <c r="D138">
        <v>1</v>
      </c>
      <c r="E138" t="s">
        <v>50</v>
      </c>
      <c r="F138" t="s">
        <v>6</v>
      </c>
      <c r="G138">
        <v>8</v>
      </c>
      <c r="H138" t="s">
        <v>46</v>
      </c>
      <c r="I138">
        <v>6</v>
      </c>
      <c r="J138" t="s">
        <v>1156</v>
      </c>
      <c r="K138" t="s">
        <v>85</v>
      </c>
      <c r="L138" t="s">
        <v>606</v>
      </c>
      <c r="M138" t="s">
        <v>619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2</v>
      </c>
      <c r="AB138" t="s">
        <v>1</v>
      </c>
      <c r="AC138" t="s">
        <v>28</v>
      </c>
      <c r="AD138" t="s">
        <v>25</v>
      </c>
      <c r="AE138" t="s">
        <v>66</v>
      </c>
      <c r="AF138" t="s">
        <v>66</v>
      </c>
      <c r="AG138">
        <v>1</v>
      </c>
      <c r="AH138" t="s">
        <v>671</v>
      </c>
      <c r="AI138">
        <v>0</v>
      </c>
      <c r="AJ138">
        <v>0.99826450639677</v>
      </c>
      <c r="AK138">
        <v>0.54058736294381204</v>
      </c>
      <c r="AL138">
        <v>2.5583295486638299E-3</v>
      </c>
    </row>
    <row r="139" spans="1:38">
      <c r="A139" t="s">
        <v>766</v>
      </c>
      <c r="B139" t="s">
        <v>1590</v>
      </c>
      <c r="C139">
        <v>0</v>
      </c>
      <c r="D139">
        <v>1</v>
      </c>
      <c r="E139" t="s">
        <v>58</v>
      </c>
      <c r="F139" t="s">
        <v>16</v>
      </c>
      <c r="G139">
        <v>8</v>
      </c>
      <c r="H139" t="s">
        <v>46</v>
      </c>
      <c r="I139" t="s">
        <v>1169</v>
      </c>
      <c r="J139" t="s">
        <v>1157</v>
      </c>
      <c r="K139" t="s">
        <v>85</v>
      </c>
      <c r="L139" t="s">
        <v>602</v>
      </c>
      <c r="M139" t="s">
        <v>654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1222</v>
      </c>
      <c r="AC139" t="s">
        <v>28</v>
      </c>
      <c r="AD139" t="s">
        <v>25</v>
      </c>
      <c r="AE139" t="s">
        <v>1184</v>
      </c>
      <c r="AF139" t="s">
        <v>1184</v>
      </c>
      <c r="AG139">
        <v>1</v>
      </c>
      <c r="AH139" t="s">
        <v>767</v>
      </c>
      <c r="AI139">
        <v>0</v>
      </c>
      <c r="AJ139">
        <v>1.04777794885534</v>
      </c>
      <c r="AK139">
        <v>-1.7776367508989901</v>
      </c>
      <c r="AL139">
        <v>5.8064227330909804E-4</v>
      </c>
    </row>
    <row r="140" spans="1:38">
      <c r="A140" t="s">
        <v>666</v>
      </c>
      <c r="B140" t="s">
        <v>1590</v>
      </c>
      <c r="C140">
        <v>0</v>
      </c>
      <c r="D140">
        <v>1</v>
      </c>
      <c r="E140" t="s">
        <v>50</v>
      </c>
      <c r="F140" t="s">
        <v>13</v>
      </c>
      <c r="G140">
        <v>8</v>
      </c>
      <c r="H140" t="s">
        <v>46</v>
      </c>
      <c r="I140">
        <v>6</v>
      </c>
      <c r="J140" t="s">
        <v>1156</v>
      </c>
      <c r="K140" t="s">
        <v>85</v>
      </c>
      <c r="L140" t="s">
        <v>602</v>
      </c>
      <c r="M140" t="s">
        <v>654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4</v>
      </c>
      <c r="AB140" t="s">
        <v>1</v>
      </c>
      <c r="AC140" t="s">
        <v>4</v>
      </c>
      <c r="AD140" t="s">
        <v>25</v>
      </c>
      <c r="AE140" t="s">
        <v>66</v>
      </c>
      <c r="AF140" t="s">
        <v>66</v>
      </c>
      <c r="AG140">
        <v>1</v>
      </c>
      <c r="AH140" t="s">
        <v>667</v>
      </c>
      <c r="AI140">
        <v>0</v>
      </c>
      <c r="AJ140">
        <v>0.80368157866359002</v>
      </c>
      <c r="AK140">
        <v>-0.553869277845222</v>
      </c>
      <c r="AL140">
        <v>2.7168496242703601E-3</v>
      </c>
    </row>
    <row r="141" spans="1:38">
      <c r="A141" t="s">
        <v>1135</v>
      </c>
      <c r="B141" t="s">
        <v>1590</v>
      </c>
      <c r="C141">
        <v>0</v>
      </c>
      <c r="D141">
        <v>1</v>
      </c>
      <c r="E141" t="s">
        <v>1544</v>
      </c>
      <c r="F141" t="s">
        <v>16</v>
      </c>
      <c r="G141">
        <v>8</v>
      </c>
      <c r="H141" t="s">
        <v>46</v>
      </c>
      <c r="I141" t="s">
        <v>1169</v>
      </c>
      <c r="J141" t="s">
        <v>1157</v>
      </c>
      <c r="K141" t="s">
        <v>85</v>
      </c>
      <c r="L141" t="s">
        <v>602</v>
      </c>
      <c r="M141" t="s">
        <v>625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t="s">
        <v>1183</v>
      </c>
      <c r="AC141" t="s">
        <v>28</v>
      </c>
      <c r="AD141" t="s">
        <v>25</v>
      </c>
      <c r="AE141" t="s">
        <v>1184</v>
      </c>
      <c r="AF141" t="s">
        <v>1184</v>
      </c>
      <c r="AG141">
        <v>1</v>
      </c>
      <c r="AH141" t="s">
        <v>1136</v>
      </c>
      <c r="AI141">
        <v>0</v>
      </c>
      <c r="AJ141">
        <v>1.2421249215542201</v>
      </c>
      <c r="AK141">
        <v>-0.99909422713849405</v>
      </c>
      <c r="AL141">
        <v>6.0315629447989802E-4</v>
      </c>
    </row>
    <row r="142" spans="1:38">
      <c r="A142" t="s">
        <v>742</v>
      </c>
      <c r="B142" t="s">
        <v>1590</v>
      </c>
      <c r="C142">
        <v>0</v>
      </c>
      <c r="D142">
        <v>1</v>
      </c>
      <c r="E142" t="s">
        <v>58</v>
      </c>
      <c r="F142" t="s">
        <v>22</v>
      </c>
      <c r="G142">
        <v>8</v>
      </c>
      <c r="H142" t="s">
        <v>46</v>
      </c>
      <c r="I142" t="s">
        <v>1169</v>
      </c>
      <c r="J142" t="s">
        <v>1157</v>
      </c>
      <c r="K142" t="s">
        <v>85</v>
      </c>
      <c r="L142" t="s">
        <v>585</v>
      </c>
      <c r="M142" t="s">
        <v>107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1189</v>
      </c>
      <c r="AC142" t="s">
        <v>28</v>
      </c>
      <c r="AD142" t="s">
        <v>25</v>
      </c>
      <c r="AE142" t="s">
        <v>1184</v>
      </c>
      <c r="AF142" t="s">
        <v>1184</v>
      </c>
      <c r="AG142">
        <v>1</v>
      </c>
      <c r="AH142" t="s">
        <v>743</v>
      </c>
      <c r="AI142">
        <v>0</v>
      </c>
      <c r="AJ142">
        <v>1.0308401818528601</v>
      </c>
      <c r="AK142">
        <v>1.29843411366876</v>
      </c>
      <c r="AL142">
        <v>0.38422160726435001</v>
      </c>
    </row>
    <row r="143" spans="1:38">
      <c r="A143" t="s">
        <v>1036</v>
      </c>
      <c r="B143" t="s">
        <v>1590</v>
      </c>
      <c r="C143">
        <v>0</v>
      </c>
      <c r="D143">
        <v>1</v>
      </c>
      <c r="E143" t="s">
        <v>1509</v>
      </c>
      <c r="F143" t="s">
        <v>13</v>
      </c>
      <c r="G143">
        <v>8</v>
      </c>
      <c r="H143" t="s">
        <v>46</v>
      </c>
      <c r="I143" t="s">
        <v>1169</v>
      </c>
      <c r="J143" t="s">
        <v>1157</v>
      </c>
      <c r="K143" t="s">
        <v>85</v>
      </c>
      <c r="L143" t="s">
        <v>602</v>
      </c>
      <c r="M143" t="s">
        <v>654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t="s">
        <v>1190</v>
      </c>
      <c r="AC143" t="s">
        <v>28</v>
      </c>
      <c r="AD143" t="s">
        <v>25</v>
      </c>
      <c r="AE143" t="s">
        <v>1184</v>
      </c>
      <c r="AF143" t="s">
        <v>1184</v>
      </c>
      <c r="AG143">
        <v>1</v>
      </c>
      <c r="AH143" t="s">
        <v>1037</v>
      </c>
      <c r="AI143">
        <v>0</v>
      </c>
      <c r="AJ143">
        <v>0.65452210757491303</v>
      </c>
      <c r="AK143">
        <v>-0.39241806957069503</v>
      </c>
      <c r="AL143">
        <v>1.8500404558769801E-3</v>
      </c>
    </row>
    <row r="144" spans="1:38">
      <c r="A144" t="s">
        <v>957</v>
      </c>
      <c r="B144" t="s">
        <v>1590</v>
      </c>
      <c r="C144">
        <v>0</v>
      </c>
      <c r="D144">
        <v>1</v>
      </c>
      <c r="E144" t="s">
        <v>53</v>
      </c>
      <c r="F144" t="s">
        <v>30</v>
      </c>
      <c r="G144">
        <v>8</v>
      </c>
      <c r="H144" t="s">
        <v>46</v>
      </c>
      <c r="I144" t="s">
        <v>1169</v>
      </c>
      <c r="J144" t="s">
        <v>1156</v>
      </c>
      <c r="K144" t="s">
        <v>85</v>
      </c>
      <c r="L144" t="s">
        <v>602</v>
      </c>
      <c r="M144" t="s">
        <v>625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1188</v>
      </c>
      <c r="AC144" t="s">
        <v>28</v>
      </c>
      <c r="AD144" t="s">
        <v>17</v>
      </c>
      <c r="AE144">
        <v>4</v>
      </c>
      <c r="AF144" t="s">
        <v>3</v>
      </c>
      <c r="AG144">
        <v>1</v>
      </c>
      <c r="AH144" t="s">
        <v>958</v>
      </c>
      <c r="AI144">
        <v>0</v>
      </c>
      <c r="AJ144">
        <v>1.1459195739727099</v>
      </c>
      <c r="AK144">
        <v>-1.8806463657871</v>
      </c>
      <c r="AL144">
        <v>0.44553558423252398</v>
      </c>
    </row>
    <row r="145" spans="1:38">
      <c r="A145" t="s">
        <v>1033</v>
      </c>
      <c r="B145" t="s">
        <v>1590</v>
      </c>
      <c r="C145">
        <v>0</v>
      </c>
      <c r="D145">
        <v>1</v>
      </c>
      <c r="E145" t="s">
        <v>1509</v>
      </c>
      <c r="F145" t="s">
        <v>7</v>
      </c>
      <c r="G145">
        <v>8</v>
      </c>
      <c r="H145" t="s">
        <v>46</v>
      </c>
      <c r="I145" t="s">
        <v>1169</v>
      </c>
      <c r="J145" t="s">
        <v>1157</v>
      </c>
      <c r="K145" t="s">
        <v>85</v>
      </c>
      <c r="L145" t="s">
        <v>585</v>
      </c>
      <c r="M145" t="s">
        <v>48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1190</v>
      </c>
      <c r="AC145" t="s">
        <v>5</v>
      </c>
      <c r="AD145" t="s">
        <v>17</v>
      </c>
      <c r="AE145">
        <v>4</v>
      </c>
      <c r="AF145" t="s">
        <v>3</v>
      </c>
      <c r="AG145">
        <v>1</v>
      </c>
      <c r="AH145" t="s">
        <v>1034</v>
      </c>
      <c r="AI145">
        <v>0</v>
      </c>
      <c r="AJ145">
        <v>1.64205279902166</v>
      </c>
      <c r="AK145">
        <v>-2.5352750561240698</v>
      </c>
      <c r="AL145">
        <v>8.9224162577573998E-2</v>
      </c>
    </row>
    <row r="146" spans="1:38">
      <c r="A146" t="s">
        <v>937</v>
      </c>
      <c r="B146" t="s">
        <v>1590</v>
      </c>
      <c r="C146">
        <v>0</v>
      </c>
      <c r="D146">
        <v>1</v>
      </c>
      <c r="E146" t="s">
        <v>53</v>
      </c>
      <c r="F146" t="s">
        <v>24</v>
      </c>
      <c r="G146">
        <v>8</v>
      </c>
      <c r="H146" t="s">
        <v>46</v>
      </c>
      <c r="I146" t="s">
        <v>1169</v>
      </c>
      <c r="J146" t="s">
        <v>1156</v>
      </c>
      <c r="K146" t="s">
        <v>85</v>
      </c>
      <c r="L146" t="s">
        <v>49</v>
      </c>
      <c r="M146" t="s">
        <v>677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 t="s">
        <v>1188</v>
      </c>
      <c r="AC146" t="s">
        <v>5</v>
      </c>
      <c r="AD146" t="s">
        <v>17</v>
      </c>
      <c r="AE146">
        <v>4</v>
      </c>
      <c r="AF146" t="s">
        <v>2</v>
      </c>
      <c r="AG146">
        <v>1</v>
      </c>
      <c r="AH146" t="s">
        <v>938</v>
      </c>
      <c r="AI146">
        <v>0</v>
      </c>
      <c r="AJ146">
        <v>0.17621124624242601</v>
      </c>
      <c r="AK146">
        <v>-1.1268693807086401</v>
      </c>
      <c r="AL146">
        <v>1.19857998802966E-2</v>
      </c>
    </row>
    <row r="147" spans="1:38">
      <c r="A147" t="s">
        <v>1109</v>
      </c>
      <c r="B147" t="s">
        <v>1606</v>
      </c>
      <c r="C147">
        <v>0</v>
      </c>
      <c r="D147">
        <v>1</v>
      </c>
      <c r="E147" t="s">
        <v>1544</v>
      </c>
      <c r="F147" t="s">
        <v>68</v>
      </c>
      <c r="G147">
        <v>8</v>
      </c>
      <c r="H147" t="s">
        <v>46</v>
      </c>
      <c r="I147" t="s">
        <v>1169</v>
      </c>
      <c r="J147" t="s">
        <v>1157</v>
      </c>
      <c r="K147" t="s">
        <v>85</v>
      </c>
      <c r="L147" t="s">
        <v>585</v>
      </c>
      <c r="M147" t="s">
        <v>48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1197</v>
      </c>
      <c r="AC147" t="s">
        <v>4</v>
      </c>
      <c r="AD147" t="s">
        <v>17</v>
      </c>
      <c r="AE147">
        <v>4</v>
      </c>
      <c r="AF147" t="s">
        <v>0</v>
      </c>
      <c r="AG147">
        <v>1</v>
      </c>
      <c r="AH147" t="s">
        <v>1110</v>
      </c>
      <c r="AI147">
        <v>0</v>
      </c>
      <c r="AJ147">
        <v>0.96695034400999402</v>
      </c>
      <c r="AK147">
        <v>0.99386253645089495</v>
      </c>
      <c r="AL147">
        <v>0.13174514347106001</v>
      </c>
    </row>
    <row r="148" spans="1:38">
      <c r="A148" t="s">
        <v>1111</v>
      </c>
      <c r="B148" t="s">
        <v>1606</v>
      </c>
      <c r="C148">
        <v>0</v>
      </c>
      <c r="D148">
        <v>1</v>
      </c>
      <c r="E148" t="s">
        <v>1544</v>
      </c>
      <c r="F148" t="s">
        <v>69</v>
      </c>
      <c r="G148">
        <v>8</v>
      </c>
      <c r="H148" t="s">
        <v>46</v>
      </c>
      <c r="I148" t="s">
        <v>1169</v>
      </c>
      <c r="J148" t="s">
        <v>1157</v>
      </c>
      <c r="K148" t="s">
        <v>85</v>
      </c>
      <c r="L148" t="s">
        <v>585</v>
      </c>
      <c r="M148" t="s">
        <v>48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1197</v>
      </c>
      <c r="AC148" t="s">
        <v>4</v>
      </c>
      <c r="AD148" t="s">
        <v>17</v>
      </c>
      <c r="AE148">
        <v>4</v>
      </c>
      <c r="AF148" t="s">
        <v>2</v>
      </c>
      <c r="AG148">
        <v>1</v>
      </c>
      <c r="AH148" t="s">
        <v>1112</v>
      </c>
      <c r="AI148">
        <v>0</v>
      </c>
      <c r="AJ148">
        <v>1.1371551588265401</v>
      </c>
      <c r="AK148">
        <v>0.79511862787349197</v>
      </c>
      <c r="AL148">
        <v>0.43233593919148799</v>
      </c>
    </row>
    <row r="149" spans="1:38">
      <c r="A149" t="s">
        <v>644</v>
      </c>
      <c r="B149" t="s">
        <v>1590</v>
      </c>
      <c r="C149">
        <v>0</v>
      </c>
      <c r="D149">
        <v>1</v>
      </c>
      <c r="E149" t="s">
        <v>50</v>
      </c>
      <c r="F149" t="s">
        <v>27</v>
      </c>
      <c r="G149">
        <v>8</v>
      </c>
      <c r="H149" t="s">
        <v>46</v>
      </c>
      <c r="I149">
        <v>6</v>
      </c>
      <c r="J149" t="s">
        <v>1156</v>
      </c>
      <c r="K149" t="s">
        <v>85</v>
      </c>
      <c r="L149" t="s">
        <v>585</v>
      </c>
      <c r="M149" t="s">
        <v>107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 t="s">
        <v>0</v>
      </c>
      <c r="AC149" t="s">
        <v>5</v>
      </c>
      <c r="AD149" t="s">
        <v>17</v>
      </c>
      <c r="AE149">
        <v>4</v>
      </c>
      <c r="AF149" t="s">
        <v>0</v>
      </c>
      <c r="AG149">
        <v>1</v>
      </c>
      <c r="AH149" t="s">
        <v>645</v>
      </c>
      <c r="AI149">
        <v>0</v>
      </c>
      <c r="AJ149">
        <v>0.88528905075056497</v>
      </c>
      <c r="AK149">
        <v>0.32919887598709102</v>
      </c>
      <c r="AL149">
        <v>0.15651694072485001</v>
      </c>
    </row>
    <row r="150" spans="1:38">
      <c r="A150" t="s">
        <v>1115</v>
      </c>
      <c r="B150" t="s">
        <v>1590</v>
      </c>
      <c r="C150">
        <v>0</v>
      </c>
      <c r="D150">
        <v>1</v>
      </c>
      <c r="E150" t="s">
        <v>1544</v>
      </c>
      <c r="F150" t="s">
        <v>14</v>
      </c>
      <c r="G150">
        <v>8</v>
      </c>
      <c r="H150" t="s">
        <v>46</v>
      </c>
      <c r="I150" t="s">
        <v>1169</v>
      </c>
      <c r="J150" t="s">
        <v>1157</v>
      </c>
      <c r="K150" t="s">
        <v>85</v>
      </c>
      <c r="L150" t="s">
        <v>585</v>
      </c>
      <c r="M150" t="s">
        <v>107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1186</v>
      </c>
      <c r="AC150" t="s">
        <v>28</v>
      </c>
      <c r="AD150" t="s">
        <v>17</v>
      </c>
      <c r="AE150">
        <v>4</v>
      </c>
      <c r="AF150" t="s">
        <v>1</v>
      </c>
      <c r="AG150">
        <v>1</v>
      </c>
      <c r="AH150" t="s">
        <v>1116</v>
      </c>
      <c r="AI150">
        <v>0</v>
      </c>
      <c r="AJ150">
        <v>0.71938062204634201</v>
      </c>
      <c r="AK150">
        <v>0.11134498820371901</v>
      </c>
      <c r="AL150">
        <v>0.130379767188953</v>
      </c>
    </row>
    <row r="151" spans="1:38">
      <c r="A151" t="s">
        <v>736</v>
      </c>
      <c r="B151" t="s">
        <v>1590</v>
      </c>
      <c r="C151">
        <v>0</v>
      </c>
      <c r="D151">
        <v>1</v>
      </c>
      <c r="E151" t="s">
        <v>58</v>
      </c>
      <c r="F151" t="s">
        <v>24</v>
      </c>
      <c r="G151">
        <v>8</v>
      </c>
      <c r="H151" t="s">
        <v>46</v>
      </c>
      <c r="I151" t="s">
        <v>1169</v>
      </c>
      <c r="J151" t="s">
        <v>1157</v>
      </c>
      <c r="K151" t="s">
        <v>85</v>
      </c>
      <c r="L151" t="s">
        <v>585</v>
      </c>
      <c r="M151" t="s">
        <v>590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t="s">
        <v>1197</v>
      </c>
      <c r="AC151" t="s">
        <v>5</v>
      </c>
      <c r="AD151" t="s">
        <v>17</v>
      </c>
      <c r="AE151">
        <v>4</v>
      </c>
      <c r="AF151" t="s">
        <v>0</v>
      </c>
      <c r="AG151">
        <v>1</v>
      </c>
      <c r="AH151" t="s">
        <v>737</v>
      </c>
      <c r="AI151">
        <v>0</v>
      </c>
      <c r="AJ151">
        <v>0.94144947155855996</v>
      </c>
      <c r="AK151">
        <v>-0.38460389597691502</v>
      </c>
      <c r="AL151">
        <v>0.29685216973498202</v>
      </c>
    </row>
    <row r="152" spans="1:38">
      <c r="A152" t="s">
        <v>1113</v>
      </c>
      <c r="B152" t="s">
        <v>1590</v>
      </c>
      <c r="C152">
        <v>0</v>
      </c>
      <c r="D152">
        <v>1</v>
      </c>
      <c r="E152" t="s">
        <v>1544</v>
      </c>
      <c r="F152" t="s">
        <v>27</v>
      </c>
      <c r="G152">
        <v>8</v>
      </c>
      <c r="H152" t="s">
        <v>46</v>
      </c>
      <c r="I152" t="s">
        <v>1169</v>
      </c>
      <c r="J152" t="s">
        <v>1157</v>
      </c>
      <c r="K152" t="s">
        <v>85</v>
      </c>
      <c r="L152" t="s">
        <v>585</v>
      </c>
      <c r="M152" t="s">
        <v>590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1185</v>
      </c>
      <c r="AC152" t="s">
        <v>4</v>
      </c>
      <c r="AD152" t="s">
        <v>25</v>
      </c>
      <c r="AE152" t="s">
        <v>1184</v>
      </c>
      <c r="AF152" t="s">
        <v>1184</v>
      </c>
      <c r="AG152">
        <v>1</v>
      </c>
      <c r="AH152" t="s">
        <v>1114</v>
      </c>
      <c r="AI152">
        <v>0</v>
      </c>
      <c r="AJ152">
        <v>1.0539780265927701</v>
      </c>
      <c r="AK152">
        <v>-1.0857963946679501</v>
      </c>
      <c r="AL152">
        <v>1.9221379539798901E-3</v>
      </c>
    </row>
    <row r="153" spans="1:38">
      <c r="A153" t="s">
        <v>1545</v>
      </c>
      <c r="B153" t="s">
        <v>1117</v>
      </c>
      <c r="C153">
        <v>0</v>
      </c>
      <c r="D153">
        <v>1</v>
      </c>
      <c r="E153" t="s">
        <v>1544</v>
      </c>
      <c r="F153" t="s">
        <v>74</v>
      </c>
      <c r="G153">
        <v>8</v>
      </c>
      <c r="H153" t="s">
        <v>46</v>
      </c>
      <c r="I153" t="s">
        <v>1169</v>
      </c>
      <c r="J153" t="s">
        <v>1157</v>
      </c>
      <c r="K153" t="s">
        <v>86</v>
      </c>
      <c r="L153" t="s">
        <v>585</v>
      </c>
      <c r="M153" t="s">
        <v>590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1288</v>
      </c>
      <c r="AC153" t="s">
        <v>5</v>
      </c>
      <c r="AD153" t="s">
        <v>17</v>
      </c>
      <c r="AE153">
        <v>4</v>
      </c>
      <c r="AF153" t="s">
        <v>3</v>
      </c>
      <c r="AG153">
        <v>1</v>
      </c>
      <c r="AH153" t="s">
        <v>1355</v>
      </c>
      <c r="AI153">
        <v>0</v>
      </c>
      <c r="AJ153">
        <v>0.96096275047948698</v>
      </c>
      <c r="AK153">
        <v>1.0560995916417</v>
      </c>
      <c r="AL153">
        <v>0.33890190715191398</v>
      </c>
    </row>
    <row r="154" spans="1:38">
      <c r="A154" t="s">
        <v>1546</v>
      </c>
      <c r="B154" t="s">
        <v>1117</v>
      </c>
      <c r="C154">
        <v>0</v>
      </c>
      <c r="D154">
        <v>1</v>
      </c>
      <c r="E154" t="s">
        <v>1544</v>
      </c>
      <c r="F154" t="s">
        <v>75</v>
      </c>
      <c r="G154">
        <v>8</v>
      </c>
      <c r="H154" t="s">
        <v>46</v>
      </c>
      <c r="I154" t="s">
        <v>1169</v>
      </c>
      <c r="J154" t="s">
        <v>1157</v>
      </c>
      <c r="K154" t="s">
        <v>86</v>
      </c>
      <c r="L154" t="s">
        <v>585</v>
      </c>
      <c r="M154" t="s">
        <v>590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t="s">
        <v>1288</v>
      </c>
      <c r="AC154" t="s">
        <v>5</v>
      </c>
      <c r="AD154" t="s">
        <v>17</v>
      </c>
      <c r="AE154">
        <v>4</v>
      </c>
      <c r="AF154" t="s">
        <v>0</v>
      </c>
      <c r="AG154">
        <v>1</v>
      </c>
      <c r="AH154" t="s">
        <v>1356</v>
      </c>
      <c r="AI154">
        <v>0</v>
      </c>
      <c r="AJ154">
        <v>2.2802149266608298</v>
      </c>
      <c r="AK154">
        <v>-2.9332524972550802</v>
      </c>
      <c r="AL154">
        <v>0.34270522389285601</v>
      </c>
    </row>
    <row r="155" spans="1:38">
      <c r="A155" t="s">
        <v>1547</v>
      </c>
      <c r="B155" t="s">
        <v>1117</v>
      </c>
      <c r="C155">
        <v>0</v>
      </c>
      <c r="D155">
        <v>1</v>
      </c>
      <c r="E155" t="s">
        <v>1544</v>
      </c>
      <c r="F155" t="s">
        <v>597</v>
      </c>
      <c r="G155">
        <v>8</v>
      </c>
      <c r="H155" t="s">
        <v>46</v>
      </c>
      <c r="I155" t="s">
        <v>1169</v>
      </c>
      <c r="J155" t="s">
        <v>1157</v>
      </c>
      <c r="K155" t="s">
        <v>86</v>
      </c>
      <c r="L155" t="s">
        <v>585</v>
      </c>
      <c r="M155" t="s">
        <v>590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1288</v>
      </c>
      <c r="AC155" t="s">
        <v>5</v>
      </c>
      <c r="AD155" t="s">
        <v>17</v>
      </c>
      <c r="AE155">
        <v>4</v>
      </c>
      <c r="AF155" t="s">
        <v>2</v>
      </c>
      <c r="AG155">
        <v>1</v>
      </c>
      <c r="AH155" t="s">
        <v>1357</v>
      </c>
      <c r="AI155">
        <v>0</v>
      </c>
      <c r="AJ155">
        <v>1.4361868110134599</v>
      </c>
      <c r="AK155">
        <v>-0.16202485824160101</v>
      </c>
      <c r="AL155">
        <v>0.32904482244274702</v>
      </c>
    </row>
    <row r="156" spans="1:38">
      <c r="A156" t="s">
        <v>1548</v>
      </c>
      <c r="B156" t="s">
        <v>1117</v>
      </c>
      <c r="C156">
        <v>0</v>
      </c>
      <c r="D156">
        <v>1</v>
      </c>
      <c r="E156" t="s">
        <v>1544</v>
      </c>
      <c r="F156" t="s">
        <v>1181</v>
      </c>
      <c r="G156">
        <v>8</v>
      </c>
      <c r="H156" t="s">
        <v>46</v>
      </c>
      <c r="I156" t="s">
        <v>1169</v>
      </c>
      <c r="J156" t="s">
        <v>1157</v>
      </c>
      <c r="K156" t="s">
        <v>86</v>
      </c>
      <c r="L156" t="s">
        <v>585</v>
      </c>
      <c r="M156" t="s">
        <v>590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1288</v>
      </c>
      <c r="AC156" t="s">
        <v>5</v>
      </c>
      <c r="AD156" t="s">
        <v>17</v>
      </c>
      <c r="AE156">
        <v>4</v>
      </c>
      <c r="AF156" t="s">
        <v>1</v>
      </c>
      <c r="AG156">
        <v>1</v>
      </c>
      <c r="AH156" t="s">
        <v>1358</v>
      </c>
      <c r="AI156">
        <v>0</v>
      </c>
      <c r="AJ156">
        <v>1.2965815204858699</v>
      </c>
      <c r="AK156">
        <v>-1.1731252073713101</v>
      </c>
      <c r="AL156">
        <v>0.146928128700726</v>
      </c>
    </row>
    <row r="157" spans="1:38">
      <c r="A157" t="s">
        <v>649</v>
      </c>
      <c r="C157">
        <v>0</v>
      </c>
      <c r="D157">
        <v>1</v>
      </c>
      <c r="E157" t="s">
        <v>50</v>
      </c>
      <c r="F157" t="s">
        <v>74</v>
      </c>
      <c r="G157">
        <v>8</v>
      </c>
      <c r="H157" t="s">
        <v>46</v>
      </c>
      <c r="I157">
        <v>6</v>
      </c>
      <c r="J157" t="s">
        <v>1156</v>
      </c>
      <c r="K157" t="s">
        <v>85</v>
      </c>
      <c r="L157" t="s">
        <v>585</v>
      </c>
      <c r="M157" t="s">
        <v>590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2</v>
      </c>
      <c r="AB157" t="s">
        <v>1</v>
      </c>
      <c r="AC157" t="s">
        <v>28</v>
      </c>
      <c r="AD157" t="s">
        <v>17</v>
      </c>
      <c r="AE157">
        <v>4</v>
      </c>
      <c r="AF157" t="s">
        <v>2</v>
      </c>
      <c r="AG157">
        <v>1</v>
      </c>
      <c r="AH157" t="s">
        <v>650</v>
      </c>
      <c r="AI157">
        <v>0</v>
      </c>
      <c r="AJ157">
        <v>1.4669389537674</v>
      </c>
      <c r="AK157">
        <v>-1.3336876419926</v>
      </c>
      <c r="AL157">
        <v>0.35150273976996799</v>
      </c>
    </row>
    <row r="158" spans="1:38">
      <c r="A158" t="s">
        <v>740</v>
      </c>
      <c r="B158" t="s">
        <v>1590</v>
      </c>
      <c r="C158">
        <v>0</v>
      </c>
      <c r="D158">
        <v>1</v>
      </c>
      <c r="E158" t="s">
        <v>58</v>
      </c>
      <c r="F158" t="s">
        <v>14</v>
      </c>
      <c r="G158">
        <v>8</v>
      </c>
      <c r="H158" t="s">
        <v>46</v>
      </c>
      <c r="I158" t="s">
        <v>1169</v>
      </c>
      <c r="J158" t="s">
        <v>1157</v>
      </c>
      <c r="K158" t="s">
        <v>85</v>
      </c>
      <c r="L158" t="s">
        <v>585</v>
      </c>
      <c r="M158" t="s">
        <v>64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1188</v>
      </c>
      <c r="AC158" t="s">
        <v>5</v>
      </c>
      <c r="AD158" t="s">
        <v>17</v>
      </c>
      <c r="AE158">
        <v>4</v>
      </c>
      <c r="AF158" t="s">
        <v>3</v>
      </c>
      <c r="AG158">
        <v>1</v>
      </c>
      <c r="AH158" t="s">
        <v>741</v>
      </c>
      <c r="AI158">
        <v>0</v>
      </c>
      <c r="AJ158">
        <v>0.65330027609823105</v>
      </c>
      <c r="AK158">
        <v>1.3855803626337</v>
      </c>
      <c r="AL158">
        <v>2.3129464774544899E-2</v>
      </c>
    </row>
    <row r="159" spans="1:38">
      <c r="A159" t="s">
        <v>1027</v>
      </c>
      <c r="B159" t="s">
        <v>1590</v>
      </c>
      <c r="C159">
        <v>0</v>
      </c>
      <c r="D159">
        <v>1</v>
      </c>
      <c r="E159" t="s">
        <v>1509</v>
      </c>
      <c r="F159" t="s">
        <v>27</v>
      </c>
      <c r="G159">
        <v>8</v>
      </c>
      <c r="H159" t="s">
        <v>46</v>
      </c>
      <c r="I159" t="s">
        <v>1169</v>
      </c>
      <c r="J159" t="s">
        <v>1157</v>
      </c>
      <c r="K159" t="s">
        <v>85</v>
      </c>
      <c r="L159" t="s">
        <v>585</v>
      </c>
      <c r="M159" t="s">
        <v>62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t="s">
        <v>1183</v>
      </c>
      <c r="AC159" t="s">
        <v>4</v>
      </c>
      <c r="AD159" t="s">
        <v>25</v>
      </c>
      <c r="AE159" t="s">
        <v>1184</v>
      </c>
      <c r="AF159" t="s">
        <v>1184</v>
      </c>
      <c r="AG159">
        <v>1</v>
      </c>
      <c r="AH159" t="s">
        <v>1028</v>
      </c>
      <c r="AI159">
        <v>0</v>
      </c>
      <c r="AJ159">
        <v>0.52520412122201698</v>
      </c>
      <c r="AK159">
        <v>0.76986278813738895</v>
      </c>
      <c r="AL159">
        <v>6.3836099537735405E-2</v>
      </c>
    </row>
    <row r="160" spans="1:38">
      <c r="A160" t="s">
        <v>888</v>
      </c>
      <c r="B160" t="s">
        <v>1607</v>
      </c>
      <c r="C160">
        <v>0</v>
      </c>
      <c r="D160">
        <v>1</v>
      </c>
      <c r="E160" t="s">
        <v>52</v>
      </c>
      <c r="F160" t="s">
        <v>71</v>
      </c>
      <c r="G160">
        <v>8</v>
      </c>
      <c r="H160" t="s">
        <v>46</v>
      </c>
      <c r="I160" t="s">
        <v>1169</v>
      </c>
      <c r="J160" t="s">
        <v>1156</v>
      </c>
      <c r="K160" t="s">
        <v>85</v>
      </c>
      <c r="L160" t="s">
        <v>585</v>
      </c>
      <c r="M160" t="s">
        <v>48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1222</v>
      </c>
      <c r="AC160" t="s">
        <v>28</v>
      </c>
      <c r="AD160" t="s">
        <v>25</v>
      </c>
      <c r="AE160" t="s">
        <v>1184</v>
      </c>
      <c r="AF160" t="s">
        <v>1184</v>
      </c>
      <c r="AG160">
        <v>1</v>
      </c>
      <c r="AH160" t="s">
        <v>889</v>
      </c>
      <c r="AI160">
        <v>0</v>
      </c>
      <c r="AJ160">
        <v>1.2834931597061801</v>
      </c>
      <c r="AK160">
        <v>-0.40774831792587801</v>
      </c>
      <c r="AL160">
        <v>5.96580959613617E-2</v>
      </c>
    </row>
    <row r="161" spans="1:38">
      <c r="A161" t="s">
        <v>890</v>
      </c>
      <c r="B161" t="s">
        <v>1607</v>
      </c>
      <c r="C161">
        <v>0</v>
      </c>
      <c r="D161">
        <v>1</v>
      </c>
      <c r="E161" t="s">
        <v>52</v>
      </c>
      <c r="F161" t="s">
        <v>72</v>
      </c>
      <c r="G161">
        <v>8</v>
      </c>
      <c r="H161" t="s">
        <v>46</v>
      </c>
      <c r="I161" t="s">
        <v>1169</v>
      </c>
      <c r="J161" t="s">
        <v>1156</v>
      </c>
      <c r="K161" t="s">
        <v>85</v>
      </c>
      <c r="L161" t="s">
        <v>585</v>
      </c>
      <c r="M161" t="s">
        <v>48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1200</v>
      </c>
      <c r="AC161" t="s">
        <v>28</v>
      </c>
      <c r="AD161" t="s">
        <v>25</v>
      </c>
      <c r="AE161" t="s">
        <v>1184</v>
      </c>
      <c r="AF161" t="s">
        <v>1184</v>
      </c>
      <c r="AG161">
        <v>1</v>
      </c>
      <c r="AH161" t="s">
        <v>891</v>
      </c>
      <c r="AI161">
        <v>0</v>
      </c>
      <c r="AJ161">
        <v>1.38943355974595</v>
      </c>
      <c r="AK161">
        <v>-1.1519364591342101</v>
      </c>
      <c r="AL161">
        <v>3.7992950275138597E-4</v>
      </c>
    </row>
    <row r="162" spans="1:38">
      <c r="A162" t="s">
        <v>892</v>
      </c>
      <c r="B162" t="s">
        <v>1607</v>
      </c>
      <c r="C162">
        <v>0</v>
      </c>
      <c r="D162">
        <v>1</v>
      </c>
      <c r="E162" t="s">
        <v>52</v>
      </c>
      <c r="F162" t="s">
        <v>73</v>
      </c>
      <c r="G162">
        <v>8</v>
      </c>
      <c r="H162" t="s">
        <v>46</v>
      </c>
      <c r="I162" t="s">
        <v>1169</v>
      </c>
      <c r="J162" t="s">
        <v>1156</v>
      </c>
      <c r="K162" t="s">
        <v>85</v>
      </c>
      <c r="L162" t="s">
        <v>585</v>
      </c>
      <c r="M162" t="s">
        <v>48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t="s">
        <v>1222</v>
      </c>
      <c r="AC162" t="s">
        <v>28</v>
      </c>
      <c r="AD162" t="s">
        <v>25</v>
      </c>
      <c r="AE162" t="s">
        <v>1184</v>
      </c>
      <c r="AF162" t="s">
        <v>1184</v>
      </c>
      <c r="AG162">
        <v>1</v>
      </c>
      <c r="AH162" t="s">
        <v>893</v>
      </c>
      <c r="AI162">
        <v>0</v>
      </c>
      <c r="AJ162">
        <v>1.14007657821054</v>
      </c>
      <c r="AK162">
        <v>-1.91907983941664</v>
      </c>
      <c r="AL162">
        <v>2.0423663500273101E-4</v>
      </c>
    </row>
    <row r="163" spans="1:38">
      <c r="A163" t="s">
        <v>646</v>
      </c>
      <c r="B163" t="s">
        <v>1590</v>
      </c>
      <c r="C163">
        <v>0</v>
      </c>
      <c r="D163">
        <v>1</v>
      </c>
      <c r="E163" t="s">
        <v>50</v>
      </c>
      <c r="F163" t="s">
        <v>14</v>
      </c>
      <c r="G163">
        <v>8</v>
      </c>
      <c r="H163" t="s">
        <v>46</v>
      </c>
      <c r="I163">
        <v>6</v>
      </c>
      <c r="J163" t="s">
        <v>1156</v>
      </c>
      <c r="K163" t="s">
        <v>85</v>
      </c>
      <c r="L163" t="s">
        <v>585</v>
      </c>
      <c r="M163" t="s">
        <v>647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 t="s">
        <v>0</v>
      </c>
      <c r="AC163" t="s">
        <v>4</v>
      </c>
      <c r="AD163" t="s">
        <v>25</v>
      </c>
      <c r="AE163" t="s">
        <v>66</v>
      </c>
      <c r="AF163" t="s">
        <v>66</v>
      </c>
      <c r="AG163">
        <v>1</v>
      </c>
      <c r="AH163" t="s">
        <v>648</v>
      </c>
      <c r="AI163">
        <v>0</v>
      </c>
      <c r="AJ163">
        <v>0.80627189120128195</v>
      </c>
      <c r="AK163">
        <v>0.46029056632489501</v>
      </c>
      <c r="AL163">
        <v>0.20172518705217801</v>
      </c>
    </row>
    <row r="164" spans="1:38">
      <c r="A164" t="s">
        <v>1029</v>
      </c>
      <c r="B164" t="s">
        <v>1590</v>
      </c>
      <c r="C164">
        <v>0</v>
      </c>
      <c r="D164">
        <v>1</v>
      </c>
      <c r="E164" t="s">
        <v>1509</v>
      </c>
      <c r="F164" t="s">
        <v>14</v>
      </c>
      <c r="G164">
        <v>8</v>
      </c>
      <c r="H164" t="s">
        <v>46</v>
      </c>
      <c r="I164" t="s">
        <v>1169</v>
      </c>
      <c r="J164" t="s">
        <v>1157</v>
      </c>
      <c r="K164" t="s">
        <v>85</v>
      </c>
      <c r="L164" t="s">
        <v>585</v>
      </c>
      <c r="M164" t="s">
        <v>647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1188</v>
      </c>
      <c r="AC164" t="s">
        <v>28</v>
      </c>
      <c r="AD164" t="s">
        <v>17</v>
      </c>
      <c r="AE164">
        <v>4</v>
      </c>
      <c r="AF164" t="s">
        <v>2</v>
      </c>
      <c r="AG164">
        <v>1</v>
      </c>
      <c r="AH164" t="s">
        <v>1030</v>
      </c>
      <c r="AI164">
        <v>0</v>
      </c>
      <c r="AJ164">
        <v>1.15187785205133</v>
      </c>
      <c r="AK164">
        <v>1.0155037904247399</v>
      </c>
      <c r="AL164">
        <v>0.13352423991516199</v>
      </c>
    </row>
    <row r="165" spans="1:38">
      <c r="A165" t="s">
        <v>1120</v>
      </c>
      <c r="B165" t="s">
        <v>1590</v>
      </c>
      <c r="C165">
        <v>0</v>
      </c>
      <c r="D165">
        <v>1</v>
      </c>
      <c r="E165" t="s">
        <v>1544</v>
      </c>
      <c r="F165" t="s">
        <v>26</v>
      </c>
      <c r="G165">
        <v>8</v>
      </c>
      <c r="H165" t="s">
        <v>46</v>
      </c>
      <c r="I165" t="s">
        <v>1169</v>
      </c>
      <c r="J165" t="s">
        <v>1157</v>
      </c>
      <c r="K165" t="s">
        <v>85</v>
      </c>
      <c r="L165" t="s">
        <v>606</v>
      </c>
      <c r="M165" t="s">
        <v>1168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 t="s">
        <v>1187</v>
      </c>
      <c r="AC165" t="s">
        <v>4</v>
      </c>
      <c r="AD165" t="s">
        <v>25</v>
      </c>
      <c r="AE165" t="s">
        <v>1184</v>
      </c>
      <c r="AF165" t="s">
        <v>1184</v>
      </c>
      <c r="AG165">
        <v>1</v>
      </c>
      <c r="AH165" t="s">
        <v>1121</v>
      </c>
      <c r="AI165">
        <v>0</v>
      </c>
      <c r="AJ165">
        <v>1.1047851129567601</v>
      </c>
      <c r="AK165">
        <v>-0.124586334651783</v>
      </c>
      <c r="AL165">
        <v>0.16072629315977699</v>
      </c>
    </row>
    <row r="166" spans="1:38">
      <c r="A166" t="s">
        <v>744</v>
      </c>
      <c r="B166" t="s">
        <v>1590</v>
      </c>
      <c r="C166">
        <v>0</v>
      </c>
      <c r="D166">
        <v>1</v>
      </c>
      <c r="E166" t="s">
        <v>58</v>
      </c>
      <c r="F166" t="s">
        <v>7</v>
      </c>
      <c r="G166">
        <v>8</v>
      </c>
      <c r="H166" t="s">
        <v>46</v>
      </c>
      <c r="I166" t="s">
        <v>1169</v>
      </c>
      <c r="J166" t="s">
        <v>1157</v>
      </c>
      <c r="K166" t="s">
        <v>85</v>
      </c>
      <c r="L166" t="s">
        <v>606</v>
      </c>
      <c r="M166" t="s">
        <v>622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 t="s">
        <v>1189</v>
      </c>
      <c r="AC166" t="s">
        <v>4</v>
      </c>
      <c r="AD166" t="s">
        <v>17</v>
      </c>
      <c r="AE166">
        <v>4</v>
      </c>
      <c r="AF166" t="s">
        <v>2</v>
      </c>
      <c r="AG166">
        <v>1</v>
      </c>
      <c r="AH166" t="s">
        <v>745</v>
      </c>
      <c r="AI166">
        <v>0</v>
      </c>
      <c r="AJ166">
        <v>0.58543555166941796</v>
      </c>
      <c r="AK166">
        <v>0.54400190974093499</v>
      </c>
      <c r="AL166">
        <v>2.6792886024271701E-2</v>
      </c>
    </row>
    <row r="167" spans="1:38">
      <c r="A167" t="s">
        <v>898</v>
      </c>
      <c r="B167" t="s">
        <v>1590</v>
      </c>
      <c r="C167">
        <v>0</v>
      </c>
      <c r="D167">
        <v>1</v>
      </c>
      <c r="E167" t="s">
        <v>52</v>
      </c>
      <c r="F167" t="s">
        <v>6</v>
      </c>
      <c r="G167">
        <v>8</v>
      </c>
      <c r="H167" t="s">
        <v>46</v>
      </c>
      <c r="I167" t="s">
        <v>1169</v>
      </c>
      <c r="J167" t="s">
        <v>1156</v>
      </c>
      <c r="K167" t="s">
        <v>85</v>
      </c>
      <c r="L167" t="s">
        <v>606</v>
      </c>
      <c r="M167" t="s">
        <v>622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 t="s">
        <v>1183</v>
      </c>
      <c r="AC167" t="s">
        <v>4</v>
      </c>
      <c r="AD167" t="s">
        <v>17</v>
      </c>
      <c r="AE167">
        <v>4</v>
      </c>
      <c r="AF167" t="s">
        <v>3</v>
      </c>
      <c r="AG167">
        <v>1</v>
      </c>
      <c r="AH167" t="s">
        <v>899</v>
      </c>
      <c r="AI167">
        <v>0</v>
      </c>
      <c r="AJ167">
        <v>1.0310910383985401</v>
      </c>
      <c r="AK167">
        <v>-0.313868666590358</v>
      </c>
      <c r="AL167">
        <v>0.49776374934307399</v>
      </c>
    </row>
    <row r="168" spans="1:38">
      <c r="A168" t="s">
        <v>672</v>
      </c>
      <c r="B168" t="s">
        <v>1590</v>
      </c>
      <c r="C168">
        <v>0</v>
      </c>
      <c r="D168">
        <v>1</v>
      </c>
      <c r="E168" t="s">
        <v>50</v>
      </c>
      <c r="F168" t="s">
        <v>30</v>
      </c>
      <c r="G168">
        <v>8</v>
      </c>
      <c r="H168" t="s">
        <v>46</v>
      </c>
      <c r="I168">
        <v>6</v>
      </c>
      <c r="J168" t="s">
        <v>1156</v>
      </c>
      <c r="K168" t="s">
        <v>85</v>
      </c>
      <c r="L168" t="s">
        <v>606</v>
      </c>
      <c r="M168" t="s">
        <v>607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1</v>
      </c>
      <c r="AB168" t="s">
        <v>2</v>
      </c>
      <c r="AC168" t="s">
        <v>5</v>
      </c>
      <c r="AD168" t="s">
        <v>25</v>
      </c>
      <c r="AE168" t="s">
        <v>66</v>
      </c>
      <c r="AF168" t="s">
        <v>66</v>
      </c>
      <c r="AG168">
        <v>1</v>
      </c>
      <c r="AH168" t="s">
        <v>673</v>
      </c>
      <c r="AI168">
        <v>0</v>
      </c>
      <c r="AJ168">
        <v>0.46271920008067102</v>
      </c>
      <c r="AK168">
        <v>-0.98535762021861095</v>
      </c>
      <c r="AL168">
        <v>3.7179941800629798E-3</v>
      </c>
    </row>
    <row r="169" spans="1:38">
      <c r="A169" t="s">
        <v>748</v>
      </c>
      <c r="B169" t="s">
        <v>1590</v>
      </c>
      <c r="C169">
        <v>0</v>
      </c>
      <c r="D169">
        <v>1</v>
      </c>
      <c r="E169" t="s">
        <v>58</v>
      </c>
      <c r="F169" t="s">
        <v>13</v>
      </c>
      <c r="G169">
        <v>8</v>
      </c>
      <c r="H169" t="s">
        <v>46</v>
      </c>
      <c r="I169" t="s">
        <v>1169</v>
      </c>
      <c r="J169" t="s">
        <v>1157</v>
      </c>
      <c r="K169" t="s">
        <v>85</v>
      </c>
      <c r="L169" t="s">
        <v>606</v>
      </c>
      <c r="M169" t="s">
        <v>607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 t="s">
        <v>1197</v>
      </c>
      <c r="AC169" t="s">
        <v>28</v>
      </c>
      <c r="AD169" t="s">
        <v>17</v>
      </c>
      <c r="AE169">
        <v>4</v>
      </c>
      <c r="AF169" t="s">
        <v>2</v>
      </c>
      <c r="AG169">
        <v>1</v>
      </c>
      <c r="AH169" t="s">
        <v>749</v>
      </c>
      <c r="AI169">
        <v>0</v>
      </c>
      <c r="AJ169">
        <v>1.9256185667585199</v>
      </c>
      <c r="AK169">
        <v>-1.9270144194796801</v>
      </c>
      <c r="AL169">
        <v>0.31489518177436399</v>
      </c>
    </row>
    <row r="170" spans="1:38">
      <c r="A170" t="s">
        <v>951</v>
      </c>
      <c r="B170" t="s">
        <v>1590</v>
      </c>
      <c r="C170">
        <v>0</v>
      </c>
      <c r="D170">
        <v>1</v>
      </c>
      <c r="E170" t="s">
        <v>53</v>
      </c>
      <c r="F170" t="s">
        <v>13</v>
      </c>
      <c r="G170">
        <v>8</v>
      </c>
      <c r="H170" t="s">
        <v>46</v>
      </c>
      <c r="I170" t="s">
        <v>1169</v>
      </c>
      <c r="J170" t="s">
        <v>1156</v>
      </c>
      <c r="K170" t="s">
        <v>85</v>
      </c>
      <c r="L170" t="s">
        <v>606</v>
      </c>
      <c r="M170" t="s">
        <v>607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 t="s">
        <v>1188</v>
      </c>
      <c r="AC170" t="s">
        <v>4</v>
      </c>
      <c r="AD170" t="s">
        <v>17</v>
      </c>
      <c r="AE170">
        <v>4</v>
      </c>
      <c r="AF170" t="s">
        <v>0</v>
      </c>
      <c r="AG170">
        <v>1</v>
      </c>
      <c r="AH170" t="s">
        <v>952</v>
      </c>
      <c r="AI170">
        <v>0</v>
      </c>
      <c r="AJ170">
        <v>1.46557363771794</v>
      </c>
      <c r="AK170">
        <v>-2.0026253488624399</v>
      </c>
      <c r="AL170">
        <v>0.43987321903863302</v>
      </c>
    </row>
    <row r="171" spans="1:38">
      <c r="A171" t="s">
        <v>953</v>
      </c>
      <c r="B171" t="s">
        <v>1590</v>
      </c>
      <c r="C171">
        <v>0</v>
      </c>
      <c r="D171">
        <v>1</v>
      </c>
      <c r="E171" t="s">
        <v>53</v>
      </c>
      <c r="F171" t="s">
        <v>19</v>
      </c>
      <c r="G171">
        <v>8</v>
      </c>
      <c r="H171" t="s">
        <v>46</v>
      </c>
      <c r="I171" t="s">
        <v>1169</v>
      </c>
      <c r="J171" t="s">
        <v>1156</v>
      </c>
      <c r="K171" t="s">
        <v>85</v>
      </c>
      <c r="L171" t="s">
        <v>606</v>
      </c>
      <c r="M171" t="s">
        <v>1168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 t="s">
        <v>1219</v>
      </c>
      <c r="AC171" t="s">
        <v>4</v>
      </c>
      <c r="AD171" t="s">
        <v>17</v>
      </c>
      <c r="AE171">
        <v>4</v>
      </c>
      <c r="AF171" t="s">
        <v>3</v>
      </c>
      <c r="AG171">
        <v>1</v>
      </c>
      <c r="AH171" t="s">
        <v>954</v>
      </c>
      <c r="AI171">
        <v>0</v>
      </c>
      <c r="AJ171">
        <v>1.2690528989640799</v>
      </c>
      <c r="AK171">
        <v>-0.18460016933568599</v>
      </c>
      <c r="AL171">
        <v>0.24856485617259499</v>
      </c>
    </row>
    <row r="172" spans="1:38">
      <c r="A172" t="s">
        <v>900</v>
      </c>
      <c r="B172" t="s">
        <v>1590</v>
      </c>
      <c r="C172">
        <v>0</v>
      </c>
      <c r="D172">
        <v>1</v>
      </c>
      <c r="E172" t="s">
        <v>52</v>
      </c>
      <c r="F172" t="s">
        <v>30</v>
      </c>
      <c r="G172">
        <v>8</v>
      </c>
      <c r="H172" t="s">
        <v>46</v>
      </c>
      <c r="I172" t="s">
        <v>1169</v>
      </c>
      <c r="J172" t="s">
        <v>1156</v>
      </c>
      <c r="K172" t="s">
        <v>85</v>
      </c>
      <c r="L172" t="s">
        <v>606</v>
      </c>
      <c r="M172" t="s">
        <v>1168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 t="s">
        <v>1186</v>
      </c>
      <c r="AC172" t="s">
        <v>4</v>
      </c>
      <c r="AD172" t="s">
        <v>25</v>
      </c>
      <c r="AE172" t="s">
        <v>1184</v>
      </c>
      <c r="AF172" t="s">
        <v>1184</v>
      </c>
      <c r="AG172">
        <v>1</v>
      </c>
      <c r="AH172" t="s">
        <v>901</v>
      </c>
      <c r="AI172">
        <v>0</v>
      </c>
      <c r="AJ172">
        <v>1.3709333235835</v>
      </c>
      <c r="AK172">
        <v>-1.1500269835810499</v>
      </c>
      <c r="AL172">
        <v>5.9762141327991E-2</v>
      </c>
    </row>
    <row r="173" spans="1:38">
      <c r="A173" t="s">
        <v>746</v>
      </c>
      <c r="B173" t="s">
        <v>1590</v>
      </c>
      <c r="C173">
        <v>0</v>
      </c>
      <c r="D173">
        <v>1</v>
      </c>
      <c r="E173" t="s">
        <v>58</v>
      </c>
      <c r="F173" t="s">
        <v>26</v>
      </c>
      <c r="G173">
        <v>8</v>
      </c>
      <c r="H173" t="s">
        <v>46</v>
      </c>
      <c r="I173" t="s">
        <v>1169</v>
      </c>
      <c r="J173" t="s">
        <v>1157</v>
      </c>
      <c r="K173" t="s">
        <v>85</v>
      </c>
      <c r="L173" t="s">
        <v>606</v>
      </c>
      <c r="M173" t="s">
        <v>1168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 t="s">
        <v>1190</v>
      </c>
      <c r="AC173" t="s">
        <v>28</v>
      </c>
      <c r="AD173" t="s">
        <v>25</v>
      </c>
      <c r="AE173" t="s">
        <v>1184</v>
      </c>
      <c r="AF173" t="s">
        <v>1184</v>
      </c>
      <c r="AG173">
        <v>1</v>
      </c>
      <c r="AH173" t="s">
        <v>747</v>
      </c>
      <c r="AI173">
        <v>0</v>
      </c>
      <c r="AJ173">
        <v>1.55313449186841</v>
      </c>
      <c r="AK173">
        <v>-2.8714711426533999</v>
      </c>
      <c r="AL173">
        <v>1.1463911019745201E-2</v>
      </c>
    </row>
    <row r="174" spans="1:38">
      <c r="A174" t="s">
        <v>906</v>
      </c>
      <c r="B174" t="s">
        <v>1590</v>
      </c>
      <c r="C174">
        <v>0</v>
      </c>
      <c r="D174">
        <v>1</v>
      </c>
      <c r="E174" t="s">
        <v>52</v>
      </c>
      <c r="F174" t="s">
        <v>36</v>
      </c>
      <c r="G174">
        <v>8</v>
      </c>
      <c r="H174" t="s">
        <v>46</v>
      </c>
      <c r="I174" t="s">
        <v>1169</v>
      </c>
      <c r="J174" t="s">
        <v>1156</v>
      </c>
      <c r="K174" t="s">
        <v>85</v>
      </c>
      <c r="L174" t="s">
        <v>49</v>
      </c>
      <c r="M174" t="s">
        <v>677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 t="s">
        <v>1189</v>
      </c>
      <c r="AC174" t="s">
        <v>5</v>
      </c>
      <c r="AD174" t="s">
        <v>17</v>
      </c>
      <c r="AE174">
        <v>4</v>
      </c>
      <c r="AF174" t="s">
        <v>2</v>
      </c>
      <c r="AG174">
        <v>1</v>
      </c>
      <c r="AH174" t="s">
        <v>907</v>
      </c>
      <c r="AI174">
        <v>0</v>
      </c>
      <c r="AJ174">
        <v>0.29322057190670803</v>
      </c>
      <c r="AK174">
        <v>0.19587052367091801</v>
      </c>
      <c r="AL174">
        <v>2.0093400961132601E-2</v>
      </c>
    </row>
    <row r="175" spans="1:38">
      <c r="A175" t="s">
        <v>979</v>
      </c>
      <c r="C175">
        <v>0</v>
      </c>
      <c r="D175">
        <v>1</v>
      </c>
      <c r="E175" t="s">
        <v>53</v>
      </c>
      <c r="F175" t="s">
        <v>82</v>
      </c>
      <c r="G175">
        <v>8</v>
      </c>
      <c r="H175" t="s">
        <v>46</v>
      </c>
      <c r="I175" t="s">
        <v>1169</v>
      </c>
      <c r="J175" t="s">
        <v>1156</v>
      </c>
      <c r="K175" t="s">
        <v>85</v>
      </c>
      <c r="L175" t="s">
        <v>49</v>
      </c>
      <c r="M175" t="s">
        <v>677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 t="s">
        <v>1190</v>
      </c>
      <c r="AC175" t="s">
        <v>28</v>
      </c>
      <c r="AD175" t="s">
        <v>17</v>
      </c>
      <c r="AE175">
        <v>4</v>
      </c>
      <c r="AF175" t="s">
        <v>1</v>
      </c>
      <c r="AG175">
        <v>1</v>
      </c>
      <c r="AH175" t="s">
        <v>980</v>
      </c>
      <c r="AI175">
        <v>0</v>
      </c>
      <c r="AJ175">
        <v>1.3329285823025201</v>
      </c>
      <c r="AK175">
        <v>-0.93510031011077299</v>
      </c>
      <c r="AL175">
        <v>0.19646187604916801</v>
      </c>
    </row>
    <row r="176" spans="1:38">
      <c r="A176" t="s">
        <v>961</v>
      </c>
      <c r="B176" t="s">
        <v>1590</v>
      </c>
      <c r="C176">
        <v>0</v>
      </c>
      <c r="D176">
        <v>1</v>
      </c>
      <c r="E176" t="s">
        <v>53</v>
      </c>
      <c r="F176" t="s">
        <v>20</v>
      </c>
      <c r="G176">
        <v>8</v>
      </c>
      <c r="H176" t="s">
        <v>46</v>
      </c>
      <c r="I176" t="s">
        <v>1169</v>
      </c>
      <c r="J176" t="s">
        <v>1156</v>
      </c>
      <c r="K176" t="s">
        <v>85</v>
      </c>
      <c r="L176" t="s">
        <v>49</v>
      </c>
      <c r="M176" t="s">
        <v>631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 t="s">
        <v>1183</v>
      </c>
      <c r="AC176" t="s">
        <v>28</v>
      </c>
      <c r="AD176" t="s">
        <v>25</v>
      </c>
      <c r="AE176" t="s">
        <v>1184</v>
      </c>
      <c r="AF176" t="s">
        <v>1184</v>
      </c>
      <c r="AG176">
        <v>1</v>
      </c>
      <c r="AH176" t="s">
        <v>962</v>
      </c>
      <c r="AI176">
        <v>0</v>
      </c>
      <c r="AJ176">
        <v>0.70353081769597903</v>
      </c>
      <c r="AK176">
        <v>-0.36637689343290802</v>
      </c>
      <c r="AL176">
        <v>0.30825775103110098</v>
      </c>
    </row>
    <row r="177" spans="1:38">
      <c r="A177" t="s">
        <v>1040</v>
      </c>
      <c r="B177" t="s">
        <v>1590</v>
      </c>
      <c r="C177">
        <v>0</v>
      </c>
      <c r="D177">
        <v>1</v>
      </c>
      <c r="E177" t="s">
        <v>1509</v>
      </c>
      <c r="F177" t="s">
        <v>6</v>
      </c>
      <c r="G177">
        <v>8</v>
      </c>
      <c r="H177" t="s">
        <v>46</v>
      </c>
      <c r="I177" t="s">
        <v>1169</v>
      </c>
      <c r="J177" t="s">
        <v>1157</v>
      </c>
      <c r="K177" t="s">
        <v>85</v>
      </c>
      <c r="L177" t="s">
        <v>49</v>
      </c>
      <c r="M177" t="s">
        <v>677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 t="s">
        <v>1185</v>
      </c>
      <c r="AC177" t="s">
        <v>5</v>
      </c>
      <c r="AD177" t="s">
        <v>17</v>
      </c>
      <c r="AE177">
        <v>4</v>
      </c>
      <c r="AF177" t="s">
        <v>3</v>
      </c>
      <c r="AG177">
        <v>1</v>
      </c>
      <c r="AH177" t="s">
        <v>1041</v>
      </c>
      <c r="AI177">
        <v>0</v>
      </c>
      <c r="AJ177">
        <v>0.94712360291689601</v>
      </c>
      <c r="AK177">
        <v>-2.50490526463212E-2</v>
      </c>
      <c r="AL177">
        <v>2.8950415880051001E-2</v>
      </c>
    </row>
    <row r="178" spans="1:38">
      <c r="A178" t="s">
        <v>1139</v>
      </c>
      <c r="B178" t="s">
        <v>1590</v>
      </c>
      <c r="C178">
        <v>0</v>
      </c>
      <c r="D178">
        <v>1</v>
      </c>
      <c r="E178" t="s">
        <v>1544</v>
      </c>
      <c r="F178" t="s">
        <v>36</v>
      </c>
      <c r="G178">
        <v>8</v>
      </c>
      <c r="H178" t="s">
        <v>46</v>
      </c>
      <c r="I178" t="s">
        <v>1169</v>
      </c>
      <c r="J178" t="s">
        <v>1157</v>
      </c>
      <c r="K178" t="s">
        <v>85</v>
      </c>
      <c r="L178" t="s">
        <v>49</v>
      </c>
      <c r="M178" t="s">
        <v>677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 t="s">
        <v>1219</v>
      </c>
      <c r="AC178" t="s">
        <v>4</v>
      </c>
      <c r="AD178" t="s">
        <v>17</v>
      </c>
      <c r="AE178">
        <v>4</v>
      </c>
      <c r="AF178" t="s">
        <v>1</v>
      </c>
      <c r="AG178">
        <v>1</v>
      </c>
      <c r="AH178" t="s">
        <v>1140</v>
      </c>
      <c r="AI178">
        <v>0</v>
      </c>
      <c r="AJ178">
        <v>1.5831043401759</v>
      </c>
      <c r="AK178">
        <v>-0.53434275234934903</v>
      </c>
      <c r="AL178">
        <v>0.26714502301958798</v>
      </c>
    </row>
    <row r="179" spans="1:38">
      <c r="A179" t="s">
        <v>633</v>
      </c>
      <c r="B179" t="s">
        <v>630</v>
      </c>
      <c r="C179">
        <v>0</v>
      </c>
      <c r="D179">
        <v>1</v>
      </c>
      <c r="E179" t="s">
        <v>50</v>
      </c>
      <c r="F179" t="s">
        <v>68</v>
      </c>
      <c r="G179">
        <v>8</v>
      </c>
      <c r="H179" t="s">
        <v>46</v>
      </c>
      <c r="I179">
        <v>6</v>
      </c>
      <c r="J179" t="s">
        <v>1156</v>
      </c>
      <c r="K179" t="s">
        <v>86</v>
      </c>
      <c r="L179" t="s">
        <v>49</v>
      </c>
      <c r="M179" t="s">
        <v>631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1</v>
      </c>
      <c r="AB179" t="s">
        <v>2</v>
      </c>
      <c r="AC179" t="s">
        <v>5</v>
      </c>
      <c r="AD179" t="s">
        <v>17</v>
      </c>
      <c r="AE179">
        <v>2</v>
      </c>
      <c r="AF179" t="s">
        <v>1</v>
      </c>
      <c r="AG179">
        <v>1</v>
      </c>
      <c r="AH179" t="s">
        <v>634</v>
      </c>
      <c r="AI179">
        <v>0</v>
      </c>
      <c r="AJ179">
        <v>0.66860396661013299</v>
      </c>
      <c r="AK179">
        <v>1.44632907219054</v>
      </c>
      <c r="AL179">
        <v>0.40677009124216501</v>
      </c>
    </row>
    <row r="180" spans="1:38">
      <c r="A180" t="s">
        <v>635</v>
      </c>
      <c r="B180" t="s">
        <v>630</v>
      </c>
      <c r="C180">
        <v>0</v>
      </c>
      <c r="D180">
        <v>1</v>
      </c>
      <c r="E180" t="s">
        <v>50</v>
      </c>
      <c r="F180" t="s">
        <v>69</v>
      </c>
      <c r="G180">
        <v>8</v>
      </c>
      <c r="H180" t="s">
        <v>46</v>
      </c>
      <c r="I180">
        <v>6</v>
      </c>
      <c r="J180" t="s">
        <v>1156</v>
      </c>
      <c r="K180" t="s">
        <v>86</v>
      </c>
      <c r="L180" t="s">
        <v>49</v>
      </c>
      <c r="M180" t="s">
        <v>631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1</v>
      </c>
      <c r="AB180" t="s">
        <v>2</v>
      </c>
      <c r="AC180" t="s">
        <v>5</v>
      </c>
      <c r="AD180" t="s">
        <v>17</v>
      </c>
      <c r="AE180">
        <v>2</v>
      </c>
      <c r="AF180" t="s">
        <v>0</v>
      </c>
      <c r="AG180">
        <v>1</v>
      </c>
      <c r="AH180" t="s">
        <v>636</v>
      </c>
      <c r="AI180">
        <v>0</v>
      </c>
      <c r="AJ180">
        <v>1.19703120140863</v>
      </c>
      <c r="AK180">
        <v>2.7123937347451199</v>
      </c>
      <c r="AL180">
        <v>2.3804244785150901E-2</v>
      </c>
    </row>
    <row r="181" spans="1:38">
      <c r="A181" t="s">
        <v>641</v>
      </c>
      <c r="B181" t="s">
        <v>630</v>
      </c>
      <c r="C181">
        <v>0</v>
      </c>
      <c r="D181">
        <v>1</v>
      </c>
      <c r="E181" t="s">
        <v>50</v>
      </c>
      <c r="F181" t="s">
        <v>642</v>
      </c>
      <c r="G181">
        <v>8</v>
      </c>
      <c r="H181" t="s">
        <v>46</v>
      </c>
      <c r="I181">
        <v>6</v>
      </c>
      <c r="J181" t="s">
        <v>1156</v>
      </c>
      <c r="K181" t="s">
        <v>86</v>
      </c>
      <c r="L181" t="s">
        <v>49</v>
      </c>
      <c r="M181" t="s">
        <v>631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1</v>
      </c>
      <c r="AB181" t="s">
        <v>2</v>
      </c>
      <c r="AC181" t="s">
        <v>5</v>
      </c>
      <c r="AD181" t="s">
        <v>17</v>
      </c>
      <c r="AE181">
        <v>2</v>
      </c>
      <c r="AF181" t="s">
        <v>1</v>
      </c>
      <c r="AG181">
        <v>1</v>
      </c>
      <c r="AH181" t="s">
        <v>643</v>
      </c>
      <c r="AI181">
        <v>0</v>
      </c>
      <c r="AJ181">
        <v>0.51833631715930195</v>
      </c>
      <c r="AK181">
        <v>1.62160612129129</v>
      </c>
      <c r="AL181">
        <v>0.11625233591405</v>
      </c>
    </row>
    <row r="182" spans="1:38">
      <c r="A182" t="s">
        <v>770</v>
      </c>
      <c r="B182" t="s">
        <v>1590</v>
      </c>
      <c r="C182">
        <v>0</v>
      </c>
      <c r="D182">
        <v>1</v>
      </c>
      <c r="E182" t="s">
        <v>58</v>
      </c>
      <c r="F182" t="s">
        <v>36</v>
      </c>
      <c r="G182">
        <v>8</v>
      </c>
      <c r="H182" t="s">
        <v>46</v>
      </c>
      <c r="I182" t="s">
        <v>1169</v>
      </c>
      <c r="J182" t="s">
        <v>1157</v>
      </c>
      <c r="K182" t="s">
        <v>85</v>
      </c>
      <c r="L182" t="s">
        <v>49</v>
      </c>
      <c r="M182" t="s">
        <v>631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 t="s">
        <v>1183</v>
      </c>
      <c r="AC182" t="s">
        <v>5</v>
      </c>
      <c r="AD182" t="s">
        <v>17</v>
      </c>
      <c r="AE182">
        <v>4</v>
      </c>
      <c r="AF182" t="s">
        <v>3</v>
      </c>
      <c r="AG182">
        <v>1</v>
      </c>
      <c r="AH182" t="s">
        <v>771</v>
      </c>
      <c r="AI182">
        <v>0</v>
      </c>
      <c r="AJ182">
        <v>0.93176094823280298</v>
      </c>
      <c r="AK182">
        <v>0.59235167981585402</v>
      </c>
      <c r="AL182">
        <v>9.1182016200381608E-3</v>
      </c>
    </row>
    <row r="183" spans="1:38">
      <c r="A183" t="s">
        <v>768</v>
      </c>
      <c r="B183" t="s">
        <v>1590</v>
      </c>
      <c r="C183">
        <v>0</v>
      </c>
      <c r="D183">
        <v>1</v>
      </c>
      <c r="E183" t="s">
        <v>58</v>
      </c>
      <c r="F183" t="s">
        <v>20</v>
      </c>
      <c r="G183">
        <v>8</v>
      </c>
      <c r="H183" t="s">
        <v>46</v>
      </c>
      <c r="I183" t="s">
        <v>1169</v>
      </c>
      <c r="J183" t="s">
        <v>1157</v>
      </c>
      <c r="K183" t="s">
        <v>85</v>
      </c>
      <c r="L183" t="s">
        <v>49</v>
      </c>
      <c r="M183" t="s">
        <v>730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 t="s">
        <v>1188</v>
      </c>
      <c r="AC183" t="s">
        <v>5</v>
      </c>
      <c r="AD183" t="s">
        <v>17</v>
      </c>
      <c r="AE183">
        <v>4</v>
      </c>
      <c r="AF183" t="s">
        <v>1</v>
      </c>
      <c r="AG183">
        <v>1</v>
      </c>
      <c r="AH183" t="s">
        <v>769</v>
      </c>
      <c r="AI183">
        <v>0</v>
      </c>
      <c r="AJ183">
        <v>0.850180075266038</v>
      </c>
      <c r="AK183">
        <v>-0.66721411715993795</v>
      </c>
      <c r="AL183">
        <v>2.88288836356725E-2</v>
      </c>
    </row>
    <row r="184" spans="1:38">
      <c r="A184" t="s">
        <v>1044</v>
      </c>
      <c r="C184">
        <v>0</v>
      </c>
      <c r="D184">
        <v>1</v>
      </c>
      <c r="E184" t="s">
        <v>1509</v>
      </c>
      <c r="F184" t="s">
        <v>79</v>
      </c>
      <c r="G184">
        <v>8</v>
      </c>
      <c r="H184" t="s">
        <v>46</v>
      </c>
      <c r="I184" t="s">
        <v>1169</v>
      </c>
      <c r="J184" t="s">
        <v>1157</v>
      </c>
      <c r="K184" t="s">
        <v>85</v>
      </c>
      <c r="L184" t="s">
        <v>49</v>
      </c>
      <c r="M184" t="s">
        <v>677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1187</v>
      </c>
      <c r="AC184" t="s">
        <v>4</v>
      </c>
      <c r="AD184" t="s">
        <v>25</v>
      </c>
      <c r="AE184" t="s">
        <v>1184</v>
      </c>
      <c r="AF184" t="s">
        <v>1184</v>
      </c>
      <c r="AG184">
        <v>1</v>
      </c>
      <c r="AH184" t="s">
        <v>1045</v>
      </c>
      <c r="AI184">
        <v>0</v>
      </c>
      <c r="AJ184">
        <v>1.0315741434200101</v>
      </c>
      <c r="AK184">
        <v>-0.788977380148005</v>
      </c>
      <c r="AL184">
        <v>7.8554431183253295E-2</v>
      </c>
    </row>
    <row r="185" spans="1:38">
      <c r="A185" t="s">
        <v>884</v>
      </c>
      <c r="B185" t="s">
        <v>1590</v>
      </c>
      <c r="C185">
        <v>0</v>
      </c>
      <c r="D185">
        <v>1</v>
      </c>
      <c r="E185" t="s">
        <v>52</v>
      </c>
      <c r="F185" t="s">
        <v>22</v>
      </c>
      <c r="G185">
        <v>8</v>
      </c>
      <c r="H185" t="s">
        <v>46</v>
      </c>
      <c r="I185" t="s">
        <v>1169</v>
      </c>
      <c r="J185" t="s">
        <v>1156</v>
      </c>
      <c r="K185" t="s">
        <v>85</v>
      </c>
      <c r="L185" t="s">
        <v>585</v>
      </c>
      <c r="M185" t="s">
        <v>647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1189</v>
      </c>
      <c r="AC185" t="s">
        <v>4</v>
      </c>
      <c r="AD185" t="s">
        <v>17</v>
      </c>
      <c r="AE185">
        <v>4</v>
      </c>
      <c r="AF185" t="s">
        <v>1</v>
      </c>
      <c r="AG185">
        <v>1</v>
      </c>
      <c r="AH185" t="s">
        <v>885</v>
      </c>
      <c r="AI185">
        <v>0</v>
      </c>
      <c r="AJ185">
        <v>0.60116982239835703</v>
      </c>
      <c r="AK185">
        <v>-1.2625854550397799</v>
      </c>
      <c r="AL185">
        <v>0.37261595863049002</v>
      </c>
    </row>
    <row r="186" spans="1:38">
      <c r="A186" t="s">
        <v>902</v>
      </c>
      <c r="B186" t="s">
        <v>1590</v>
      </c>
      <c r="C186">
        <v>0</v>
      </c>
      <c r="D186">
        <v>1</v>
      </c>
      <c r="E186" t="s">
        <v>52</v>
      </c>
      <c r="F186" t="s">
        <v>16</v>
      </c>
      <c r="G186">
        <v>8</v>
      </c>
      <c r="H186" t="s">
        <v>46</v>
      </c>
      <c r="I186" t="s">
        <v>1169</v>
      </c>
      <c r="J186" t="s">
        <v>1156</v>
      </c>
      <c r="K186" t="s">
        <v>85</v>
      </c>
      <c r="L186" t="s">
        <v>49</v>
      </c>
      <c r="M186" t="s">
        <v>730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 t="s">
        <v>1183</v>
      </c>
      <c r="AC186" t="s">
        <v>5</v>
      </c>
      <c r="AD186" t="s">
        <v>17</v>
      </c>
      <c r="AE186">
        <v>4</v>
      </c>
      <c r="AF186" t="s">
        <v>0</v>
      </c>
      <c r="AG186">
        <v>1</v>
      </c>
      <c r="AH186" t="s">
        <v>903</v>
      </c>
      <c r="AI186">
        <v>0</v>
      </c>
      <c r="AJ186">
        <v>1.2962509574487699</v>
      </c>
      <c r="AK186">
        <v>-1.1208750221088399</v>
      </c>
      <c r="AL186">
        <v>0.28941365816850301</v>
      </c>
    </row>
    <row r="187" spans="1:38">
      <c r="A187" t="s">
        <v>1137</v>
      </c>
      <c r="B187" t="s">
        <v>1590</v>
      </c>
      <c r="C187">
        <v>0</v>
      </c>
      <c r="D187">
        <v>1</v>
      </c>
      <c r="E187" t="s">
        <v>1544</v>
      </c>
      <c r="F187" t="s">
        <v>20</v>
      </c>
      <c r="G187">
        <v>8</v>
      </c>
      <c r="H187" t="s">
        <v>46</v>
      </c>
      <c r="I187" t="s">
        <v>1169</v>
      </c>
      <c r="J187" t="s">
        <v>1157</v>
      </c>
      <c r="K187" t="s">
        <v>85</v>
      </c>
      <c r="L187" t="s">
        <v>49</v>
      </c>
      <c r="M187" t="s">
        <v>631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 t="s">
        <v>1188</v>
      </c>
      <c r="AC187" t="s">
        <v>5</v>
      </c>
      <c r="AD187" t="s">
        <v>17</v>
      </c>
      <c r="AE187">
        <v>4</v>
      </c>
      <c r="AF187" t="s">
        <v>1</v>
      </c>
      <c r="AG187">
        <v>1</v>
      </c>
      <c r="AH187" t="s">
        <v>1138</v>
      </c>
      <c r="AI187">
        <v>0</v>
      </c>
      <c r="AJ187">
        <v>1.9950279173846599</v>
      </c>
      <c r="AK187">
        <v>-2.0250314119495201</v>
      </c>
      <c r="AL187">
        <v>0.2795111855031</v>
      </c>
    </row>
    <row r="188" spans="1:38">
      <c r="A188" t="s">
        <v>1056</v>
      </c>
      <c r="B188" t="s">
        <v>1054</v>
      </c>
      <c r="C188">
        <v>0</v>
      </c>
      <c r="D188">
        <v>1</v>
      </c>
      <c r="E188" t="s">
        <v>1509</v>
      </c>
      <c r="F188" t="s">
        <v>1057</v>
      </c>
      <c r="G188">
        <v>8</v>
      </c>
      <c r="H188" t="s">
        <v>46</v>
      </c>
      <c r="I188" t="s">
        <v>1169</v>
      </c>
      <c r="J188" t="s">
        <v>1157</v>
      </c>
      <c r="K188" t="s">
        <v>86</v>
      </c>
      <c r="L188" t="s">
        <v>606</v>
      </c>
      <c r="M188" t="s">
        <v>619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 t="s">
        <v>1189</v>
      </c>
      <c r="AC188" t="s">
        <v>4</v>
      </c>
      <c r="AD188" t="s">
        <v>17</v>
      </c>
      <c r="AE188">
        <v>2</v>
      </c>
      <c r="AF188" t="s">
        <v>1</v>
      </c>
      <c r="AG188">
        <v>1</v>
      </c>
      <c r="AH188" t="s">
        <v>1058</v>
      </c>
      <c r="AI188">
        <v>0</v>
      </c>
      <c r="AJ188">
        <v>0.64980341435122402</v>
      </c>
      <c r="AK188">
        <v>2.3884844421979001</v>
      </c>
      <c r="AL188">
        <v>2.2777674488774501E-2</v>
      </c>
    </row>
    <row r="189" spans="1:38">
      <c r="A189" t="s">
        <v>1553</v>
      </c>
      <c r="B189" t="s">
        <v>1153</v>
      </c>
      <c r="C189">
        <v>0</v>
      </c>
      <c r="D189">
        <v>1</v>
      </c>
      <c r="E189" t="s">
        <v>1544</v>
      </c>
      <c r="F189" t="s">
        <v>1057</v>
      </c>
      <c r="G189">
        <v>8</v>
      </c>
      <c r="H189" t="s">
        <v>46</v>
      </c>
      <c r="I189" t="s">
        <v>1169</v>
      </c>
      <c r="J189" t="s">
        <v>1157</v>
      </c>
      <c r="K189" t="s">
        <v>86</v>
      </c>
      <c r="L189" t="s">
        <v>49</v>
      </c>
      <c r="M189" t="s">
        <v>677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 t="s">
        <v>1187</v>
      </c>
      <c r="AC189" t="s">
        <v>28</v>
      </c>
      <c r="AD189" t="s">
        <v>17</v>
      </c>
      <c r="AE189">
        <v>4</v>
      </c>
      <c r="AF189" t="s">
        <v>2</v>
      </c>
      <c r="AG189">
        <v>1</v>
      </c>
      <c r="AH189" t="s">
        <v>1365</v>
      </c>
      <c r="AI189">
        <v>0</v>
      </c>
      <c r="AJ189">
        <v>1.30257116840811</v>
      </c>
      <c r="AK189">
        <v>0.43005604002349201</v>
      </c>
      <c r="AL189">
        <v>1.47120165371236E-2</v>
      </c>
    </row>
    <row r="190" spans="1:38">
      <c r="A190" t="s">
        <v>1554</v>
      </c>
      <c r="B190" t="s">
        <v>1153</v>
      </c>
      <c r="C190">
        <v>0</v>
      </c>
      <c r="D190">
        <v>1</v>
      </c>
      <c r="E190" t="s">
        <v>1544</v>
      </c>
      <c r="F190" t="s">
        <v>1060</v>
      </c>
      <c r="G190">
        <v>8</v>
      </c>
      <c r="H190" t="s">
        <v>46</v>
      </c>
      <c r="I190" t="s">
        <v>1169</v>
      </c>
      <c r="J190" t="s">
        <v>1157</v>
      </c>
      <c r="K190" t="s">
        <v>86</v>
      </c>
      <c r="L190" t="s">
        <v>49</v>
      </c>
      <c r="M190" t="s">
        <v>677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 t="s">
        <v>1187</v>
      </c>
      <c r="AC190" t="s">
        <v>28</v>
      </c>
      <c r="AD190" t="s">
        <v>17</v>
      </c>
      <c r="AE190">
        <v>4</v>
      </c>
      <c r="AF190" t="s">
        <v>3</v>
      </c>
      <c r="AG190">
        <v>1</v>
      </c>
      <c r="AH190" t="s">
        <v>1366</v>
      </c>
      <c r="AI190">
        <v>0</v>
      </c>
      <c r="AJ190">
        <v>1.5848047856107601</v>
      </c>
      <c r="AK190">
        <v>1.0397541936769401</v>
      </c>
      <c r="AL190">
        <v>0.45521254657371801</v>
      </c>
    </row>
    <row r="191" spans="1:38">
      <c r="A191" t="s">
        <v>1555</v>
      </c>
      <c r="B191" t="s">
        <v>1153</v>
      </c>
      <c r="C191">
        <v>0</v>
      </c>
      <c r="D191">
        <v>1</v>
      </c>
      <c r="E191" t="s">
        <v>1544</v>
      </c>
      <c r="F191" t="s">
        <v>1063</v>
      </c>
      <c r="G191">
        <v>8</v>
      </c>
      <c r="H191" t="s">
        <v>46</v>
      </c>
      <c r="I191" t="s">
        <v>1169</v>
      </c>
      <c r="J191" t="s">
        <v>1157</v>
      </c>
      <c r="K191" t="s">
        <v>86</v>
      </c>
      <c r="L191" t="s">
        <v>49</v>
      </c>
      <c r="M191" t="s">
        <v>677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 t="s">
        <v>1187</v>
      </c>
      <c r="AC191" t="s">
        <v>28</v>
      </c>
      <c r="AD191" t="s">
        <v>17</v>
      </c>
      <c r="AE191">
        <v>4</v>
      </c>
      <c r="AF191" t="s">
        <v>1</v>
      </c>
      <c r="AG191">
        <v>1</v>
      </c>
      <c r="AH191" t="s">
        <v>1367</v>
      </c>
      <c r="AI191">
        <v>0</v>
      </c>
      <c r="AJ191">
        <v>1.9059458121303501</v>
      </c>
      <c r="AK191">
        <v>0.47618640698994003</v>
      </c>
      <c r="AL191">
        <v>0.29621239629490098</v>
      </c>
    </row>
    <row r="192" spans="1:38">
      <c r="A192" t="s">
        <v>1556</v>
      </c>
      <c r="B192" t="s">
        <v>1153</v>
      </c>
      <c r="C192">
        <v>0</v>
      </c>
      <c r="D192">
        <v>1</v>
      </c>
      <c r="E192" t="s">
        <v>1544</v>
      </c>
      <c r="F192" t="s">
        <v>1066</v>
      </c>
      <c r="G192">
        <v>8</v>
      </c>
      <c r="H192" t="s">
        <v>46</v>
      </c>
      <c r="I192" t="s">
        <v>1169</v>
      </c>
      <c r="J192" t="s">
        <v>1157</v>
      </c>
      <c r="K192" t="s">
        <v>86</v>
      </c>
      <c r="L192" t="s">
        <v>49</v>
      </c>
      <c r="M192" t="s">
        <v>677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 t="s">
        <v>1187</v>
      </c>
      <c r="AC192" t="s">
        <v>28</v>
      </c>
      <c r="AD192" t="s">
        <v>17</v>
      </c>
      <c r="AE192">
        <v>4</v>
      </c>
      <c r="AF192" t="s">
        <v>0</v>
      </c>
      <c r="AG192">
        <v>1</v>
      </c>
      <c r="AH192" t="s">
        <v>1368</v>
      </c>
      <c r="AI192">
        <v>0</v>
      </c>
      <c r="AJ192">
        <v>1.67430099678137</v>
      </c>
      <c r="AK192">
        <v>0.17995261135687299</v>
      </c>
      <c r="AL192">
        <v>6.38412581069819E-3</v>
      </c>
    </row>
    <row r="193" spans="1:38">
      <c r="A193" t="s">
        <v>1133</v>
      </c>
      <c r="B193" t="s">
        <v>1590</v>
      </c>
      <c r="C193">
        <v>0</v>
      </c>
      <c r="D193">
        <v>1</v>
      </c>
      <c r="E193" t="s">
        <v>1544</v>
      </c>
      <c r="F193" t="s">
        <v>30</v>
      </c>
      <c r="G193">
        <v>8</v>
      </c>
      <c r="H193" t="s">
        <v>46</v>
      </c>
      <c r="I193" t="s">
        <v>1169</v>
      </c>
      <c r="J193" t="s">
        <v>1157</v>
      </c>
      <c r="K193" t="s">
        <v>85</v>
      </c>
      <c r="L193" t="s">
        <v>602</v>
      </c>
      <c r="M193" t="s">
        <v>603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1197</v>
      </c>
      <c r="AC193" t="s">
        <v>5</v>
      </c>
      <c r="AD193" t="s">
        <v>17</v>
      </c>
      <c r="AE193">
        <v>4</v>
      </c>
      <c r="AF193" t="s">
        <v>2</v>
      </c>
      <c r="AG193">
        <v>1</v>
      </c>
      <c r="AH193" t="s">
        <v>1134</v>
      </c>
      <c r="AI193">
        <v>0</v>
      </c>
      <c r="AJ193">
        <v>1.1635784327003</v>
      </c>
      <c r="AK193">
        <v>-2.18250840218488</v>
      </c>
      <c r="AL193">
        <v>0.299170699095482</v>
      </c>
    </row>
    <row r="194" spans="1:38">
      <c r="A194" t="s">
        <v>1131</v>
      </c>
      <c r="B194" t="s">
        <v>1590</v>
      </c>
      <c r="C194">
        <v>0</v>
      </c>
      <c r="D194">
        <v>1</v>
      </c>
      <c r="E194" t="s">
        <v>1544</v>
      </c>
      <c r="F194" t="s">
        <v>6</v>
      </c>
      <c r="G194">
        <v>8</v>
      </c>
      <c r="H194" t="s">
        <v>46</v>
      </c>
      <c r="I194" t="s">
        <v>1169</v>
      </c>
      <c r="J194" t="s">
        <v>1157</v>
      </c>
      <c r="K194" t="s">
        <v>85</v>
      </c>
      <c r="L194" t="s">
        <v>602</v>
      </c>
      <c r="M194" t="s">
        <v>625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t="s">
        <v>1185</v>
      </c>
      <c r="AC194" t="s">
        <v>4</v>
      </c>
      <c r="AD194" t="s">
        <v>25</v>
      </c>
      <c r="AE194" t="s">
        <v>1184</v>
      </c>
      <c r="AF194" t="s">
        <v>1184</v>
      </c>
      <c r="AG194">
        <v>1</v>
      </c>
      <c r="AH194" t="s">
        <v>1132</v>
      </c>
      <c r="AI194">
        <v>0</v>
      </c>
      <c r="AJ194">
        <v>0.38556990109536898</v>
      </c>
      <c r="AK194">
        <v>-1.3211498129934101</v>
      </c>
      <c r="AL194">
        <v>3.2838894007307098E-3</v>
      </c>
    </row>
    <row r="195" spans="1:38">
      <c r="A195" t="s">
        <v>664</v>
      </c>
      <c r="B195" t="s">
        <v>1590</v>
      </c>
      <c r="C195">
        <v>0</v>
      </c>
      <c r="D195">
        <v>1</v>
      </c>
      <c r="E195" t="s">
        <v>50</v>
      </c>
      <c r="F195" t="s">
        <v>26</v>
      </c>
      <c r="G195">
        <v>8</v>
      </c>
      <c r="H195" t="s">
        <v>46</v>
      </c>
      <c r="I195">
        <v>6</v>
      </c>
      <c r="J195" t="s">
        <v>1156</v>
      </c>
      <c r="K195" t="s">
        <v>85</v>
      </c>
      <c r="L195" t="s">
        <v>602</v>
      </c>
      <c r="M195" t="s">
        <v>625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 t="s">
        <v>1</v>
      </c>
      <c r="AC195" t="s">
        <v>5</v>
      </c>
      <c r="AD195" t="s">
        <v>17</v>
      </c>
      <c r="AE195">
        <v>4</v>
      </c>
      <c r="AF195" t="s">
        <v>3</v>
      </c>
      <c r="AG195">
        <v>1</v>
      </c>
      <c r="AH195" t="s">
        <v>665</v>
      </c>
      <c r="AI195">
        <v>0</v>
      </c>
      <c r="AJ195">
        <v>0.88079239785057295</v>
      </c>
      <c r="AK195">
        <v>-0.349369382163431</v>
      </c>
      <c r="AL195">
        <v>2.9612707293859698E-3</v>
      </c>
    </row>
    <row r="196" spans="1:38">
      <c r="A196" t="s">
        <v>894</v>
      </c>
      <c r="B196" t="s">
        <v>1590</v>
      </c>
      <c r="C196">
        <v>0</v>
      </c>
      <c r="D196">
        <v>1</v>
      </c>
      <c r="E196" t="s">
        <v>52</v>
      </c>
      <c r="F196" t="s">
        <v>13</v>
      </c>
      <c r="G196">
        <v>8</v>
      </c>
      <c r="H196" t="s">
        <v>46</v>
      </c>
      <c r="I196" t="s">
        <v>1169</v>
      </c>
      <c r="J196" t="s">
        <v>1156</v>
      </c>
      <c r="K196" t="s">
        <v>85</v>
      </c>
      <c r="L196" t="s">
        <v>606</v>
      </c>
      <c r="M196" t="s">
        <v>607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 t="s">
        <v>1189</v>
      </c>
      <c r="AC196" t="s">
        <v>5</v>
      </c>
      <c r="AD196" t="s">
        <v>17</v>
      </c>
      <c r="AE196">
        <v>4</v>
      </c>
      <c r="AF196" t="s">
        <v>1</v>
      </c>
      <c r="AG196">
        <v>1</v>
      </c>
      <c r="AH196" t="s">
        <v>895</v>
      </c>
      <c r="AI196">
        <v>0</v>
      </c>
      <c r="AJ196">
        <v>1.7795741126556499</v>
      </c>
      <c r="AK196">
        <v>-2.3651201096915102</v>
      </c>
      <c r="AL196">
        <v>0.118595460302058</v>
      </c>
    </row>
    <row r="197" spans="1:38">
      <c r="A197" t="s">
        <v>674</v>
      </c>
      <c r="B197" t="s">
        <v>1590</v>
      </c>
      <c r="C197">
        <v>0</v>
      </c>
      <c r="D197">
        <v>1</v>
      </c>
      <c r="E197" t="s">
        <v>50</v>
      </c>
      <c r="F197" t="s">
        <v>16</v>
      </c>
      <c r="G197">
        <v>8</v>
      </c>
      <c r="H197" t="s">
        <v>46</v>
      </c>
      <c r="I197">
        <v>6</v>
      </c>
      <c r="J197" t="s">
        <v>1156</v>
      </c>
      <c r="K197" t="s">
        <v>85</v>
      </c>
      <c r="L197" t="s">
        <v>606</v>
      </c>
      <c r="M197" t="s">
        <v>63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3</v>
      </c>
      <c r="AB197" t="s">
        <v>1</v>
      </c>
      <c r="AC197" t="s">
        <v>4</v>
      </c>
      <c r="AD197" t="s">
        <v>17</v>
      </c>
      <c r="AE197">
        <v>4</v>
      </c>
      <c r="AF197" t="s">
        <v>1</v>
      </c>
      <c r="AG197">
        <v>1</v>
      </c>
      <c r="AH197" t="s">
        <v>675</v>
      </c>
      <c r="AI197">
        <v>0</v>
      </c>
      <c r="AJ197">
        <v>1.98560807773287</v>
      </c>
      <c r="AK197">
        <v>0.73443413212470299</v>
      </c>
      <c r="AL197">
        <v>0.48338939921430102</v>
      </c>
    </row>
    <row r="198" spans="1:38">
      <c r="A198" t="s">
        <v>681</v>
      </c>
      <c r="B198" t="s">
        <v>1590</v>
      </c>
      <c r="C198">
        <v>0</v>
      </c>
      <c r="D198">
        <v>1</v>
      </c>
      <c r="E198" t="s">
        <v>50</v>
      </c>
      <c r="F198" t="s">
        <v>37</v>
      </c>
      <c r="G198">
        <v>8</v>
      </c>
      <c r="H198" t="s">
        <v>46</v>
      </c>
      <c r="I198">
        <v>6</v>
      </c>
      <c r="J198" t="s">
        <v>1156</v>
      </c>
      <c r="K198" t="s">
        <v>85</v>
      </c>
      <c r="L198" t="s">
        <v>49</v>
      </c>
      <c r="M198" t="s">
        <v>628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 t="s">
        <v>0</v>
      </c>
      <c r="AC198" t="s">
        <v>4</v>
      </c>
      <c r="AD198" t="s">
        <v>17</v>
      </c>
      <c r="AE198">
        <v>4</v>
      </c>
      <c r="AF198" t="s">
        <v>2</v>
      </c>
      <c r="AG198">
        <v>1</v>
      </c>
      <c r="AH198" t="s">
        <v>682</v>
      </c>
      <c r="AI198">
        <v>0</v>
      </c>
      <c r="AJ198">
        <v>0.88993035797616704</v>
      </c>
      <c r="AK198">
        <v>-0.83820342054934704</v>
      </c>
      <c r="AL198">
        <v>0.446136589980829</v>
      </c>
    </row>
    <row r="199" spans="1:38">
      <c r="A199" t="s">
        <v>882</v>
      </c>
      <c r="B199" t="s">
        <v>1590</v>
      </c>
      <c r="C199">
        <v>0</v>
      </c>
      <c r="D199">
        <v>1</v>
      </c>
      <c r="E199" t="s">
        <v>52</v>
      </c>
      <c r="F199" t="s">
        <v>14</v>
      </c>
      <c r="G199">
        <v>8</v>
      </c>
      <c r="H199" t="s">
        <v>46</v>
      </c>
      <c r="I199" t="s">
        <v>1169</v>
      </c>
      <c r="J199" t="s">
        <v>1156</v>
      </c>
      <c r="K199" t="s">
        <v>85</v>
      </c>
      <c r="L199" t="s">
        <v>602</v>
      </c>
      <c r="M199" t="s">
        <v>654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 t="s">
        <v>1186</v>
      </c>
      <c r="AC199" t="s">
        <v>4</v>
      </c>
      <c r="AD199" t="s">
        <v>25</v>
      </c>
      <c r="AE199" t="s">
        <v>1184</v>
      </c>
      <c r="AF199" t="s">
        <v>1184</v>
      </c>
      <c r="AG199">
        <v>1</v>
      </c>
      <c r="AH199" t="s">
        <v>883</v>
      </c>
      <c r="AI199">
        <v>0</v>
      </c>
      <c r="AJ199">
        <v>1.0877144531495599</v>
      </c>
      <c r="AK199">
        <v>-0.94724639178062797</v>
      </c>
      <c r="AL199">
        <v>6.2834337232312801E-4</v>
      </c>
    </row>
    <row r="200" spans="1:38">
      <c r="A200" t="s">
        <v>764</v>
      </c>
      <c r="B200" t="s">
        <v>1590</v>
      </c>
      <c r="C200">
        <v>0</v>
      </c>
      <c r="D200">
        <v>1</v>
      </c>
      <c r="E200" t="s">
        <v>58</v>
      </c>
      <c r="F200" t="s">
        <v>30</v>
      </c>
      <c r="G200">
        <v>8</v>
      </c>
      <c r="H200" t="s">
        <v>46</v>
      </c>
      <c r="I200" t="s">
        <v>1169</v>
      </c>
      <c r="J200" t="s">
        <v>1157</v>
      </c>
      <c r="K200" t="s">
        <v>85</v>
      </c>
      <c r="L200" t="s">
        <v>602</v>
      </c>
      <c r="M200" t="s">
        <v>625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1183</v>
      </c>
      <c r="AC200" t="s">
        <v>4</v>
      </c>
      <c r="AD200" t="s">
        <v>25</v>
      </c>
      <c r="AE200" t="s">
        <v>1184</v>
      </c>
      <c r="AF200" t="s">
        <v>1184</v>
      </c>
      <c r="AG200">
        <v>1</v>
      </c>
      <c r="AH200" t="s">
        <v>765</v>
      </c>
      <c r="AI200">
        <v>0</v>
      </c>
      <c r="AJ200">
        <v>0.83041924576360204</v>
      </c>
      <c r="AK200">
        <v>-2.0316396028941601</v>
      </c>
      <c r="AL200">
        <v>1.7526919266043099E-2</v>
      </c>
    </row>
    <row r="201" spans="1:38">
      <c r="A201" t="s">
        <v>1025</v>
      </c>
      <c r="B201" t="s">
        <v>1590</v>
      </c>
      <c r="C201">
        <v>0</v>
      </c>
      <c r="D201">
        <v>1</v>
      </c>
      <c r="E201" t="s">
        <v>1509</v>
      </c>
      <c r="F201" t="s">
        <v>24</v>
      </c>
      <c r="G201">
        <v>8</v>
      </c>
      <c r="H201" t="s">
        <v>46</v>
      </c>
      <c r="I201" t="s">
        <v>1169</v>
      </c>
      <c r="J201" t="s">
        <v>1157</v>
      </c>
      <c r="K201" t="s">
        <v>85</v>
      </c>
      <c r="L201" t="s">
        <v>585</v>
      </c>
      <c r="M201" t="s">
        <v>62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1189</v>
      </c>
      <c r="AC201" t="s">
        <v>5</v>
      </c>
      <c r="AD201" t="s">
        <v>17</v>
      </c>
      <c r="AE201">
        <v>4</v>
      </c>
      <c r="AF201" t="s">
        <v>1</v>
      </c>
      <c r="AG201">
        <v>1</v>
      </c>
      <c r="AH201" t="s">
        <v>1026</v>
      </c>
      <c r="AI201">
        <v>0</v>
      </c>
      <c r="AJ201">
        <v>0.95171984468064297</v>
      </c>
      <c r="AK201">
        <v>0.56836999816303002</v>
      </c>
      <c r="AL201">
        <v>0.248736626463157</v>
      </c>
    </row>
    <row r="202" spans="1:38">
      <c r="A202" t="s">
        <v>941</v>
      </c>
      <c r="B202" t="s">
        <v>1590</v>
      </c>
      <c r="C202">
        <v>0</v>
      </c>
      <c r="D202">
        <v>1</v>
      </c>
      <c r="E202" t="s">
        <v>53</v>
      </c>
      <c r="F202" t="s">
        <v>14</v>
      </c>
      <c r="G202">
        <v>8</v>
      </c>
      <c r="H202" t="s">
        <v>46</v>
      </c>
      <c r="I202" t="s">
        <v>1169</v>
      </c>
      <c r="J202" t="s">
        <v>1156</v>
      </c>
      <c r="K202" t="s">
        <v>85</v>
      </c>
      <c r="L202" t="s">
        <v>585</v>
      </c>
      <c r="M202" t="s">
        <v>64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t="s">
        <v>1188</v>
      </c>
      <c r="AC202" t="s">
        <v>4</v>
      </c>
      <c r="AD202" t="s">
        <v>17</v>
      </c>
      <c r="AE202">
        <v>4</v>
      </c>
      <c r="AF202" t="s">
        <v>0</v>
      </c>
      <c r="AG202">
        <v>1</v>
      </c>
      <c r="AH202" t="s">
        <v>942</v>
      </c>
      <c r="AI202">
        <v>0</v>
      </c>
      <c r="AJ202">
        <v>0.70906087773565596</v>
      </c>
      <c r="AK202">
        <v>-5.6164730251464998E-2</v>
      </c>
      <c r="AL202">
        <v>0.46546690640807897</v>
      </c>
    </row>
    <row r="203" spans="1:38">
      <c r="A203" t="s">
        <v>1518</v>
      </c>
      <c r="B203" t="s">
        <v>1516</v>
      </c>
      <c r="C203">
        <v>0</v>
      </c>
      <c r="D203">
        <v>1</v>
      </c>
      <c r="E203" t="s">
        <v>1514</v>
      </c>
      <c r="F203" t="s">
        <v>92</v>
      </c>
      <c r="G203">
        <v>8</v>
      </c>
      <c r="H203" t="s">
        <v>46</v>
      </c>
      <c r="I203" t="s">
        <v>1163</v>
      </c>
      <c r="J203" t="s">
        <v>1157</v>
      </c>
      <c r="K203" t="s">
        <v>86</v>
      </c>
      <c r="L203" t="s">
        <v>585</v>
      </c>
      <c r="M203" t="s">
        <v>107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1197</v>
      </c>
      <c r="AC203" t="s">
        <v>4</v>
      </c>
      <c r="AD203" t="s">
        <v>17</v>
      </c>
      <c r="AE203">
        <v>6</v>
      </c>
      <c r="AF203" t="s">
        <v>2</v>
      </c>
      <c r="AG203">
        <v>1</v>
      </c>
      <c r="AH203" t="s">
        <v>1328</v>
      </c>
      <c r="AI203">
        <v>0</v>
      </c>
      <c r="AJ203">
        <v>1.3245204298850199</v>
      </c>
      <c r="AK203">
        <v>9.8974263353180006E-2</v>
      </c>
      <c r="AL203">
        <v>0.22918760493781701</v>
      </c>
    </row>
    <row r="204" spans="1:38">
      <c r="A204" t="s">
        <v>1519</v>
      </c>
      <c r="B204" t="s">
        <v>1516</v>
      </c>
      <c r="C204">
        <v>0</v>
      </c>
      <c r="D204">
        <v>1</v>
      </c>
      <c r="E204" t="s">
        <v>1514</v>
      </c>
      <c r="F204" t="s">
        <v>1178</v>
      </c>
      <c r="G204">
        <v>8</v>
      </c>
      <c r="H204" t="s">
        <v>46</v>
      </c>
      <c r="I204" t="s">
        <v>1163</v>
      </c>
      <c r="J204" t="s">
        <v>1157</v>
      </c>
      <c r="K204" t="s">
        <v>86</v>
      </c>
      <c r="L204" t="s">
        <v>585</v>
      </c>
      <c r="M204" t="s">
        <v>107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 t="s">
        <v>1197</v>
      </c>
      <c r="AC204" t="s">
        <v>4</v>
      </c>
      <c r="AD204" t="s">
        <v>17</v>
      </c>
      <c r="AE204">
        <v>6</v>
      </c>
      <c r="AF204" t="s">
        <v>0</v>
      </c>
      <c r="AG204">
        <v>1</v>
      </c>
      <c r="AH204" t="s">
        <v>1329</v>
      </c>
      <c r="AI204">
        <v>0</v>
      </c>
      <c r="AJ204">
        <v>1.4571883068709099</v>
      </c>
      <c r="AK204">
        <v>1.07449493366149</v>
      </c>
      <c r="AL204">
        <v>0.292144101599079</v>
      </c>
    </row>
    <row r="205" spans="1:38">
      <c r="A205" t="s">
        <v>1520</v>
      </c>
      <c r="B205" t="s">
        <v>1516</v>
      </c>
      <c r="C205">
        <v>0</v>
      </c>
      <c r="D205">
        <v>1</v>
      </c>
      <c r="E205" t="s">
        <v>1514</v>
      </c>
      <c r="F205" t="s">
        <v>1179</v>
      </c>
      <c r="G205">
        <v>8</v>
      </c>
      <c r="H205" t="s">
        <v>46</v>
      </c>
      <c r="I205" t="s">
        <v>1163</v>
      </c>
      <c r="J205" t="s">
        <v>1157</v>
      </c>
      <c r="K205" t="s">
        <v>86</v>
      </c>
      <c r="L205" t="s">
        <v>585</v>
      </c>
      <c r="M205" t="s">
        <v>107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1197</v>
      </c>
      <c r="AC205" t="s">
        <v>4</v>
      </c>
      <c r="AD205" t="s">
        <v>17</v>
      </c>
      <c r="AE205">
        <v>6</v>
      </c>
      <c r="AF205" t="s">
        <v>1227</v>
      </c>
      <c r="AG205">
        <v>1</v>
      </c>
      <c r="AH205" t="s">
        <v>1330</v>
      </c>
      <c r="AI205">
        <v>0</v>
      </c>
      <c r="AJ205">
        <v>1.4134889620411499</v>
      </c>
      <c r="AK205">
        <v>2.61981923919496</v>
      </c>
      <c r="AL205">
        <v>7.4423015969615203E-3</v>
      </c>
    </row>
    <row r="206" spans="1:38">
      <c r="A206" t="s">
        <v>1521</v>
      </c>
      <c r="B206" t="s">
        <v>1516</v>
      </c>
      <c r="C206">
        <v>0</v>
      </c>
      <c r="D206">
        <v>1</v>
      </c>
      <c r="E206" t="s">
        <v>1514</v>
      </c>
      <c r="F206" t="s">
        <v>1180</v>
      </c>
      <c r="G206">
        <v>8</v>
      </c>
      <c r="H206" t="s">
        <v>46</v>
      </c>
      <c r="I206" t="s">
        <v>1163</v>
      </c>
      <c r="J206" t="s">
        <v>1157</v>
      </c>
      <c r="K206" t="s">
        <v>86</v>
      </c>
      <c r="L206" t="s">
        <v>585</v>
      </c>
      <c r="M206" t="s">
        <v>107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1197</v>
      </c>
      <c r="AC206" t="s">
        <v>4</v>
      </c>
      <c r="AD206" t="s">
        <v>17</v>
      </c>
      <c r="AE206">
        <v>6</v>
      </c>
      <c r="AF206" t="s">
        <v>3</v>
      </c>
      <c r="AG206">
        <v>1</v>
      </c>
      <c r="AH206" t="s">
        <v>1331</v>
      </c>
      <c r="AI206">
        <v>0</v>
      </c>
      <c r="AJ206">
        <v>1.37990730863525</v>
      </c>
      <c r="AK206">
        <v>1.79368615713413</v>
      </c>
      <c r="AL206">
        <v>2.3197019948174701E-2</v>
      </c>
    </row>
    <row r="207" spans="1:38">
      <c r="A207" t="s">
        <v>1417</v>
      </c>
      <c r="B207" t="s">
        <v>1590</v>
      </c>
      <c r="C207">
        <v>0</v>
      </c>
      <c r="D207">
        <v>1</v>
      </c>
      <c r="E207" t="s">
        <v>56</v>
      </c>
      <c r="F207" t="s">
        <v>24</v>
      </c>
      <c r="G207">
        <v>8</v>
      </c>
      <c r="H207" t="s">
        <v>46</v>
      </c>
      <c r="I207" t="s">
        <v>1163</v>
      </c>
      <c r="J207" t="s">
        <v>1157</v>
      </c>
      <c r="K207" t="s">
        <v>85</v>
      </c>
      <c r="L207" t="s">
        <v>585</v>
      </c>
      <c r="M207" t="s">
        <v>107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 t="s">
        <v>1197</v>
      </c>
      <c r="AC207" t="s">
        <v>4</v>
      </c>
      <c r="AD207" t="s">
        <v>17</v>
      </c>
      <c r="AE207">
        <v>4</v>
      </c>
      <c r="AF207" t="s">
        <v>3</v>
      </c>
      <c r="AG207">
        <v>1</v>
      </c>
      <c r="AH207" t="s">
        <v>1223</v>
      </c>
      <c r="AI207">
        <v>0</v>
      </c>
      <c r="AJ207">
        <v>1.7049712307256399</v>
      </c>
      <c r="AK207">
        <v>1.15086280453304</v>
      </c>
      <c r="AL207">
        <v>0.15961836180120101</v>
      </c>
    </row>
    <row r="208" spans="1:38">
      <c r="A208" t="s">
        <v>1557</v>
      </c>
      <c r="B208" t="s">
        <v>1590</v>
      </c>
      <c r="C208">
        <v>0</v>
      </c>
      <c r="D208">
        <v>1</v>
      </c>
      <c r="E208" t="s">
        <v>1558</v>
      </c>
      <c r="F208" t="s">
        <v>24</v>
      </c>
      <c r="G208">
        <v>8</v>
      </c>
      <c r="H208" t="s">
        <v>46</v>
      </c>
      <c r="I208" t="s">
        <v>1163</v>
      </c>
      <c r="J208" t="s">
        <v>1157</v>
      </c>
      <c r="K208" t="s">
        <v>85</v>
      </c>
      <c r="L208" t="s">
        <v>585</v>
      </c>
      <c r="M208" t="s">
        <v>107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1189</v>
      </c>
      <c r="AC208" t="s">
        <v>28</v>
      </c>
      <c r="AD208" t="s">
        <v>17</v>
      </c>
      <c r="AE208">
        <v>4</v>
      </c>
      <c r="AF208" t="s">
        <v>1</v>
      </c>
      <c r="AG208">
        <v>1</v>
      </c>
      <c r="AH208" t="s">
        <v>1369</v>
      </c>
      <c r="AI208">
        <v>0</v>
      </c>
      <c r="AJ208">
        <v>0.88678195396697101</v>
      </c>
      <c r="AK208">
        <v>0.99785852132028297</v>
      </c>
      <c r="AL208">
        <v>3.4002878570137597E-2</v>
      </c>
    </row>
    <row r="209" spans="1:38">
      <c r="A209" t="s">
        <v>1567</v>
      </c>
      <c r="C209">
        <v>0</v>
      </c>
      <c r="D209">
        <v>1</v>
      </c>
      <c r="E209" t="s">
        <v>1558</v>
      </c>
      <c r="F209" t="s">
        <v>75</v>
      </c>
      <c r="G209">
        <v>8</v>
      </c>
      <c r="H209" t="s">
        <v>46</v>
      </c>
      <c r="I209" t="s">
        <v>1163</v>
      </c>
      <c r="J209" t="s">
        <v>1157</v>
      </c>
      <c r="K209" t="s">
        <v>86</v>
      </c>
      <c r="L209" t="s">
        <v>585</v>
      </c>
      <c r="M209" t="s">
        <v>107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1208</v>
      </c>
      <c r="AC209" t="s">
        <v>4</v>
      </c>
      <c r="AD209" t="s">
        <v>25</v>
      </c>
      <c r="AE209" t="s">
        <v>1184</v>
      </c>
      <c r="AF209" t="s">
        <v>1184</v>
      </c>
      <c r="AG209">
        <v>1</v>
      </c>
      <c r="AH209" t="s">
        <v>1378</v>
      </c>
      <c r="AI209">
        <v>0</v>
      </c>
      <c r="AJ209">
        <v>1.4747705495818699</v>
      </c>
      <c r="AK209">
        <v>-0.74298769556594302</v>
      </c>
      <c r="AL209">
        <v>6.5469759716684202E-3</v>
      </c>
    </row>
    <row r="210" spans="1:38">
      <c r="A210" t="s">
        <v>1423</v>
      </c>
      <c r="B210" t="s">
        <v>1590</v>
      </c>
      <c r="C210">
        <v>0</v>
      </c>
      <c r="D210">
        <v>1</v>
      </c>
      <c r="E210" t="s">
        <v>56</v>
      </c>
      <c r="F210" t="s">
        <v>14</v>
      </c>
      <c r="G210">
        <v>8</v>
      </c>
      <c r="H210" t="s">
        <v>46</v>
      </c>
      <c r="I210" t="s">
        <v>1163</v>
      </c>
      <c r="J210" t="s">
        <v>1157</v>
      </c>
      <c r="K210" t="s">
        <v>85</v>
      </c>
      <c r="L210" t="s">
        <v>585</v>
      </c>
      <c r="M210" t="s">
        <v>590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 t="s">
        <v>1197</v>
      </c>
      <c r="AC210" t="s">
        <v>5</v>
      </c>
      <c r="AD210" t="s">
        <v>17</v>
      </c>
      <c r="AE210">
        <v>4</v>
      </c>
      <c r="AF210" t="s">
        <v>0</v>
      </c>
      <c r="AG210">
        <v>1</v>
      </c>
      <c r="AH210" t="s">
        <v>1231</v>
      </c>
      <c r="AI210">
        <v>0</v>
      </c>
      <c r="AJ210">
        <v>2.0449934313813301</v>
      </c>
      <c r="AK210">
        <v>3.39190230470001E-3</v>
      </c>
      <c r="AL210">
        <v>0.34125887295451901</v>
      </c>
    </row>
    <row r="211" spans="1:38">
      <c r="A211" t="s">
        <v>1450</v>
      </c>
      <c r="B211" t="s">
        <v>1590</v>
      </c>
      <c r="C211">
        <v>0</v>
      </c>
      <c r="D211">
        <v>1</v>
      </c>
      <c r="E211" t="s">
        <v>59</v>
      </c>
      <c r="F211" t="s">
        <v>14</v>
      </c>
      <c r="G211">
        <v>8</v>
      </c>
      <c r="H211" t="s">
        <v>46</v>
      </c>
      <c r="I211" t="s">
        <v>1163</v>
      </c>
      <c r="J211" t="s">
        <v>1157</v>
      </c>
      <c r="K211" t="s">
        <v>85</v>
      </c>
      <c r="L211" t="s">
        <v>585</v>
      </c>
      <c r="M211" t="s">
        <v>590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1183</v>
      </c>
      <c r="AC211" t="s">
        <v>5</v>
      </c>
      <c r="AD211" t="s">
        <v>17</v>
      </c>
      <c r="AE211">
        <v>4</v>
      </c>
      <c r="AF211" t="s">
        <v>3</v>
      </c>
      <c r="AG211">
        <v>1</v>
      </c>
      <c r="AH211" t="s">
        <v>1260</v>
      </c>
      <c r="AI211">
        <v>0</v>
      </c>
      <c r="AJ211">
        <v>1.3908820045680299</v>
      </c>
      <c r="AK211">
        <v>-0.93586229666662601</v>
      </c>
      <c r="AL211">
        <v>0.35985285258237798</v>
      </c>
    </row>
    <row r="212" spans="1:38">
      <c r="A212" t="s">
        <v>1392</v>
      </c>
      <c r="B212" t="s">
        <v>1590</v>
      </c>
      <c r="C212">
        <v>0</v>
      </c>
      <c r="D212">
        <v>1</v>
      </c>
      <c r="E212" t="s">
        <v>50</v>
      </c>
      <c r="F212" t="s">
        <v>27</v>
      </c>
      <c r="G212">
        <v>8</v>
      </c>
      <c r="H212" t="s">
        <v>46</v>
      </c>
      <c r="I212" t="s">
        <v>1163</v>
      </c>
      <c r="J212" t="s">
        <v>1156</v>
      </c>
      <c r="K212" t="s">
        <v>85</v>
      </c>
      <c r="L212" t="s">
        <v>585</v>
      </c>
      <c r="M212" t="s">
        <v>590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 t="s">
        <v>1183</v>
      </c>
      <c r="AC212" t="s">
        <v>5</v>
      </c>
      <c r="AD212" t="s">
        <v>17</v>
      </c>
      <c r="AE212">
        <v>4</v>
      </c>
      <c r="AF212" t="s">
        <v>0</v>
      </c>
      <c r="AG212">
        <v>1</v>
      </c>
      <c r="AH212" t="s">
        <v>1192</v>
      </c>
      <c r="AI212">
        <v>0</v>
      </c>
      <c r="AJ212">
        <v>1.0566612861087401</v>
      </c>
      <c r="AK212">
        <v>-1.0178643831443099</v>
      </c>
      <c r="AL212">
        <v>0.394925238139199</v>
      </c>
    </row>
    <row r="213" spans="1:38">
      <c r="A213" t="s">
        <v>1487</v>
      </c>
      <c r="B213" t="s">
        <v>1590</v>
      </c>
      <c r="C213">
        <v>0</v>
      </c>
      <c r="D213">
        <v>1</v>
      </c>
      <c r="E213" t="s">
        <v>1479</v>
      </c>
      <c r="F213" t="s">
        <v>22</v>
      </c>
      <c r="G213">
        <v>8</v>
      </c>
      <c r="H213" t="s">
        <v>46</v>
      </c>
      <c r="I213" t="s">
        <v>1163</v>
      </c>
      <c r="J213" t="s">
        <v>1157</v>
      </c>
      <c r="K213" t="s">
        <v>85</v>
      </c>
      <c r="L213" t="s">
        <v>585</v>
      </c>
      <c r="M213" t="s">
        <v>590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1188</v>
      </c>
      <c r="AC213" t="s">
        <v>28</v>
      </c>
      <c r="AD213" t="s">
        <v>17</v>
      </c>
      <c r="AE213">
        <v>4</v>
      </c>
      <c r="AF213" t="s">
        <v>3</v>
      </c>
      <c r="AG213">
        <v>1</v>
      </c>
      <c r="AH213" t="s">
        <v>1297</v>
      </c>
      <c r="AI213">
        <v>0</v>
      </c>
      <c r="AJ213">
        <v>1.16737858704714</v>
      </c>
      <c r="AK213">
        <v>-1.8904441441103199</v>
      </c>
      <c r="AL213">
        <v>0.229650422852579</v>
      </c>
    </row>
    <row r="214" spans="1:38">
      <c r="A214" t="s">
        <v>1486</v>
      </c>
      <c r="B214" t="s">
        <v>1590</v>
      </c>
      <c r="C214">
        <v>0</v>
      </c>
      <c r="D214">
        <v>1</v>
      </c>
      <c r="E214" t="s">
        <v>1479</v>
      </c>
      <c r="F214" t="s">
        <v>14</v>
      </c>
      <c r="G214">
        <v>8</v>
      </c>
      <c r="H214" t="s">
        <v>46</v>
      </c>
      <c r="I214" t="s">
        <v>1163</v>
      </c>
      <c r="J214" t="s">
        <v>1157</v>
      </c>
      <c r="K214" t="s">
        <v>85</v>
      </c>
      <c r="L214" t="s">
        <v>585</v>
      </c>
      <c r="M214" t="s">
        <v>590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1189</v>
      </c>
      <c r="AC214" t="s">
        <v>4</v>
      </c>
      <c r="AD214" t="s">
        <v>17</v>
      </c>
      <c r="AE214">
        <v>4</v>
      </c>
      <c r="AF214" t="s">
        <v>2</v>
      </c>
      <c r="AG214">
        <v>1</v>
      </c>
      <c r="AH214" t="s">
        <v>1296</v>
      </c>
      <c r="AI214">
        <v>0</v>
      </c>
      <c r="AJ214">
        <v>2.1173743869031001</v>
      </c>
      <c r="AK214">
        <v>-2.4725340479736002</v>
      </c>
      <c r="AL214">
        <v>0.37301410256305101</v>
      </c>
    </row>
    <row r="215" spans="1:38">
      <c r="A215" t="s">
        <v>1480</v>
      </c>
      <c r="B215" t="s">
        <v>1478</v>
      </c>
      <c r="C215">
        <v>0</v>
      </c>
      <c r="D215">
        <v>1</v>
      </c>
      <c r="E215" t="s">
        <v>1479</v>
      </c>
      <c r="F215" t="s">
        <v>68</v>
      </c>
      <c r="G215">
        <v>8</v>
      </c>
      <c r="H215" t="s">
        <v>46</v>
      </c>
      <c r="I215" t="s">
        <v>1163</v>
      </c>
      <c r="J215" t="s">
        <v>1157</v>
      </c>
      <c r="K215" t="s">
        <v>86</v>
      </c>
      <c r="L215" t="s">
        <v>585</v>
      </c>
      <c r="M215" t="s">
        <v>590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 t="s">
        <v>1288</v>
      </c>
      <c r="AC215" t="s">
        <v>5</v>
      </c>
      <c r="AD215" t="s">
        <v>17</v>
      </c>
      <c r="AE215">
        <v>6</v>
      </c>
      <c r="AF215" t="s">
        <v>0</v>
      </c>
      <c r="AG215">
        <v>1</v>
      </c>
      <c r="AH215" t="s">
        <v>1290</v>
      </c>
      <c r="AI215">
        <v>0</v>
      </c>
      <c r="AJ215">
        <v>1.6536698143456401</v>
      </c>
      <c r="AK215">
        <v>0.86425636853881804</v>
      </c>
      <c r="AL215">
        <v>0.31628454841336501</v>
      </c>
    </row>
    <row r="216" spans="1:38">
      <c r="A216" t="s">
        <v>1481</v>
      </c>
      <c r="B216" t="s">
        <v>1478</v>
      </c>
      <c r="C216">
        <v>0</v>
      </c>
      <c r="D216">
        <v>1</v>
      </c>
      <c r="E216" t="s">
        <v>1479</v>
      </c>
      <c r="F216" t="s">
        <v>69</v>
      </c>
      <c r="G216">
        <v>8</v>
      </c>
      <c r="H216" t="s">
        <v>46</v>
      </c>
      <c r="I216" t="s">
        <v>1163</v>
      </c>
      <c r="J216" t="s">
        <v>1157</v>
      </c>
      <c r="K216" t="s">
        <v>86</v>
      </c>
      <c r="L216" t="s">
        <v>585</v>
      </c>
      <c r="M216" t="s">
        <v>590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1288</v>
      </c>
      <c r="AC216" t="s">
        <v>5</v>
      </c>
      <c r="AD216" t="s">
        <v>17</v>
      </c>
      <c r="AE216">
        <v>6</v>
      </c>
      <c r="AF216" t="s">
        <v>1229</v>
      </c>
      <c r="AG216">
        <v>1</v>
      </c>
      <c r="AH216" t="s">
        <v>1291</v>
      </c>
      <c r="AI216">
        <v>0</v>
      </c>
      <c r="AJ216">
        <v>1.81079289878632</v>
      </c>
      <c r="AK216">
        <v>0.94191973800222095</v>
      </c>
      <c r="AL216">
        <v>0.32222174668549802</v>
      </c>
    </row>
    <row r="217" spans="1:38">
      <c r="A217" t="s">
        <v>1482</v>
      </c>
      <c r="B217" t="s">
        <v>1478</v>
      </c>
      <c r="C217">
        <v>0</v>
      </c>
      <c r="D217">
        <v>1</v>
      </c>
      <c r="E217" t="s">
        <v>1479</v>
      </c>
      <c r="F217" t="s">
        <v>70</v>
      </c>
      <c r="G217">
        <v>8</v>
      </c>
      <c r="H217" t="s">
        <v>46</v>
      </c>
      <c r="I217" t="s">
        <v>1163</v>
      </c>
      <c r="J217" t="s">
        <v>1157</v>
      </c>
      <c r="K217" t="s">
        <v>86</v>
      </c>
      <c r="L217" t="s">
        <v>585</v>
      </c>
      <c r="M217" t="s">
        <v>590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1288</v>
      </c>
      <c r="AC217" t="s">
        <v>5</v>
      </c>
      <c r="AD217" t="s">
        <v>17</v>
      </c>
      <c r="AE217">
        <v>6</v>
      </c>
      <c r="AF217" t="s">
        <v>1227</v>
      </c>
      <c r="AG217">
        <v>1</v>
      </c>
      <c r="AH217" t="s">
        <v>1292</v>
      </c>
      <c r="AI217">
        <v>0</v>
      </c>
      <c r="AJ217">
        <v>1.9749434012165701</v>
      </c>
      <c r="AK217">
        <v>1.29212308503673</v>
      </c>
      <c r="AL217">
        <v>0.40281017037230599</v>
      </c>
    </row>
    <row r="218" spans="1:38">
      <c r="A218" t="s">
        <v>1484</v>
      </c>
      <c r="B218" t="s">
        <v>1478</v>
      </c>
      <c r="C218">
        <v>0</v>
      </c>
      <c r="D218">
        <v>1</v>
      </c>
      <c r="E218" t="s">
        <v>1479</v>
      </c>
      <c r="F218" t="s">
        <v>642</v>
      </c>
      <c r="G218">
        <v>8</v>
      </c>
      <c r="H218" t="s">
        <v>46</v>
      </c>
      <c r="I218" t="s">
        <v>1163</v>
      </c>
      <c r="J218" t="s">
        <v>1157</v>
      </c>
      <c r="K218" t="s">
        <v>86</v>
      </c>
      <c r="L218" t="s">
        <v>585</v>
      </c>
      <c r="M218" t="s">
        <v>590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t="s">
        <v>1288</v>
      </c>
      <c r="AC218" t="s">
        <v>5</v>
      </c>
      <c r="AD218" t="s">
        <v>17</v>
      </c>
      <c r="AE218">
        <v>6</v>
      </c>
      <c r="AF218" t="s">
        <v>2</v>
      </c>
      <c r="AG218">
        <v>1</v>
      </c>
      <c r="AH218" t="s">
        <v>1294</v>
      </c>
      <c r="AI218">
        <v>0</v>
      </c>
      <c r="AJ218">
        <v>2.2106775116006001</v>
      </c>
      <c r="AK218">
        <v>2.32479375500039E-2</v>
      </c>
      <c r="AL218">
        <v>0.43932637399206997</v>
      </c>
    </row>
    <row r="219" spans="1:38">
      <c r="A219" t="s">
        <v>1529</v>
      </c>
      <c r="B219" t="s">
        <v>1590</v>
      </c>
      <c r="C219">
        <v>0</v>
      </c>
      <c r="D219">
        <v>1</v>
      </c>
      <c r="E219" t="s">
        <v>1514</v>
      </c>
      <c r="F219" t="s">
        <v>26</v>
      </c>
      <c r="G219">
        <v>8</v>
      </c>
      <c r="H219" t="s">
        <v>46</v>
      </c>
      <c r="I219" t="s">
        <v>1163</v>
      </c>
      <c r="J219" t="s">
        <v>1157</v>
      </c>
      <c r="K219" t="s">
        <v>85</v>
      </c>
      <c r="L219" t="s">
        <v>585</v>
      </c>
      <c r="M219" t="s">
        <v>590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1189</v>
      </c>
      <c r="AC219" t="s">
        <v>4</v>
      </c>
      <c r="AD219" t="s">
        <v>17</v>
      </c>
      <c r="AE219">
        <v>4</v>
      </c>
      <c r="AF219" t="s">
        <v>1</v>
      </c>
      <c r="AG219">
        <v>1</v>
      </c>
      <c r="AH219" t="s">
        <v>1339</v>
      </c>
      <c r="AI219">
        <v>0</v>
      </c>
      <c r="AJ219">
        <v>1.0066678831946601</v>
      </c>
      <c r="AK219">
        <v>-0.94239892222363697</v>
      </c>
      <c r="AL219">
        <v>0.205411165111831</v>
      </c>
    </row>
    <row r="220" spans="1:38">
      <c r="A220" t="s">
        <v>1564</v>
      </c>
      <c r="B220" t="s">
        <v>1590</v>
      </c>
      <c r="C220">
        <v>0</v>
      </c>
      <c r="D220">
        <v>1</v>
      </c>
      <c r="E220" t="s">
        <v>1558</v>
      </c>
      <c r="F220" t="s">
        <v>14</v>
      </c>
      <c r="G220">
        <v>8</v>
      </c>
      <c r="H220" t="s">
        <v>46</v>
      </c>
      <c r="I220" t="s">
        <v>1163</v>
      </c>
      <c r="J220" t="s">
        <v>1157</v>
      </c>
      <c r="K220" t="s">
        <v>85</v>
      </c>
      <c r="L220" t="s">
        <v>585</v>
      </c>
      <c r="M220" t="s">
        <v>64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t="s">
        <v>1189</v>
      </c>
      <c r="AC220" t="s">
        <v>4</v>
      </c>
      <c r="AD220" t="s">
        <v>17</v>
      </c>
      <c r="AE220">
        <v>4</v>
      </c>
      <c r="AF220" t="s">
        <v>0</v>
      </c>
      <c r="AG220">
        <v>1</v>
      </c>
      <c r="AH220" t="s">
        <v>1375</v>
      </c>
      <c r="AI220">
        <v>0</v>
      </c>
      <c r="AJ220">
        <v>0.85203780086790104</v>
      </c>
      <c r="AK220">
        <v>0.72738186080876999</v>
      </c>
      <c r="AL220">
        <v>0.19496449538563401</v>
      </c>
    </row>
    <row r="221" spans="1:38">
      <c r="A221" t="s">
        <v>1425</v>
      </c>
      <c r="B221" t="s">
        <v>1590</v>
      </c>
      <c r="C221">
        <v>0</v>
      </c>
      <c r="D221">
        <v>1</v>
      </c>
      <c r="E221" t="s">
        <v>56</v>
      </c>
      <c r="F221" t="s">
        <v>7</v>
      </c>
      <c r="G221">
        <v>8</v>
      </c>
      <c r="H221" t="s">
        <v>46</v>
      </c>
      <c r="I221" t="s">
        <v>1163</v>
      </c>
      <c r="J221" t="s">
        <v>1157</v>
      </c>
      <c r="K221" t="s">
        <v>85</v>
      </c>
      <c r="L221" t="s">
        <v>585</v>
      </c>
      <c r="M221" t="s">
        <v>48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1187</v>
      </c>
      <c r="AC221" t="s">
        <v>4</v>
      </c>
      <c r="AD221" t="s">
        <v>17</v>
      </c>
      <c r="AE221">
        <v>4</v>
      </c>
      <c r="AF221" t="s">
        <v>2</v>
      </c>
      <c r="AG221">
        <v>1</v>
      </c>
      <c r="AH221" t="s">
        <v>1234</v>
      </c>
      <c r="AI221">
        <v>0</v>
      </c>
      <c r="AJ221">
        <v>0.83078375333333998</v>
      </c>
      <c r="AK221">
        <v>0.42784621169428499</v>
      </c>
      <c r="AL221">
        <v>8.4504117714000408E-3</v>
      </c>
    </row>
    <row r="222" spans="1:38">
      <c r="A222" t="s">
        <v>1444</v>
      </c>
      <c r="B222" t="s">
        <v>1590</v>
      </c>
      <c r="C222">
        <v>0</v>
      </c>
      <c r="D222">
        <v>1</v>
      </c>
      <c r="E222" t="s">
        <v>59</v>
      </c>
      <c r="F222" t="s">
        <v>24</v>
      </c>
      <c r="G222">
        <v>8</v>
      </c>
      <c r="H222" t="s">
        <v>46</v>
      </c>
      <c r="I222" t="s">
        <v>1163</v>
      </c>
      <c r="J222" t="s">
        <v>1157</v>
      </c>
      <c r="K222" t="s">
        <v>85</v>
      </c>
      <c r="L222" t="s">
        <v>585</v>
      </c>
      <c r="M222" t="s">
        <v>48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1190</v>
      </c>
      <c r="AC222" t="s">
        <v>4</v>
      </c>
      <c r="AD222" t="s">
        <v>17</v>
      </c>
      <c r="AE222">
        <v>4</v>
      </c>
      <c r="AF222" t="s">
        <v>3</v>
      </c>
      <c r="AG222">
        <v>1</v>
      </c>
      <c r="AH222" t="s">
        <v>1254</v>
      </c>
      <c r="AI222">
        <v>0</v>
      </c>
      <c r="AJ222">
        <v>1.3664707599275301</v>
      </c>
      <c r="AK222">
        <v>-1.3350048162675801</v>
      </c>
      <c r="AL222">
        <v>0.30127105738419402</v>
      </c>
    </row>
    <row r="223" spans="1:38">
      <c r="A223" t="s">
        <v>1391</v>
      </c>
      <c r="B223" t="s">
        <v>1590</v>
      </c>
      <c r="C223">
        <v>0</v>
      </c>
      <c r="D223">
        <v>1</v>
      </c>
      <c r="E223" t="s">
        <v>50</v>
      </c>
      <c r="F223" t="s">
        <v>24</v>
      </c>
      <c r="G223">
        <v>8</v>
      </c>
      <c r="H223" t="s">
        <v>46</v>
      </c>
      <c r="I223" t="s">
        <v>1163</v>
      </c>
      <c r="J223" t="s">
        <v>1156</v>
      </c>
      <c r="K223" t="s">
        <v>85</v>
      </c>
      <c r="L223" t="s">
        <v>585</v>
      </c>
      <c r="M223" t="s">
        <v>48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 t="s">
        <v>1190</v>
      </c>
      <c r="AC223" t="s">
        <v>5</v>
      </c>
      <c r="AD223" t="s">
        <v>17</v>
      </c>
      <c r="AE223">
        <v>4</v>
      </c>
      <c r="AF223" t="s">
        <v>3</v>
      </c>
      <c r="AG223">
        <v>1</v>
      </c>
      <c r="AH223" t="s">
        <v>1191</v>
      </c>
      <c r="AI223">
        <v>0</v>
      </c>
      <c r="AJ223">
        <v>0.608379327069276</v>
      </c>
      <c r="AK223">
        <v>0.264007234080602</v>
      </c>
      <c r="AL223">
        <v>1.4057334613376399E-2</v>
      </c>
    </row>
    <row r="224" spans="1:38">
      <c r="A224" t="s">
        <v>1569</v>
      </c>
      <c r="B224" t="s">
        <v>1590</v>
      </c>
      <c r="C224">
        <v>0</v>
      </c>
      <c r="D224">
        <v>1</v>
      </c>
      <c r="E224" t="s">
        <v>1558</v>
      </c>
      <c r="F224" t="s">
        <v>26</v>
      </c>
      <c r="G224">
        <v>8</v>
      </c>
      <c r="H224" t="s">
        <v>46</v>
      </c>
      <c r="I224" t="s">
        <v>1163</v>
      </c>
      <c r="J224" t="s">
        <v>1157</v>
      </c>
      <c r="K224" t="s">
        <v>85</v>
      </c>
      <c r="L224" t="s">
        <v>585</v>
      </c>
      <c r="M224" t="s">
        <v>48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1232</v>
      </c>
      <c r="AC224" t="s">
        <v>5</v>
      </c>
      <c r="AD224" t="s">
        <v>25</v>
      </c>
      <c r="AE224" t="s">
        <v>1184</v>
      </c>
      <c r="AF224" t="s">
        <v>1184</v>
      </c>
      <c r="AG224">
        <v>1</v>
      </c>
      <c r="AH224" t="s">
        <v>1380</v>
      </c>
      <c r="AI224">
        <v>0</v>
      </c>
      <c r="AJ224">
        <v>1.5469674448887401</v>
      </c>
      <c r="AK224">
        <v>-1.5103932861379801</v>
      </c>
      <c r="AL224">
        <v>0.12862611304376201</v>
      </c>
    </row>
    <row r="225" spans="1:38">
      <c r="A225" t="s">
        <v>1513</v>
      </c>
      <c r="B225" t="s">
        <v>1590</v>
      </c>
      <c r="C225">
        <v>0</v>
      </c>
      <c r="D225">
        <v>1</v>
      </c>
      <c r="E225" t="s">
        <v>1514</v>
      </c>
      <c r="F225" t="s">
        <v>24</v>
      </c>
      <c r="G225">
        <v>8</v>
      </c>
      <c r="H225" t="s">
        <v>46</v>
      </c>
      <c r="I225" t="s">
        <v>1163</v>
      </c>
      <c r="J225" t="s">
        <v>1157</v>
      </c>
      <c r="K225" t="s">
        <v>85</v>
      </c>
      <c r="L225" t="s">
        <v>585</v>
      </c>
      <c r="M225" t="s">
        <v>48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1188</v>
      </c>
      <c r="AC225" t="s">
        <v>5</v>
      </c>
      <c r="AD225" t="s">
        <v>25</v>
      </c>
      <c r="AE225" t="s">
        <v>1184</v>
      </c>
      <c r="AF225" t="s">
        <v>1184</v>
      </c>
      <c r="AG225">
        <v>1</v>
      </c>
      <c r="AH225" t="s">
        <v>1323</v>
      </c>
      <c r="AI225">
        <v>0</v>
      </c>
      <c r="AJ225">
        <v>0.87180348976065603</v>
      </c>
      <c r="AK225">
        <v>0.25237655152204802</v>
      </c>
      <c r="AL225">
        <v>1.3703513055051001E-2</v>
      </c>
    </row>
    <row r="226" spans="1:38">
      <c r="A226" t="s">
        <v>1424</v>
      </c>
      <c r="B226" t="s">
        <v>1590</v>
      </c>
      <c r="C226">
        <v>0</v>
      </c>
      <c r="D226">
        <v>1</v>
      </c>
      <c r="E226" t="s">
        <v>56</v>
      </c>
      <c r="F226" t="s">
        <v>22</v>
      </c>
      <c r="G226">
        <v>8</v>
      </c>
      <c r="H226" t="s">
        <v>46</v>
      </c>
      <c r="I226" t="s">
        <v>1163</v>
      </c>
      <c r="J226" t="s">
        <v>1157</v>
      </c>
      <c r="K226" t="s">
        <v>85</v>
      </c>
      <c r="L226" t="s">
        <v>585</v>
      </c>
      <c r="M226" t="s">
        <v>48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 t="s">
        <v>1232</v>
      </c>
      <c r="AC226" t="s">
        <v>4</v>
      </c>
      <c r="AD226" t="s">
        <v>25</v>
      </c>
      <c r="AE226" t="s">
        <v>1184</v>
      </c>
      <c r="AF226" t="s">
        <v>1184</v>
      </c>
      <c r="AG226">
        <v>1</v>
      </c>
      <c r="AH226" t="s">
        <v>1233</v>
      </c>
      <c r="AI226">
        <v>0</v>
      </c>
      <c r="AJ226">
        <v>0.90506943025479003</v>
      </c>
      <c r="AK226">
        <v>0.99518464929502304</v>
      </c>
      <c r="AL226">
        <v>2.87021739686795E-3</v>
      </c>
    </row>
    <row r="227" spans="1:38">
      <c r="A227" t="s">
        <v>1570</v>
      </c>
      <c r="B227" t="s">
        <v>1590</v>
      </c>
      <c r="C227">
        <v>0</v>
      </c>
      <c r="D227">
        <v>1</v>
      </c>
      <c r="E227" t="s">
        <v>1558</v>
      </c>
      <c r="F227" t="s">
        <v>13</v>
      </c>
      <c r="G227">
        <v>8</v>
      </c>
      <c r="H227" t="s">
        <v>46</v>
      </c>
      <c r="I227" t="s">
        <v>1163</v>
      </c>
      <c r="J227" t="s">
        <v>1157</v>
      </c>
      <c r="K227" t="s">
        <v>85</v>
      </c>
      <c r="L227" t="s">
        <v>585</v>
      </c>
      <c r="M227" t="s">
        <v>62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1183</v>
      </c>
      <c r="AC227" t="s">
        <v>5</v>
      </c>
      <c r="AD227" t="s">
        <v>17</v>
      </c>
      <c r="AE227">
        <v>4</v>
      </c>
      <c r="AF227" t="s">
        <v>2</v>
      </c>
      <c r="AG227">
        <v>1</v>
      </c>
      <c r="AH227" t="s">
        <v>1381</v>
      </c>
      <c r="AI227">
        <v>0</v>
      </c>
      <c r="AJ227">
        <v>1.1828036465951199</v>
      </c>
      <c r="AK227">
        <v>-0.30625137543094699</v>
      </c>
      <c r="AL227">
        <v>0.213382127639517</v>
      </c>
    </row>
    <row r="228" spans="1:38">
      <c r="A228" t="s">
        <v>1455</v>
      </c>
      <c r="B228" t="s">
        <v>1590</v>
      </c>
      <c r="C228">
        <v>0</v>
      </c>
      <c r="D228">
        <v>1</v>
      </c>
      <c r="E228" t="s">
        <v>59</v>
      </c>
      <c r="F228" t="s">
        <v>19</v>
      </c>
      <c r="G228">
        <v>8</v>
      </c>
      <c r="H228" t="s">
        <v>46</v>
      </c>
      <c r="I228" t="s">
        <v>1163</v>
      </c>
      <c r="J228" t="s">
        <v>1157</v>
      </c>
      <c r="K228" t="s">
        <v>85</v>
      </c>
      <c r="L228" t="s">
        <v>602</v>
      </c>
      <c r="M228" t="s">
        <v>625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 t="s">
        <v>1188</v>
      </c>
      <c r="AC228" t="s">
        <v>4</v>
      </c>
      <c r="AD228" t="s">
        <v>17</v>
      </c>
      <c r="AE228">
        <v>4</v>
      </c>
      <c r="AF228" t="s">
        <v>2</v>
      </c>
      <c r="AG228">
        <v>1</v>
      </c>
      <c r="AH228" t="s">
        <v>1265</v>
      </c>
      <c r="AI228">
        <v>0</v>
      </c>
      <c r="AJ228">
        <v>0.37032957326479199</v>
      </c>
      <c r="AK228">
        <v>0.51628120460361904</v>
      </c>
      <c r="AL228">
        <v>1.3908020786536E-2</v>
      </c>
    </row>
    <row r="229" spans="1:38">
      <c r="A229" t="s">
        <v>1427</v>
      </c>
      <c r="B229" t="s">
        <v>1590</v>
      </c>
      <c r="C229">
        <v>0</v>
      </c>
      <c r="D229">
        <v>1</v>
      </c>
      <c r="E229" t="s">
        <v>56</v>
      </c>
      <c r="F229" t="s">
        <v>13</v>
      </c>
      <c r="G229">
        <v>8</v>
      </c>
      <c r="H229" t="s">
        <v>46</v>
      </c>
      <c r="I229" t="s">
        <v>1163</v>
      </c>
      <c r="J229" t="s">
        <v>1157</v>
      </c>
      <c r="K229" t="s">
        <v>85</v>
      </c>
      <c r="L229" t="s">
        <v>602</v>
      </c>
      <c r="M229" t="s">
        <v>603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1197</v>
      </c>
      <c r="AC229" t="s">
        <v>5</v>
      </c>
      <c r="AD229" t="s">
        <v>25</v>
      </c>
      <c r="AE229" t="s">
        <v>1184</v>
      </c>
      <c r="AF229" t="s">
        <v>1184</v>
      </c>
      <c r="AG229">
        <v>1</v>
      </c>
      <c r="AH229" t="s">
        <v>1236</v>
      </c>
      <c r="AI229">
        <v>0</v>
      </c>
      <c r="AJ229">
        <v>0.98283392559447502</v>
      </c>
      <c r="AK229">
        <v>0.63811031600874701</v>
      </c>
      <c r="AL229">
        <v>5.1329704708297603E-3</v>
      </c>
    </row>
    <row r="230" spans="1:38">
      <c r="A230" t="s">
        <v>1397</v>
      </c>
      <c r="B230" t="s">
        <v>1590</v>
      </c>
      <c r="C230">
        <v>0</v>
      </c>
      <c r="D230">
        <v>1</v>
      </c>
      <c r="E230" t="s">
        <v>50</v>
      </c>
      <c r="F230" t="s">
        <v>26</v>
      </c>
      <c r="G230">
        <v>8</v>
      </c>
      <c r="H230" t="s">
        <v>46</v>
      </c>
      <c r="I230" t="s">
        <v>1163</v>
      </c>
      <c r="J230" t="s">
        <v>1156</v>
      </c>
      <c r="K230" t="s">
        <v>85</v>
      </c>
      <c r="L230" t="s">
        <v>602</v>
      </c>
      <c r="M230" t="s">
        <v>603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1197</v>
      </c>
      <c r="AC230" t="s">
        <v>5</v>
      </c>
      <c r="AD230" t="s">
        <v>25</v>
      </c>
      <c r="AE230" t="s">
        <v>1184</v>
      </c>
      <c r="AF230" t="s">
        <v>1184</v>
      </c>
      <c r="AG230">
        <v>1</v>
      </c>
      <c r="AH230" t="s">
        <v>1198</v>
      </c>
      <c r="AI230">
        <v>0</v>
      </c>
      <c r="AJ230">
        <v>1.09413908693946</v>
      </c>
      <c r="AK230">
        <v>-1.4208565985624</v>
      </c>
      <c r="AL230">
        <v>0.44232250369894099</v>
      </c>
    </row>
    <row r="231" spans="1:38">
      <c r="A231" t="s">
        <v>1571</v>
      </c>
      <c r="B231" t="s">
        <v>1590</v>
      </c>
      <c r="C231">
        <v>0</v>
      </c>
      <c r="D231">
        <v>1</v>
      </c>
      <c r="E231" t="s">
        <v>1558</v>
      </c>
      <c r="F231" t="s">
        <v>19</v>
      </c>
      <c r="G231">
        <v>8</v>
      </c>
      <c r="H231" t="s">
        <v>46</v>
      </c>
      <c r="I231" t="s">
        <v>1163</v>
      </c>
      <c r="J231" t="s">
        <v>1157</v>
      </c>
      <c r="K231" t="s">
        <v>85</v>
      </c>
      <c r="L231" t="s">
        <v>602</v>
      </c>
      <c r="M231" t="s">
        <v>603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 t="s">
        <v>1186</v>
      </c>
      <c r="AC231" t="s">
        <v>4</v>
      </c>
      <c r="AD231" t="s">
        <v>25</v>
      </c>
      <c r="AE231" t="s">
        <v>1184</v>
      </c>
      <c r="AF231" t="s">
        <v>1184</v>
      </c>
      <c r="AG231">
        <v>1</v>
      </c>
      <c r="AH231" t="s">
        <v>1382</v>
      </c>
      <c r="AI231">
        <v>0</v>
      </c>
      <c r="AJ231">
        <v>1.0302619929891801</v>
      </c>
      <c r="AK231">
        <v>-2.6644710719939502</v>
      </c>
      <c r="AL231">
        <v>0.19397659830623701</v>
      </c>
    </row>
    <row r="232" spans="1:38">
      <c r="A232" t="s">
        <v>1398</v>
      </c>
      <c r="B232" t="s">
        <v>1590</v>
      </c>
      <c r="C232">
        <v>0</v>
      </c>
      <c r="D232">
        <v>1</v>
      </c>
      <c r="E232" t="s">
        <v>50</v>
      </c>
      <c r="F232" t="s">
        <v>13</v>
      </c>
      <c r="G232">
        <v>8</v>
      </c>
      <c r="H232" t="s">
        <v>46</v>
      </c>
      <c r="I232" t="s">
        <v>1163</v>
      </c>
      <c r="J232" t="s">
        <v>1156</v>
      </c>
      <c r="K232" t="s">
        <v>85</v>
      </c>
      <c r="L232" t="s">
        <v>602</v>
      </c>
      <c r="M232" t="s">
        <v>603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1186</v>
      </c>
      <c r="AC232" t="s">
        <v>4</v>
      </c>
      <c r="AD232" t="s">
        <v>25</v>
      </c>
      <c r="AE232" t="s">
        <v>1184</v>
      </c>
      <c r="AF232" t="s">
        <v>1184</v>
      </c>
      <c r="AG232">
        <v>1</v>
      </c>
      <c r="AH232" t="s">
        <v>1199</v>
      </c>
      <c r="AI232">
        <v>0</v>
      </c>
      <c r="AJ232">
        <v>0.67104774806210299</v>
      </c>
      <c r="AK232">
        <v>-1.4058292506252901</v>
      </c>
      <c r="AL232">
        <v>1.5670545964664499E-2</v>
      </c>
    </row>
    <row r="233" spans="1:38">
      <c r="A233" t="s">
        <v>1496</v>
      </c>
      <c r="B233" t="s">
        <v>1590</v>
      </c>
      <c r="C233">
        <v>0</v>
      </c>
      <c r="D233">
        <v>1</v>
      </c>
      <c r="E233" t="s">
        <v>1479</v>
      </c>
      <c r="F233" t="s">
        <v>6</v>
      </c>
      <c r="G233">
        <v>8</v>
      </c>
      <c r="H233" t="s">
        <v>46</v>
      </c>
      <c r="I233" t="s">
        <v>1163</v>
      </c>
      <c r="J233" t="s">
        <v>1157</v>
      </c>
      <c r="K233" t="s">
        <v>85</v>
      </c>
      <c r="L233" t="s">
        <v>602</v>
      </c>
      <c r="M233" t="s">
        <v>603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1187</v>
      </c>
      <c r="AC233" t="s">
        <v>5</v>
      </c>
      <c r="AD233" t="s">
        <v>17</v>
      </c>
      <c r="AE233">
        <v>4</v>
      </c>
      <c r="AF233" t="s">
        <v>1</v>
      </c>
      <c r="AG233">
        <v>1</v>
      </c>
      <c r="AH233" t="s">
        <v>1306</v>
      </c>
      <c r="AI233">
        <v>0</v>
      </c>
      <c r="AJ233">
        <v>0.26594491211455701</v>
      </c>
      <c r="AK233">
        <v>-0.36929193395360399</v>
      </c>
      <c r="AL233">
        <v>8.1174185889105605E-2</v>
      </c>
    </row>
    <row r="234" spans="1:38">
      <c r="A234" t="s">
        <v>1530</v>
      </c>
      <c r="B234" t="s">
        <v>1590</v>
      </c>
      <c r="C234">
        <v>0</v>
      </c>
      <c r="D234">
        <v>1</v>
      </c>
      <c r="E234" t="s">
        <v>1514</v>
      </c>
      <c r="F234" t="s">
        <v>13</v>
      </c>
      <c r="G234">
        <v>8</v>
      </c>
      <c r="H234" t="s">
        <v>46</v>
      </c>
      <c r="I234" t="s">
        <v>1163</v>
      </c>
      <c r="J234" t="s">
        <v>1157</v>
      </c>
      <c r="K234" t="s">
        <v>85</v>
      </c>
      <c r="L234" t="s">
        <v>602</v>
      </c>
      <c r="M234" t="s">
        <v>654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t="s">
        <v>1197</v>
      </c>
      <c r="AC234" t="s">
        <v>5</v>
      </c>
      <c r="AD234" t="s">
        <v>17</v>
      </c>
      <c r="AE234">
        <v>4</v>
      </c>
      <c r="AF234" t="s">
        <v>0</v>
      </c>
      <c r="AG234">
        <v>1</v>
      </c>
      <c r="AH234" t="s">
        <v>1340</v>
      </c>
      <c r="AI234">
        <v>0</v>
      </c>
      <c r="AJ234">
        <v>0.30135048887946603</v>
      </c>
      <c r="AK234">
        <v>-0.45645783617472702</v>
      </c>
      <c r="AL234">
        <v>7.7121655024374694E-2</v>
      </c>
    </row>
    <row r="235" spans="1:38">
      <c r="A235" t="s">
        <v>1495</v>
      </c>
      <c r="B235" t="s">
        <v>1590</v>
      </c>
      <c r="C235">
        <v>0</v>
      </c>
      <c r="D235">
        <v>1</v>
      </c>
      <c r="E235" t="s">
        <v>1479</v>
      </c>
      <c r="F235" t="s">
        <v>19</v>
      </c>
      <c r="G235">
        <v>8</v>
      </c>
      <c r="H235" t="s">
        <v>46</v>
      </c>
      <c r="I235" t="s">
        <v>1163</v>
      </c>
      <c r="J235" t="s">
        <v>1157</v>
      </c>
      <c r="K235" t="s">
        <v>85</v>
      </c>
      <c r="L235" t="s">
        <v>602</v>
      </c>
      <c r="M235" t="s">
        <v>654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1183</v>
      </c>
      <c r="AC235" t="s">
        <v>28</v>
      </c>
      <c r="AD235" t="s">
        <v>17</v>
      </c>
      <c r="AE235">
        <v>4</v>
      </c>
      <c r="AF235" t="s">
        <v>0</v>
      </c>
      <c r="AG235">
        <v>1</v>
      </c>
      <c r="AH235" t="s">
        <v>1305</v>
      </c>
      <c r="AI235">
        <v>0</v>
      </c>
      <c r="AJ235">
        <v>0.85694648637572302</v>
      </c>
      <c r="AK235">
        <v>1.0779391973358301</v>
      </c>
      <c r="AL235">
        <v>0.25136504080414102</v>
      </c>
    </row>
    <row r="236" spans="1:38">
      <c r="A236" t="s">
        <v>1400</v>
      </c>
      <c r="C236">
        <v>0</v>
      </c>
      <c r="D236">
        <v>1</v>
      </c>
      <c r="E236" t="s">
        <v>50</v>
      </c>
      <c r="F236" t="s">
        <v>76</v>
      </c>
      <c r="G236">
        <v>8</v>
      </c>
      <c r="H236" t="s">
        <v>46</v>
      </c>
      <c r="I236" t="s">
        <v>1163</v>
      </c>
      <c r="J236" t="s">
        <v>1156</v>
      </c>
      <c r="K236" t="s">
        <v>86</v>
      </c>
      <c r="L236" t="s">
        <v>602</v>
      </c>
      <c r="M236" t="s">
        <v>654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t="s">
        <v>1200</v>
      </c>
      <c r="AC236" t="s">
        <v>5</v>
      </c>
      <c r="AD236" t="s">
        <v>17</v>
      </c>
      <c r="AE236">
        <v>3</v>
      </c>
      <c r="AF236" t="s">
        <v>2</v>
      </c>
      <c r="AG236">
        <v>1</v>
      </c>
      <c r="AH236" t="s">
        <v>1202</v>
      </c>
      <c r="AI236">
        <v>0</v>
      </c>
      <c r="AJ236">
        <v>1.2556732239505199</v>
      </c>
      <c r="AK236">
        <v>-1.7279095509148501</v>
      </c>
      <c r="AL236">
        <v>0.186585341971128</v>
      </c>
    </row>
    <row r="237" spans="1:38">
      <c r="A237" t="s">
        <v>1573</v>
      </c>
      <c r="B237" t="s">
        <v>1590</v>
      </c>
      <c r="C237">
        <v>0</v>
      </c>
      <c r="D237">
        <v>1</v>
      </c>
      <c r="E237" t="s">
        <v>1558</v>
      </c>
      <c r="F237" t="s">
        <v>30</v>
      </c>
      <c r="G237">
        <v>8</v>
      </c>
      <c r="H237" t="s">
        <v>46</v>
      </c>
      <c r="I237" t="s">
        <v>1163</v>
      </c>
      <c r="J237" t="s">
        <v>1157</v>
      </c>
      <c r="K237" t="s">
        <v>85</v>
      </c>
      <c r="L237" t="s">
        <v>602</v>
      </c>
      <c r="M237" t="s">
        <v>654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1200</v>
      </c>
      <c r="AC237" t="s">
        <v>28</v>
      </c>
      <c r="AD237" t="s">
        <v>25</v>
      </c>
      <c r="AE237" t="s">
        <v>1184</v>
      </c>
      <c r="AF237" t="s">
        <v>1184</v>
      </c>
      <c r="AG237">
        <v>1</v>
      </c>
      <c r="AH237" t="s">
        <v>1384</v>
      </c>
      <c r="AI237">
        <v>0</v>
      </c>
      <c r="AJ237">
        <v>0.841702755270888</v>
      </c>
      <c r="AK237">
        <v>-1.47469066493002</v>
      </c>
      <c r="AL237">
        <v>4.4511039369120398E-3</v>
      </c>
    </row>
    <row r="238" spans="1:38">
      <c r="A238" t="s">
        <v>1457</v>
      </c>
      <c r="B238" t="s">
        <v>1590</v>
      </c>
      <c r="C238">
        <v>0</v>
      </c>
      <c r="D238">
        <v>1</v>
      </c>
      <c r="E238" t="s">
        <v>59</v>
      </c>
      <c r="F238" t="s">
        <v>30</v>
      </c>
      <c r="G238">
        <v>8</v>
      </c>
      <c r="H238" t="s">
        <v>46</v>
      </c>
      <c r="I238" t="s">
        <v>1163</v>
      </c>
      <c r="J238" t="s">
        <v>1157</v>
      </c>
      <c r="K238" t="s">
        <v>85</v>
      </c>
      <c r="L238" t="s">
        <v>602</v>
      </c>
      <c r="M238" t="s">
        <v>654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1185</v>
      </c>
      <c r="AC238" t="s">
        <v>4</v>
      </c>
      <c r="AD238" t="s">
        <v>17</v>
      </c>
      <c r="AE238">
        <v>4</v>
      </c>
      <c r="AF238" t="s">
        <v>0</v>
      </c>
      <c r="AG238">
        <v>1</v>
      </c>
      <c r="AH238" t="s">
        <v>1267</v>
      </c>
      <c r="AI238">
        <v>0</v>
      </c>
      <c r="AJ238">
        <v>1.1959334407413</v>
      </c>
      <c r="AK238">
        <v>0.17076064797009</v>
      </c>
      <c r="AL238">
        <v>3.1272979103325299E-2</v>
      </c>
    </row>
    <row r="239" spans="1:38">
      <c r="A239" t="s">
        <v>1572</v>
      </c>
      <c r="B239" t="s">
        <v>1590</v>
      </c>
      <c r="C239">
        <v>0</v>
      </c>
      <c r="D239">
        <v>1</v>
      </c>
      <c r="E239" t="s">
        <v>1558</v>
      </c>
      <c r="F239" t="s">
        <v>6</v>
      </c>
      <c r="G239">
        <v>8</v>
      </c>
      <c r="H239" t="s">
        <v>46</v>
      </c>
      <c r="I239" t="s">
        <v>1163</v>
      </c>
      <c r="J239" t="s">
        <v>1157</v>
      </c>
      <c r="K239" t="s">
        <v>85</v>
      </c>
      <c r="L239" t="s">
        <v>602</v>
      </c>
      <c r="M239" t="s">
        <v>654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t="s">
        <v>1189</v>
      </c>
      <c r="AC239" t="s">
        <v>28</v>
      </c>
      <c r="AD239" t="s">
        <v>17</v>
      </c>
      <c r="AE239">
        <v>4</v>
      </c>
      <c r="AF239" t="s">
        <v>2</v>
      </c>
      <c r="AG239">
        <v>1</v>
      </c>
      <c r="AH239" t="s">
        <v>1383</v>
      </c>
      <c r="AI239">
        <v>0</v>
      </c>
      <c r="AJ239">
        <v>0.81014987691059503</v>
      </c>
      <c r="AK239">
        <v>-1.02729089926147</v>
      </c>
      <c r="AL239">
        <v>0.284008454247416</v>
      </c>
    </row>
    <row r="240" spans="1:38">
      <c r="A240" t="s">
        <v>1428</v>
      </c>
      <c r="C240">
        <v>0</v>
      </c>
      <c r="D240">
        <v>1</v>
      </c>
      <c r="E240" t="s">
        <v>56</v>
      </c>
      <c r="F240" t="s">
        <v>76</v>
      </c>
      <c r="G240">
        <v>8</v>
      </c>
      <c r="H240" t="s">
        <v>46</v>
      </c>
      <c r="I240" t="s">
        <v>1163</v>
      </c>
      <c r="J240" t="s">
        <v>1157</v>
      </c>
      <c r="K240" t="s">
        <v>85</v>
      </c>
      <c r="L240" t="s">
        <v>602</v>
      </c>
      <c r="M240" t="s">
        <v>654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1189</v>
      </c>
      <c r="AC240" t="s">
        <v>28</v>
      </c>
      <c r="AD240" t="s">
        <v>25</v>
      </c>
      <c r="AE240" t="s">
        <v>1184</v>
      </c>
      <c r="AF240" t="s">
        <v>1184</v>
      </c>
      <c r="AG240">
        <v>1</v>
      </c>
      <c r="AH240" t="s">
        <v>1237</v>
      </c>
      <c r="AI240">
        <v>0</v>
      </c>
      <c r="AJ240">
        <v>0.94499834584464804</v>
      </c>
      <c r="AK240">
        <v>-1.5165284021822301</v>
      </c>
      <c r="AL240">
        <v>1.1283653843290099E-3</v>
      </c>
    </row>
    <row r="241" spans="1:38">
      <c r="A241" t="s">
        <v>1532</v>
      </c>
      <c r="B241" t="s">
        <v>1531</v>
      </c>
      <c r="C241">
        <v>0</v>
      </c>
      <c r="D241">
        <v>1</v>
      </c>
      <c r="E241" t="s">
        <v>1514</v>
      </c>
      <c r="F241" t="s">
        <v>76</v>
      </c>
      <c r="G241">
        <v>8</v>
      </c>
      <c r="H241" t="s">
        <v>46</v>
      </c>
      <c r="I241" t="s">
        <v>1163</v>
      </c>
      <c r="J241" t="s">
        <v>1157</v>
      </c>
      <c r="K241" t="s">
        <v>86</v>
      </c>
      <c r="L241" t="s">
        <v>602</v>
      </c>
      <c r="M241" t="s">
        <v>654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1186</v>
      </c>
      <c r="AC241" t="s">
        <v>28</v>
      </c>
      <c r="AD241" t="s">
        <v>17</v>
      </c>
      <c r="AE241">
        <v>5</v>
      </c>
      <c r="AF241" t="s">
        <v>1</v>
      </c>
      <c r="AG241">
        <v>1</v>
      </c>
      <c r="AH241" t="s">
        <v>1342</v>
      </c>
      <c r="AI241">
        <v>0</v>
      </c>
      <c r="AJ241">
        <v>1.5812398363934601</v>
      </c>
      <c r="AK241">
        <v>-1.90535917870737</v>
      </c>
      <c r="AL241">
        <v>0.33196964077105701</v>
      </c>
    </row>
    <row r="242" spans="1:38">
      <c r="A242" t="s">
        <v>1533</v>
      </c>
      <c r="B242" t="s">
        <v>1531</v>
      </c>
      <c r="C242">
        <v>0</v>
      </c>
      <c r="D242">
        <v>1</v>
      </c>
      <c r="E242" t="s">
        <v>1514</v>
      </c>
      <c r="F242" t="s">
        <v>77</v>
      </c>
      <c r="G242">
        <v>8</v>
      </c>
      <c r="H242" t="s">
        <v>46</v>
      </c>
      <c r="I242" t="s">
        <v>1163</v>
      </c>
      <c r="J242" t="s">
        <v>1157</v>
      </c>
      <c r="K242" t="s">
        <v>86</v>
      </c>
      <c r="L242" t="s">
        <v>602</v>
      </c>
      <c r="M242" t="s">
        <v>654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t="s">
        <v>1186</v>
      </c>
      <c r="AC242" t="s">
        <v>28</v>
      </c>
      <c r="AD242" t="s">
        <v>17</v>
      </c>
      <c r="AE242">
        <v>5</v>
      </c>
      <c r="AF242" t="s">
        <v>2</v>
      </c>
      <c r="AG242">
        <v>1</v>
      </c>
      <c r="AH242" t="s">
        <v>1343</v>
      </c>
      <c r="AI242">
        <v>0</v>
      </c>
      <c r="AJ242">
        <v>1.66842504023227</v>
      </c>
      <c r="AK242">
        <v>-1.71265027235101</v>
      </c>
      <c r="AL242">
        <v>0.328232476384823</v>
      </c>
    </row>
    <row r="243" spans="1:38">
      <c r="A243" t="s">
        <v>1534</v>
      </c>
      <c r="B243" t="s">
        <v>1531</v>
      </c>
      <c r="C243">
        <v>0</v>
      </c>
      <c r="D243">
        <v>1</v>
      </c>
      <c r="E243" t="s">
        <v>1514</v>
      </c>
      <c r="F243" t="s">
        <v>78</v>
      </c>
      <c r="G243">
        <v>8</v>
      </c>
      <c r="H243" t="s">
        <v>46</v>
      </c>
      <c r="I243" t="s">
        <v>1163</v>
      </c>
      <c r="J243" t="s">
        <v>1157</v>
      </c>
      <c r="K243" t="s">
        <v>86</v>
      </c>
      <c r="L243" t="s">
        <v>602</v>
      </c>
      <c r="M243" t="s">
        <v>654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1186</v>
      </c>
      <c r="AC243" t="s">
        <v>28</v>
      </c>
      <c r="AD243" t="s">
        <v>17</v>
      </c>
      <c r="AE243">
        <v>5</v>
      </c>
      <c r="AF243" t="s">
        <v>3</v>
      </c>
      <c r="AG243">
        <v>1</v>
      </c>
      <c r="AH243" t="s">
        <v>1344</v>
      </c>
      <c r="AI243">
        <v>0</v>
      </c>
      <c r="AJ243">
        <v>1.63242313644105</v>
      </c>
      <c r="AK243">
        <v>-1.3964274446498499</v>
      </c>
      <c r="AL243">
        <v>0.450763251108106</v>
      </c>
    </row>
    <row r="244" spans="1:38">
      <c r="A244" t="s">
        <v>1535</v>
      </c>
      <c r="B244" t="s">
        <v>1531</v>
      </c>
      <c r="C244">
        <v>0</v>
      </c>
      <c r="D244">
        <v>1</v>
      </c>
      <c r="E244" t="s">
        <v>1514</v>
      </c>
      <c r="F244" t="s">
        <v>101</v>
      </c>
      <c r="G244">
        <v>8</v>
      </c>
      <c r="H244" t="s">
        <v>46</v>
      </c>
      <c r="I244" t="s">
        <v>1163</v>
      </c>
      <c r="J244" t="s">
        <v>1157</v>
      </c>
      <c r="K244" t="s">
        <v>86</v>
      </c>
      <c r="L244" t="s">
        <v>602</v>
      </c>
      <c r="M244" t="s">
        <v>654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t="s">
        <v>1186</v>
      </c>
      <c r="AC244" t="s">
        <v>28</v>
      </c>
      <c r="AD244" t="s">
        <v>17</v>
      </c>
      <c r="AE244">
        <v>5</v>
      </c>
      <c r="AF244" t="s">
        <v>0</v>
      </c>
      <c r="AG244">
        <v>1</v>
      </c>
      <c r="AH244" t="s">
        <v>1345</v>
      </c>
      <c r="AI244">
        <v>0</v>
      </c>
      <c r="AJ244">
        <v>0.96370512544133802</v>
      </c>
      <c r="AK244">
        <v>1.5365387989250501</v>
      </c>
      <c r="AL244">
        <v>0.33356510032452502</v>
      </c>
    </row>
    <row r="245" spans="1:38">
      <c r="A245" t="s">
        <v>1454</v>
      </c>
      <c r="B245" t="s">
        <v>1590</v>
      </c>
      <c r="C245">
        <v>0</v>
      </c>
      <c r="D245">
        <v>1</v>
      </c>
      <c r="E245" t="s">
        <v>59</v>
      </c>
      <c r="F245" t="s">
        <v>13</v>
      </c>
      <c r="G245">
        <v>8</v>
      </c>
      <c r="H245" t="s">
        <v>46</v>
      </c>
      <c r="I245" t="s">
        <v>1163</v>
      </c>
      <c r="J245" t="s">
        <v>1157</v>
      </c>
      <c r="K245" t="s">
        <v>85</v>
      </c>
      <c r="L245" t="s">
        <v>602</v>
      </c>
      <c r="M245" t="s">
        <v>654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1186</v>
      </c>
      <c r="AC245" t="s">
        <v>28</v>
      </c>
      <c r="AD245" t="s">
        <v>25</v>
      </c>
      <c r="AE245" t="s">
        <v>1184</v>
      </c>
      <c r="AF245" t="s">
        <v>1184</v>
      </c>
      <c r="AG245">
        <v>1</v>
      </c>
      <c r="AH245" t="s">
        <v>1264</v>
      </c>
      <c r="AI245">
        <v>0</v>
      </c>
      <c r="AJ245">
        <v>1.4827632929394401</v>
      </c>
      <c r="AK245">
        <v>-2.5096487141105199</v>
      </c>
      <c r="AL245">
        <v>6.9931979300391601E-4</v>
      </c>
    </row>
    <row r="246" spans="1:38">
      <c r="A246" t="s">
        <v>1403</v>
      </c>
      <c r="B246" t="s">
        <v>1590</v>
      </c>
      <c r="C246">
        <v>0</v>
      </c>
      <c r="D246">
        <v>1</v>
      </c>
      <c r="E246" t="s">
        <v>50</v>
      </c>
      <c r="F246" t="s">
        <v>6</v>
      </c>
      <c r="G246">
        <v>8</v>
      </c>
      <c r="H246" t="s">
        <v>46</v>
      </c>
      <c r="I246" t="s">
        <v>1163</v>
      </c>
      <c r="J246" t="s">
        <v>1156</v>
      </c>
      <c r="K246" t="s">
        <v>85</v>
      </c>
      <c r="L246" t="s">
        <v>602</v>
      </c>
      <c r="M246" t="s">
        <v>654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1205</v>
      </c>
      <c r="AC246" t="s">
        <v>5</v>
      </c>
      <c r="AD246" t="s">
        <v>17</v>
      </c>
      <c r="AE246">
        <v>4</v>
      </c>
      <c r="AF246" t="s">
        <v>3</v>
      </c>
      <c r="AG246">
        <v>1</v>
      </c>
      <c r="AH246" t="s">
        <v>1206</v>
      </c>
      <c r="AI246">
        <v>0</v>
      </c>
      <c r="AJ246">
        <v>1.0185092539716001</v>
      </c>
      <c r="AK246">
        <v>-2.0885744912089299</v>
      </c>
      <c r="AL246">
        <v>0.112068754982865</v>
      </c>
    </row>
    <row r="247" spans="1:38">
      <c r="A247" t="s">
        <v>1537</v>
      </c>
      <c r="B247" t="s">
        <v>1590</v>
      </c>
      <c r="C247">
        <v>0</v>
      </c>
      <c r="D247">
        <v>1</v>
      </c>
      <c r="E247" t="s">
        <v>1514</v>
      </c>
      <c r="F247" t="s">
        <v>30</v>
      </c>
      <c r="G247">
        <v>8</v>
      </c>
      <c r="H247" t="s">
        <v>46</v>
      </c>
      <c r="I247" t="s">
        <v>1163</v>
      </c>
      <c r="J247" t="s">
        <v>1157</v>
      </c>
      <c r="K247" t="s">
        <v>85</v>
      </c>
      <c r="L247" t="s">
        <v>602</v>
      </c>
      <c r="M247" t="s">
        <v>625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1186</v>
      </c>
      <c r="AC247" t="s">
        <v>5</v>
      </c>
      <c r="AD247" t="s">
        <v>17</v>
      </c>
      <c r="AE247">
        <v>4</v>
      </c>
      <c r="AF247" t="s">
        <v>3</v>
      </c>
      <c r="AG247">
        <v>1</v>
      </c>
      <c r="AH247" t="s">
        <v>1347</v>
      </c>
      <c r="AI247">
        <v>0</v>
      </c>
      <c r="AJ247">
        <v>1.51235459175845</v>
      </c>
      <c r="AK247">
        <v>-1.78770293872208</v>
      </c>
      <c r="AL247">
        <v>0.26786469603283197</v>
      </c>
    </row>
    <row r="248" spans="1:38">
      <c r="A248" t="s">
        <v>1404</v>
      </c>
      <c r="B248" t="s">
        <v>1590</v>
      </c>
      <c r="C248">
        <v>0</v>
      </c>
      <c r="D248">
        <v>1</v>
      </c>
      <c r="E248" t="s">
        <v>50</v>
      </c>
      <c r="F248" t="s">
        <v>30</v>
      </c>
      <c r="G248">
        <v>8</v>
      </c>
      <c r="H248" t="s">
        <v>46</v>
      </c>
      <c r="I248" t="s">
        <v>1163</v>
      </c>
      <c r="J248" t="s">
        <v>1156</v>
      </c>
      <c r="K248" t="s">
        <v>85</v>
      </c>
      <c r="L248" t="s">
        <v>606</v>
      </c>
      <c r="M248" t="s">
        <v>612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 t="s">
        <v>1183</v>
      </c>
      <c r="AC248" t="s">
        <v>4</v>
      </c>
      <c r="AD248" t="s">
        <v>17</v>
      </c>
      <c r="AE248">
        <v>4</v>
      </c>
      <c r="AF248" t="s">
        <v>1</v>
      </c>
      <c r="AG248">
        <v>1</v>
      </c>
      <c r="AH248" t="s">
        <v>1207</v>
      </c>
      <c r="AI248">
        <v>0</v>
      </c>
      <c r="AJ248">
        <v>0.637827043141032</v>
      </c>
      <c r="AK248">
        <v>-0.55216996704125099</v>
      </c>
      <c r="AL248">
        <v>3.8058064799480699E-2</v>
      </c>
    </row>
    <row r="249" spans="1:38">
      <c r="A249" t="s">
        <v>1538</v>
      </c>
      <c r="B249" t="s">
        <v>1590</v>
      </c>
      <c r="C249">
        <v>0</v>
      </c>
      <c r="D249">
        <v>1</v>
      </c>
      <c r="E249" t="s">
        <v>1514</v>
      </c>
      <c r="F249" t="s">
        <v>16</v>
      </c>
      <c r="G249">
        <v>8</v>
      </c>
      <c r="H249" t="s">
        <v>46</v>
      </c>
      <c r="I249" t="s">
        <v>1163</v>
      </c>
      <c r="J249" t="s">
        <v>1157</v>
      </c>
      <c r="K249" t="s">
        <v>85</v>
      </c>
      <c r="L249" t="s">
        <v>606</v>
      </c>
      <c r="M249" t="s">
        <v>612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 t="s">
        <v>1188</v>
      </c>
      <c r="AC249" t="s">
        <v>5</v>
      </c>
      <c r="AD249" t="s">
        <v>17</v>
      </c>
      <c r="AE249">
        <v>4</v>
      </c>
      <c r="AF249" t="s">
        <v>2</v>
      </c>
      <c r="AG249">
        <v>1</v>
      </c>
      <c r="AH249" t="s">
        <v>1348</v>
      </c>
      <c r="AI249">
        <v>0</v>
      </c>
      <c r="AJ249">
        <v>0.48358934077704002</v>
      </c>
      <c r="AK249">
        <v>-0.123810402055856</v>
      </c>
      <c r="AL249">
        <v>1.9130685389883498E-2</v>
      </c>
    </row>
    <row r="250" spans="1:38">
      <c r="A250" t="s">
        <v>1574</v>
      </c>
      <c r="B250" t="s">
        <v>1590</v>
      </c>
      <c r="C250">
        <v>0</v>
      </c>
      <c r="D250">
        <v>1</v>
      </c>
      <c r="E250" t="s">
        <v>1558</v>
      </c>
      <c r="F250" t="s">
        <v>16</v>
      </c>
      <c r="G250">
        <v>8</v>
      </c>
      <c r="H250" t="s">
        <v>46</v>
      </c>
      <c r="I250" t="s">
        <v>1163</v>
      </c>
      <c r="J250" t="s">
        <v>1157</v>
      </c>
      <c r="K250" t="s">
        <v>85</v>
      </c>
      <c r="L250" t="s">
        <v>606</v>
      </c>
      <c r="M250" t="s">
        <v>612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 t="s">
        <v>1188</v>
      </c>
      <c r="AC250" t="s">
        <v>4</v>
      </c>
      <c r="AD250" t="s">
        <v>17</v>
      </c>
      <c r="AE250">
        <v>4</v>
      </c>
      <c r="AF250" t="s">
        <v>1</v>
      </c>
      <c r="AG250">
        <v>1</v>
      </c>
      <c r="AH250" t="s">
        <v>1385</v>
      </c>
      <c r="AI250">
        <v>0</v>
      </c>
      <c r="AJ250">
        <v>0.81105487014679301</v>
      </c>
      <c r="AK250">
        <v>-0.27947680192830898</v>
      </c>
      <c r="AL250">
        <v>3.47650241451614E-3</v>
      </c>
    </row>
    <row r="251" spans="1:38">
      <c r="A251" t="s">
        <v>1406</v>
      </c>
      <c r="B251" t="s">
        <v>1405</v>
      </c>
      <c r="C251">
        <v>0</v>
      </c>
      <c r="D251">
        <v>1</v>
      </c>
      <c r="E251" t="s">
        <v>50</v>
      </c>
      <c r="F251" t="s">
        <v>79</v>
      </c>
      <c r="G251">
        <v>8</v>
      </c>
      <c r="H251" t="s">
        <v>46</v>
      </c>
      <c r="I251" t="s">
        <v>1163</v>
      </c>
      <c r="J251" t="s">
        <v>1156</v>
      </c>
      <c r="K251" t="s">
        <v>86</v>
      </c>
      <c r="L251" t="s">
        <v>606</v>
      </c>
      <c r="M251" t="s">
        <v>622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 t="s">
        <v>1208</v>
      </c>
      <c r="AC251" t="s">
        <v>28</v>
      </c>
      <c r="AD251" t="s">
        <v>17</v>
      </c>
      <c r="AE251">
        <v>2</v>
      </c>
      <c r="AF251" t="s">
        <v>1</v>
      </c>
      <c r="AG251">
        <v>1</v>
      </c>
      <c r="AH251" t="s">
        <v>1210</v>
      </c>
      <c r="AI251">
        <v>0</v>
      </c>
      <c r="AJ251">
        <v>2.20500981507411</v>
      </c>
      <c r="AK251">
        <v>1.27638648832391</v>
      </c>
      <c r="AL251">
        <v>0.28670722595189302</v>
      </c>
    </row>
    <row r="252" spans="1:38">
      <c r="A252" t="s">
        <v>1407</v>
      </c>
      <c r="B252" t="s">
        <v>1405</v>
      </c>
      <c r="C252">
        <v>0</v>
      </c>
      <c r="D252">
        <v>1</v>
      </c>
      <c r="E252" t="s">
        <v>50</v>
      </c>
      <c r="F252" t="s">
        <v>80</v>
      </c>
      <c r="G252">
        <v>8</v>
      </c>
      <c r="H252" t="s">
        <v>46</v>
      </c>
      <c r="I252" t="s">
        <v>1163</v>
      </c>
      <c r="J252" t="s">
        <v>1156</v>
      </c>
      <c r="K252" t="s">
        <v>86</v>
      </c>
      <c r="L252" t="s">
        <v>606</v>
      </c>
      <c r="M252" t="s">
        <v>622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 t="s">
        <v>1208</v>
      </c>
      <c r="AC252" t="s">
        <v>28</v>
      </c>
      <c r="AD252" t="s">
        <v>17</v>
      </c>
      <c r="AE252">
        <v>2</v>
      </c>
      <c r="AF252" t="s">
        <v>0</v>
      </c>
      <c r="AG252">
        <v>1</v>
      </c>
      <c r="AH252" t="s">
        <v>1211</v>
      </c>
      <c r="AI252">
        <v>0</v>
      </c>
      <c r="AJ252">
        <v>2.7080560374450799</v>
      </c>
      <c r="AK252">
        <v>2.3177932264737602</v>
      </c>
      <c r="AL252">
        <v>0.26163917039526602</v>
      </c>
    </row>
    <row r="253" spans="1:38">
      <c r="A253" t="s">
        <v>1409</v>
      </c>
      <c r="B253" t="s">
        <v>1405</v>
      </c>
      <c r="C253">
        <v>0</v>
      </c>
      <c r="D253">
        <v>1</v>
      </c>
      <c r="E253" t="s">
        <v>50</v>
      </c>
      <c r="F253" t="s">
        <v>1165</v>
      </c>
      <c r="G253">
        <v>8</v>
      </c>
      <c r="H253" t="s">
        <v>46</v>
      </c>
      <c r="I253" t="s">
        <v>1163</v>
      </c>
      <c r="J253" t="s">
        <v>1156</v>
      </c>
      <c r="K253" t="s">
        <v>86</v>
      </c>
      <c r="L253" t="s">
        <v>606</v>
      </c>
      <c r="M253" t="s">
        <v>622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 t="s">
        <v>1208</v>
      </c>
      <c r="AC253" t="s">
        <v>28</v>
      </c>
      <c r="AD253" t="s">
        <v>17</v>
      </c>
      <c r="AE253">
        <v>2</v>
      </c>
      <c r="AF253" t="s">
        <v>1</v>
      </c>
      <c r="AG253">
        <v>1</v>
      </c>
      <c r="AH253" t="s">
        <v>1213</v>
      </c>
      <c r="AI253">
        <v>0</v>
      </c>
      <c r="AJ253">
        <v>2.48891319541982</v>
      </c>
      <c r="AK253">
        <v>1.6895872715376501</v>
      </c>
      <c r="AL253">
        <v>0.335950648233594</v>
      </c>
    </row>
    <row r="254" spans="1:38">
      <c r="A254" t="s">
        <v>1411</v>
      </c>
      <c r="B254" t="s">
        <v>1405</v>
      </c>
      <c r="C254">
        <v>0</v>
      </c>
      <c r="D254">
        <v>1</v>
      </c>
      <c r="E254" t="s">
        <v>50</v>
      </c>
      <c r="F254" t="s">
        <v>1167</v>
      </c>
      <c r="G254">
        <v>8</v>
      </c>
      <c r="H254" t="s">
        <v>46</v>
      </c>
      <c r="I254" t="s">
        <v>1163</v>
      </c>
      <c r="J254" t="s">
        <v>1156</v>
      </c>
      <c r="K254" t="s">
        <v>86</v>
      </c>
      <c r="L254" t="s">
        <v>606</v>
      </c>
      <c r="M254" t="s">
        <v>622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 t="s">
        <v>1208</v>
      </c>
      <c r="AC254" t="s">
        <v>28</v>
      </c>
      <c r="AD254" t="s">
        <v>17</v>
      </c>
      <c r="AE254">
        <v>2</v>
      </c>
      <c r="AF254" t="s">
        <v>0</v>
      </c>
      <c r="AG254">
        <v>1</v>
      </c>
      <c r="AH254" t="s">
        <v>1215</v>
      </c>
      <c r="AI254">
        <v>0</v>
      </c>
      <c r="AJ254">
        <v>1.5726999380901501</v>
      </c>
      <c r="AK254">
        <v>2.2421086112336499</v>
      </c>
      <c r="AL254">
        <v>8.6690699918487005E-2</v>
      </c>
    </row>
    <row r="255" spans="1:38">
      <c r="A255" t="s">
        <v>1431</v>
      </c>
      <c r="B255" t="s">
        <v>1590</v>
      </c>
      <c r="C255">
        <v>0</v>
      </c>
      <c r="D255">
        <v>1</v>
      </c>
      <c r="E255" t="s">
        <v>56</v>
      </c>
      <c r="F255" t="s">
        <v>30</v>
      </c>
      <c r="G255">
        <v>8</v>
      </c>
      <c r="H255" t="s">
        <v>46</v>
      </c>
      <c r="I255" t="s">
        <v>1163</v>
      </c>
      <c r="J255" t="s">
        <v>1157</v>
      </c>
      <c r="K255" t="s">
        <v>85</v>
      </c>
      <c r="L255" t="s">
        <v>606</v>
      </c>
      <c r="M255" t="s">
        <v>622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 t="s">
        <v>1189</v>
      </c>
      <c r="AC255" t="s">
        <v>4</v>
      </c>
      <c r="AD255" t="s">
        <v>17</v>
      </c>
      <c r="AE255">
        <v>4</v>
      </c>
      <c r="AF255" t="s">
        <v>3</v>
      </c>
      <c r="AG255">
        <v>1</v>
      </c>
      <c r="AH255" t="s">
        <v>1240</v>
      </c>
      <c r="AI255">
        <v>0</v>
      </c>
      <c r="AJ255">
        <v>1.77049383528772</v>
      </c>
      <c r="AK255">
        <v>-2.66040603518818</v>
      </c>
      <c r="AL255">
        <v>0.15025283208409601</v>
      </c>
    </row>
    <row r="256" spans="1:38">
      <c r="A256" t="s">
        <v>1413</v>
      </c>
      <c r="B256" t="s">
        <v>1590</v>
      </c>
      <c r="C256">
        <v>0</v>
      </c>
      <c r="D256">
        <v>1</v>
      </c>
      <c r="E256" t="s">
        <v>50</v>
      </c>
      <c r="F256" t="s">
        <v>36</v>
      </c>
      <c r="G256">
        <v>8</v>
      </c>
      <c r="H256" t="s">
        <v>46</v>
      </c>
      <c r="I256" t="s">
        <v>1163</v>
      </c>
      <c r="J256" t="s">
        <v>1156</v>
      </c>
      <c r="K256" t="s">
        <v>85</v>
      </c>
      <c r="L256" t="s">
        <v>606</v>
      </c>
      <c r="M256" t="s">
        <v>607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 t="s">
        <v>1188</v>
      </c>
      <c r="AC256" t="s">
        <v>4</v>
      </c>
      <c r="AD256" t="s">
        <v>25</v>
      </c>
      <c r="AE256" t="s">
        <v>1184</v>
      </c>
      <c r="AF256" t="s">
        <v>1184</v>
      </c>
      <c r="AG256">
        <v>1</v>
      </c>
      <c r="AH256" t="s">
        <v>1217</v>
      </c>
      <c r="AI256">
        <v>0</v>
      </c>
      <c r="AJ256">
        <v>1.3156267424379</v>
      </c>
      <c r="AK256">
        <v>-1.51905726431668</v>
      </c>
      <c r="AL256">
        <v>3.6550536869056302E-3</v>
      </c>
    </row>
    <row r="257" spans="1:38">
      <c r="A257" t="s">
        <v>1576</v>
      </c>
      <c r="B257" t="s">
        <v>1590</v>
      </c>
      <c r="C257">
        <v>0</v>
      </c>
      <c r="D257">
        <v>1</v>
      </c>
      <c r="E257" t="s">
        <v>1558</v>
      </c>
      <c r="F257" t="s">
        <v>36</v>
      </c>
      <c r="G257">
        <v>8</v>
      </c>
      <c r="H257" t="s">
        <v>46</v>
      </c>
      <c r="I257" t="s">
        <v>1163</v>
      </c>
      <c r="J257" t="s">
        <v>1157</v>
      </c>
      <c r="K257" t="s">
        <v>85</v>
      </c>
      <c r="L257" t="s">
        <v>606</v>
      </c>
      <c r="M257" t="s">
        <v>607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 t="s">
        <v>1188</v>
      </c>
      <c r="AC257" t="s">
        <v>5</v>
      </c>
      <c r="AD257" t="s">
        <v>17</v>
      </c>
      <c r="AE257">
        <v>4</v>
      </c>
      <c r="AF257" t="s">
        <v>3</v>
      </c>
      <c r="AG257">
        <v>1</v>
      </c>
      <c r="AH257" t="s">
        <v>1387</v>
      </c>
      <c r="AI257">
        <v>0</v>
      </c>
      <c r="AJ257">
        <v>0.73187634681014602</v>
      </c>
      <c r="AK257">
        <v>-0.26753991799757598</v>
      </c>
      <c r="AL257">
        <v>1.1197054116782099E-2</v>
      </c>
    </row>
    <row r="258" spans="1:38">
      <c r="A258" t="s">
        <v>1432</v>
      </c>
      <c r="B258" t="s">
        <v>1590</v>
      </c>
      <c r="C258">
        <v>0</v>
      </c>
      <c r="D258">
        <v>1</v>
      </c>
      <c r="E258" t="s">
        <v>56</v>
      </c>
      <c r="F258" t="s">
        <v>16</v>
      </c>
      <c r="G258">
        <v>8</v>
      </c>
      <c r="H258" t="s">
        <v>46</v>
      </c>
      <c r="I258" t="s">
        <v>1163</v>
      </c>
      <c r="J258" t="s">
        <v>1157</v>
      </c>
      <c r="K258" t="s">
        <v>85</v>
      </c>
      <c r="L258" t="s">
        <v>606</v>
      </c>
      <c r="M258" t="s">
        <v>607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 t="s">
        <v>1183</v>
      </c>
      <c r="AC258" t="s">
        <v>28</v>
      </c>
      <c r="AD258" t="s">
        <v>17</v>
      </c>
      <c r="AE258">
        <v>4</v>
      </c>
      <c r="AF258" t="s">
        <v>1</v>
      </c>
      <c r="AG258">
        <v>1</v>
      </c>
      <c r="AH258" t="s">
        <v>1241</v>
      </c>
      <c r="AI258">
        <v>0</v>
      </c>
      <c r="AJ258">
        <v>0.72541143575196698</v>
      </c>
      <c r="AK258">
        <v>-0.854169145204282</v>
      </c>
      <c r="AL258">
        <v>0.199561994156325</v>
      </c>
    </row>
    <row r="259" spans="1:38">
      <c r="A259" t="s">
        <v>1462</v>
      </c>
      <c r="B259" t="s">
        <v>1460</v>
      </c>
      <c r="C259">
        <v>0</v>
      </c>
      <c r="D259">
        <v>1</v>
      </c>
      <c r="E259" t="s">
        <v>59</v>
      </c>
      <c r="F259" t="s">
        <v>82</v>
      </c>
      <c r="G259">
        <v>8</v>
      </c>
      <c r="H259" t="s">
        <v>46</v>
      </c>
      <c r="I259" t="s">
        <v>1163</v>
      </c>
      <c r="J259" t="s">
        <v>1157</v>
      </c>
      <c r="K259" t="s">
        <v>86</v>
      </c>
      <c r="L259" t="s">
        <v>606</v>
      </c>
      <c r="M259" t="s">
        <v>619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 t="s">
        <v>1197</v>
      </c>
      <c r="AC259" t="s">
        <v>28</v>
      </c>
      <c r="AD259" t="s">
        <v>17</v>
      </c>
      <c r="AE259">
        <v>2</v>
      </c>
      <c r="AF259" t="s">
        <v>0</v>
      </c>
      <c r="AG259">
        <v>1</v>
      </c>
      <c r="AH259" t="s">
        <v>1272</v>
      </c>
      <c r="AI259">
        <v>0</v>
      </c>
      <c r="AJ259">
        <v>0.24002506223613501</v>
      </c>
      <c r="AK259">
        <v>2.1760921878624799</v>
      </c>
      <c r="AL259">
        <v>0.136023137274212</v>
      </c>
    </row>
    <row r="260" spans="1:38">
      <c r="A260" t="s">
        <v>1463</v>
      </c>
      <c r="B260" t="s">
        <v>1460</v>
      </c>
      <c r="C260">
        <v>0</v>
      </c>
      <c r="D260">
        <v>1</v>
      </c>
      <c r="E260" t="s">
        <v>59</v>
      </c>
      <c r="F260" t="s">
        <v>1170</v>
      </c>
      <c r="G260">
        <v>8</v>
      </c>
      <c r="H260" t="s">
        <v>46</v>
      </c>
      <c r="I260" t="s">
        <v>1163</v>
      </c>
      <c r="J260" t="s">
        <v>1157</v>
      </c>
      <c r="K260" t="s">
        <v>86</v>
      </c>
      <c r="L260" t="s">
        <v>606</v>
      </c>
      <c r="M260" t="s">
        <v>619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 t="s">
        <v>1197</v>
      </c>
      <c r="AC260" t="s">
        <v>28</v>
      </c>
      <c r="AD260" t="s">
        <v>17</v>
      </c>
      <c r="AE260">
        <v>2</v>
      </c>
      <c r="AF260" t="s">
        <v>0</v>
      </c>
      <c r="AG260">
        <v>1</v>
      </c>
      <c r="AH260" t="s">
        <v>1273</v>
      </c>
      <c r="AI260">
        <v>0</v>
      </c>
      <c r="AJ260">
        <v>0.81109455556297105</v>
      </c>
      <c r="AK260">
        <v>2.0075782871646699</v>
      </c>
      <c r="AL260">
        <v>4.8314475449585101E-2</v>
      </c>
    </row>
    <row r="261" spans="1:38">
      <c r="A261" t="s">
        <v>1464</v>
      </c>
      <c r="B261" t="s">
        <v>1460</v>
      </c>
      <c r="C261">
        <v>0</v>
      </c>
      <c r="D261">
        <v>1</v>
      </c>
      <c r="E261" t="s">
        <v>59</v>
      </c>
      <c r="F261" t="s">
        <v>1171</v>
      </c>
      <c r="G261">
        <v>8</v>
      </c>
      <c r="H261" t="s">
        <v>46</v>
      </c>
      <c r="I261" t="s">
        <v>1163</v>
      </c>
      <c r="J261" t="s">
        <v>1157</v>
      </c>
      <c r="K261" t="s">
        <v>86</v>
      </c>
      <c r="L261" t="s">
        <v>606</v>
      </c>
      <c r="M261" t="s">
        <v>619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 t="s">
        <v>1197</v>
      </c>
      <c r="AC261" t="s">
        <v>28</v>
      </c>
      <c r="AD261" t="s">
        <v>17</v>
      </c>
      <c r="AE261">
        <v>2</v>
      </c>
      <c r="AF261" t="s">
        <v>0</v>
      </c>
      <c r="AG261">
        <v>1</v>
      </c>
      <c r="AH261" t="s">
        <v>1274</v>
      </c>
      <c r="AI261">
        <v>0</v>
      </c>
      <c r="AJ261">
        <v>0.62551584263386695</v>
      </c>
      <c r="AK261">
        <v>2.2495407961078402</v>
      </c>
      <c r="AL261">
        <v>6.2402697328690401E-2</v>
      </c>
    </row>
    <row r="262" spans="1:38">
      <c r="A262" t="s">
        <v>1466</v>
      </c>
      <c r="B262" t="s">
        <v>1460</v>
      </c>
      <c r="C262">
        <v>0</v>
      </c>
      <c r="D262">
        <v>1</v>
      </c>
      <c r="E262" t="s">
        <v>59</v>
      </c>
      <c r="F262" t="s">
        <v>1173</v>
      </c>
      <c r="G262">
        <v>8</v>
      </c>
      <c r="H262" t="s">
        <v>46</v>
      </c>
      <c r="I262" t="s">
        <v>1163</v>
      </c>
      <c r="J262" t="s">
        <v>1157</v>
      </c>
      <c r="K262" t="s">
        <v>86</v>
      </c>
      <c r="L262" t="s">
        <v>606</v>
      </c>
      <c r="M262" t="s">
        <v>619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 t="s">
        <v>1197</v>
      </c>
      <c r="AC262" t="s">
        <v>28</v>
      </c>
      <c r="AD262" t="s">
        <v>17</v>
      </c>
      <c r="AE262">
        <v>2</v>
      </c>
      <c r="AF262" t="s">
        <v>1</v>
      </c>
      <c r="AG262">
        <v>1</v>
      </c>
      <c r="AH262" t="s">
        <v>1276</v>
      </c>
      <c r="AI262">
        <v>0</v>
      </c>
      <c r="AJ262">
        <v>0.86248527317762003</v>
      </c>
      <c r="AK262">
        <v>2.27248723940441</v>
      </c>
      <c r="AL262">
        <v>2.9610135988484099E-2</v>
      </c>
    </row>
    <row r="263" spans="1:38">
      <c r="A263" t="s">
        <v>1467</v>
      </c>
      <c r="B263" t="s">
        <v>1460</v>
      </c>
      <c r="C263">
        <v>0</v>
      </c>
      <c r="D263">
        <v>1</v>
      </c>
      <c r="E263" t="s">
        <v>59</v>
      </c>
      <c r="F263" t="s">
        <v>1174</v>
      </c>
      <c r="G263">
        <v>8</v>
      </c>
      <c r="H263" t="s">
        <v>46</v>
      </c>
      <c r="I263" t="s">
        <v>1163</v>
      </c>
      <c r="J263" t="s">
        <v>1157</v>
      </c>
      <c r="K263" t="s">
        <v>86</v>
      </c>
      <c r="L263" t="s">
        <v>606</v>
      </c>
      <c r="M263" t="s">
        <v>619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 t="s">
        <v>1197</v>
      </c>
      <c r="AC263" t="s">
        <v>28</v>
      </c>
      <c r="AD263" t="s">
        <v>17</v>
      </c>
      <c r="AE263">
        <v>2</v>
      </c>
      <c r="AF263" t="s">
        <v>0</v>
      </c>
      <c r="AG263">
        <v>1</v>
      </c>
      <c r="AH263" t="s">
        <v>1277</v>
      </c>
      <c r="AI263">
        <v>0</v>
      </c>
      <c r="AJ263">
        <v>0.366741717494528</v>
      </c>
      <c r="AK263">
        <v>0.90896280060813595</v>
      </c>
      <c r="AL263">
        <v>0.16068740453236599</v>
      </c>
    </row>
    <row r="264" spans="1:38">
      <c r="A264" t="s">
        <v>1502</v>
      </c>
      <c r="C264">
        <v>0</v>
      </c>
      <c r="D264">
        <v>1</v>
      </c>
      <c r="E264" t="s">
        <v>1479</v>
      </c>
      <c r="F264" t="s">
        <v>82</v>
      </c>
      <c r="G264">
        <v>8</v>
      </c>
      <c r="H264" t="s">
        <v>46</v>
      </c>
      <c r="I264" t="s">
        <v>1163</v>
      </c>
      <c r="J264" t="s">
        <v>1157</v>
      </c>
      <c r="K264" t="s">
        <v>86</v>
      </c>
      <c r="L264" t="s">
        <v>606</v>
      </c>
      <c r="M264" t="s">
        <v>619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 t="s">
        <v>1197</v>
      </c>
      <c r="AC264" t="s">
        <v>5</v>
      </c>
      <c r="AD264" t="s">
        <v>17</v>
      </c>
      <c r="AE264">
        <v>2</v>
      </c>
      <c r="AF264" t="s">
        <v>1</v>
      </c>
      <c r="AG264">
        <v>1</v>
      </c>
      <c r="AH264" t="s">
        <v>1312</v>
      </c>
      <c r="AI264">
        <v>0</v>
      </c>
      <c r="AJ264">
        <v>0.81357481278308996</v>
      </c>
      <c r="AK264">
        <v>0.30158690186273801</v>
      </c>
      <c r="AL264">
        <v>0.25381018312367298</v>
      </c>
    </row>
    <row r="265" spans="1:38">
      <c r="A265" t="s">
        <v>1470</v>
      </c>
      <c r="B265" t="s">
        <v>1469</v>
      </c>
      <c r="C265">
        <v>0</v>
      </c>
      <c r="D265">
        <v>1</v>
      </c>
      <c r="E265" t="s">
        <v>59</v>
      </c>
      <c r="F265" t="s">
        <v>394</v>
      </c>
      <c r="G265">
        <v>8</v>
      </c>
      <c r="H265" t="s">
        <v>46</v>
      </c>
      <c r="I265" t="s">
        <v>1163</v>
      </c>
      <c r="J265" t="s">
        <v>1157</v>
      </c>
      <c r="K265" t="s">
        <v>86</v>
      </c>
      <c r="L265" t="s">
        <v>606</v>
      </c>
      <c r="M265" t="s">
        <v>619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 t="s">
        <v>1188</v>
      </c>
      <c r="AC265" t="s">
        <v>5</v>
      </c>
      <c r="AD265" t="s">
        <v>17</v>
      </c>
      <c r="AE265">
        <v>2</v>
      </c>
      <c r="AF265" t="s">
        <v>1</v>
      </c>
      <c r="AG265">
        <v>1</v>
      </c>
      <c r="AH265" t="s">
        <v>1280</v>
      </c>
      <c r="AI265">
        <v>0</v>
      </c>
      <c r="AJ265">
        <v>0.94026795783584805</v>
      </c>
      <c r="AK265">
        <v>1.4157752066870599</v>
      </c>
      <c r="AL265">
        <v>0.40725124517814199</v>
      </c>
    </row>
    <row r="266" spans="1:38">
      <c r="A266" t="s">
        <v>1471</v>
      </c>
      <c r="B266" t="s">
        <v>1469</v>
      </c>
      <c r="C266">
        <v>0</v>
      </c>
      <c r="D266">
        <v>1</v>
      </c>
      <c r="E266" t="s">
        <v>59</v>
      </c>
      <c r="F266" t="s">
        <v>397</v>
      </c>
      <c r="G266">
        <v>8</v>
      </c>
      <c r="H266" t="s">
        <v>46</v>
      </c>
      <c r="I266" t="s">
        <v>1163</v>
      </c>
      <c r="J266" t="s">
        <v>1157</v>
      </c>
      <c r="K266" t="s">
        <v>86</v>
      </c>
      <c r="L266" t="s">
        <v>606</v>
      </c>
      <c r="M266" t="s">
        <v>619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 t="s">
        <v>1188</v>
      </c>
      <c r="AC266" t="s">
        <v>5</v>
      </c>
      <c r="AD266" t="s">
        <v>17</v>
      </c>
      <c r="AE266">
        <v>2</v>
      </c>
      <c r="AF266" t="s">
        <v>0</v>
      </c>
      <c r="AG266">
        <v>1</v>
      </c>
      <c r="AH266" t="s">
        <v>1281</v>
      </c>
      <c r="AI266">
        <v>0</v>
      </c>
      <c r="AJ266">
        <v>1.22009956535079</v>
      </c>
      <c r="AK266">
        <v>1.96389433209717</v>
      </c>
      <c r="AL266">
        <v>0.32018148033968402</v>
      </c>
    </row>
    <row r="267" spans="1:38">
      <c r="A267" t="s">
        <v>1474</v>
      </c>
      <c r="B267" t="s">
        <v>1469</v>
      </c>
      <c r="C267">
        <v>0</v>
      </c>
      <c r="D267">
        <v>1</v>
      </c>
      <c r="E267" t="s">
        <v>59</v>
      </c>
      <c r="F267" t="s">
        <v>1176</v>
      </c>
      <c r="G267">
        <v>8</v>
      </c>
      <c r="H267" t="s">
        <v>46</v>
      </c>
      <c r="I267" t="s">
        <v>1163</v>
      </c>
      <c r="J267" t="s">
        <v>1157</v>
      </c>
      <c r="K267" t="s">
        <v>86</v>
      </c>
      <c r="L267" t="s">
        <v>606</v>
      </c>
      <c r="M267" t="s">
        <v>619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 t="s">
        <v>1188</v>
      </c>
      <c r="AC267" t="s">
        <v>5</v>
      </c>
      <c r="AD267" t="s">
        <v>17</v>
      </c>
      <c r="AE267">
        <v>2</v>
      </c>
      <c r="AF267" t="s">
        <v>0</v>
      </c>
      <c r="AG267">
        <v>1</v>
      </c>
      <c r="AH267" t="s">
        <v>1284</v>
      </c>
      <c r="AI267">
        <v>0</v>
      </c>
      <c r="AJ267">
        <v>1.3251382061172701</v>
      </c>
      <c r="AK267">
        <v>-1.50238894381938</v>
      </c>
      <c r="AL267">
        <v>0.48919582213124002</v>
      </c>
    </row>
    <row r="268" spans="1:38">
      <c r="A268" t="s">
        <v>1412</v>
      </c>
      <c r="B268" t="s">
        <v>1590</v>
      </c>
      <c r="C268">
        <v>0</v>
      </c>
      <c r="D268">
        <v>1</v>
      </c>
      <c r="E268" t="s">
        <v>50</v>
      </c>
      <c r="F268" t="s">
        <v>20</v>
      </c>
      <c r="G268">
        <v>8</v>
      </c>
      <c r="H268" t="s">
        <v>46</v>
      </c>
      <c r="I268" t="s">
        <v>1163</v>
      </c>
      <c r="J268" t="s">
        <v>1156</v>
      </c>
      <c r="K268" t="s">
        <v>85</v>
      </c>
      <c r="L268" t="s">
        <v>606</v>
      </c>
      <c r="M268" t="s">
        <v>1168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 t="s">
        <v>1189</v>
      </c>
      <c r="AC268" t="s">
        <v>5</v>
      </c>
      <c r="AD268" t="s">
        <v>17</v>
      </c>
      <c r="AE268">
        <v>4</v>
      </c>
      <c r="AF268" t="s">
        <v>3</v>
      </c>
      <c r="AG268">
        <v>1</v>
      </c>
      <c r="AH268" t="s">
        <v>1216</v>
      </c>
      <c r="AI268">
        <v>0</v>
      </c>
      <c r="AJ268">
        <v>1.0211006852470399</v>
      </c>
      <c r="AK268">
        <v>1.6472156831573199</v>
      </c>
      <c r="AL268">
        <v>0.124571361085831</v>
      </c>
    </row>
    <row r="269" spans="1:38">
      <c r="A269" t="s">
        <v>1540</v>
      </c>
      <c r="C269">
        <v>0</v>
      </c>
      <c r="D269">
        <v>1</v>
      </c>
      <c r="E269" t="s">
        <v>1514</v>
      </c>
      <c r="F269" t="s">
        <v>81</v>
      </c>
      <c r="G269">
        <v>8</v>
      </c>
      <c r="H269" t="s">
        <v>46</v>
      </c>
      <c r="I269" t="s">
        <v>1163</v>
      </c>
      <c r="J269" t="s">
        <v>1157</v>
      </c>
      <c r="K269" t="s">
        <v>85</v>
      </c>
      <c r="L269" t="s">
        <v>606</v>
      </c>
      <c r="M269" t="s">
        <v>1168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 t="s">
        <v>1197</v>
      </c>
      <c r="AC269" t="s">
        <v>28</v>
      </c>
      <c r="AD269" t="s">
        <v>25</v>
      </c>
      <c r="AE269" t="s">
        <v>1184</v>
      </c>
      <c r="AF269" t="s">
        <v>1184</v>
      </c>
      <c r="AG269">
        <v>1</v>
      </c>
      <c r="AH269" t="s">
        <v>1350</v>
      </c>
      <c r="AI269">
        <v>0</v>
      </c>
      <c r="AJ269">
        <v>1.69709605975835</v>
      </c>
      <c r="AK269">
        <v>-2.46762028600872</v>
      </c>
      <c r="AL269">
        <v>0.11687866797921</v>
      </c>
    </row>
    <row r="270" spans="1:38">
      <c r="A270" t="s">
        <v>1433</v>
      </c>
      <c r="B270" t="s">
        <v>1590</v>
      </c>
      <c r="C270">
        <v>0</v>
      </c>
      <c r="D270">
        <v>1</v>
      </c>
      <c r="E270" t="s">
        <v>56</v>
      </c>
      <c r="F270" t="s">
        <v>20</v>
      </c>
      <c r="G270">
        <v>8</v>
      </c>
      <c r="H270" t="s">
        <v>46</v>
      </c>
      <c r="I270" t="s">
        <v>1163</v>
      </c>
      <c r="J270" t="s">
        <v>1157</v>
      </c>
      <c r="K270" t="s">
        <v>85</v>
      </c>
      <c r="L270" t="s">
        <v>606</v>
      </c>
      <c r="M270" t="s">
        <v>1168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 t="s">
        <v>1188</v>
      </c>
      <c r="AC270" t="s">
        <v>5</v>
      </c>
      <c r="AD270" t="s">
        <v>25</v>
      </c>
      <c r="AE270" t="s">
        <v>1184</v>
      </c>
      <c r="AF270" t="s">
        <v>1184</v>
      </c>
      <c r="AG270">
        <v>1</v>
      </c>
      <c r="AH270" t="s">
        <v>1242</v>
      </c>
      <c r="AI270">
        <v>0</v>
      </c>
      <c r="AJ270">
        <v>1.1168728925212701</v>
      </c>
      <c r="AK270">
        <v>2.8409253732854699E-2</v>
      </c>
      <c r="AL270">
        <v>0.248889687411572</v>
      </c>
    </row>
    <row r="271" spans="1:38">
      <c r="A271" t="s">
        <v>1539</v>
      </c>
      <c r="B271" t="s">
        <v>1590</v>
      </c>
      <c r="C271">
        <v>0</v>
      </c>
      <c r="D271">
        <v>1</v>
      </c>
      <c r="E271" t="s">
        <v>1514</v>
      </c>
      <c r="F271" t="s">
        <v>20</v>
      </c>
      <c r="G271">
        <v>8</v>
      </c>
      <c r="H271" t="s">
        <v>46</v>
      </c>
      <c r="I271" t="s">
        <v>1163</v>
      </c>
      <c r="J271" t="s">
        <v>1157</v>
      </c>
      <c r="K271" t="s">
        <v>85</v>
      </c>
      <c r="L271" t="s">
        <v>606</v>
      </c>
      <c r="M271" t="s">
        <v>1168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 t="s">
        <v>1219</v>
      </c>
      <c r="AC271" t="s">
        <v>4</v>
      </c>
      <c r="AD271" t="s">
        <v>25</v>
      </c>
      <c r="AE271" t="s">
        <v>1184</v>
      </c>
      <c r="AF271" t="s">
        <v>1184</v>
      </c>
      <c r="AG271">
        <v>1</v>
      </c>
      <c r="AH271" t="s">
        <v>1349</v>
      </c>
      <c r="AI271">
        <v>0</v>
      </c>
      <c r="AJ271">
        <v>1.0661039657953999</v>
      </c>
      <c r="AK271">
        <v>-1.93501514950321</v>
      </c>
      <c r="AL271">
        <v>6.1889574988150198E-3</v>
      </c>
    </row>
    <row r="272" spans="1:38">
      <c r="A272" t="s">
        <v>1498</v>
      </c>
      <c r="B272" t="s">
        <v>1590</v>
      </c>
      <c r="C272">
        <v>0</v>
      </c>
      <c r="D272">
        <v>1</v>
      </c>
      <c r="E272" t="s">
        <v>1479</v>
      </c>
      <c r="F272" t="s">
        <v>16</v>
      </c>
      <c r="G272">
        <v>8</v>
      </c>
      <c r="H272" t="s">
        <v>46</v>
      </c>
      <c r="I272" t="s">
        <v>1163</v>
      </c>
      <c r="J272" t="s">
        <v>1157</v>
      </c>
      <c r="K272" t="s">
        <v>85</v>
      </c>
      <c r="L272" t="s">
        <v>606</v>
      </c>
      <c r="M272" t="s">
        <v>1168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 t="s">
        <v>1219</v>
      </c>
      <c r="AC272" t="s">
        <v>4</v>
      </c>
      <c r="AD272" t="s">
        <v>25</v>
      </c>
      <c r="AE272" t="s">
        <v>1184</v>
      </c>
      <c r="AF272" t="s">
        <v>1184</v>
      </c>
      <c r="AG272">
        <v>1</v>
      </c>
      <c r="AH272" t="s">
        <v>1308</v>
      </c>
      <c r="AI272">
        <v>0</v>
      </c>
      <c r="AJ272">
        <v>1.284588195999</v>
      </c>
      <c r="AK272">
        <v>-1.7614354231456799</v>
      </c>
      <c r="AL272">
        <v>0.15223523464753599</v>
      </c>
    </row>
    <row r="273" spans="1:38">
      <c r="A273" t="s">
        <v>1458</v>
      </c>
      <c r="B273" t="s">
        <v>1590</v>
      </c>
      <c r="C273">
        <v>0</v>
      </c>
      <c r="D273">
        <v>1</v>
      </c>
      <c r="E273" t="s">
        <v>59</v>
      </c>
      <c r="F273" t="s">
        <v>16</v>
      </c>
      <c r="G273">
        <v>8</v>
      </c>
      <c r="H273" t="s">
        <v>46</v>
      </c>
      <c r="I273" t="s">
        <v>1163</v>
      </c>
      <c r="J273" t="s">
        <v>1157</v>
      </c>
      <c r="K273" t="s">
        <v>85</v>
      </c>
      <c r="L273" t="s">
        <v>606</v>
      </c>
      <c r="M273" t="s">
        <v>1168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 t="s">
        <v>1197</v>
      </c>
      <c r="AC273" t="s">
        <v>5</v>
      </c>
      <c r="AD273" t="s">
        <v>25</v>
      </c>
      <c r="AE273" t="s">
        <v>1184</v>
      </c>
      <c r="AF273" t="s">
        <v>1184</v>
      </c>
      <c r="AG273">
        <v>1</v>
      </c>
      <c r="AH273" t="s">
        <v>1268</v>
      </c>
      <c r="AI273">
        <v>0</v>
      </c>
      <c r="AJ273">
        <v>1.3200804688451599</v>
      </c>
      <c r="AK273">
        <v>-2.1618298716544699</v>
      </c>
      <c r="AL273">
        <v>1.8728644638427599E-3</v>
      </c>
    </row>
    <row r="274" spans="1:38">
      <c r="A274" t="s">
        <v>1414</v>
      </c>
      <c r="B274" t="s">
        <v>1590</v>
      </c>
      <c r="C274">
        <v>0</v>
      </c>
      <c r="D274">
        <v>1</v>
      </c>
      <c r="E274" t="s">
        <v>50</v>
      </c>
      <c r="F274" t="s">
        <v>37</v>
      </c>
      <c r="G274">
        <v>8</v>
      </c>
      <c r="H274" t="s">
        <v>46</v>
      </c>
      <c r="I274" t="s">
        <v>1163</v>
      </c>
      <c r="J274" t="s">
        <v>1156</v>
      </c>
      <c r="K274" t="s">
        <v>85</v>
      </c>
      <c r="L274" t="s">
        <v>49</v>
      </c>
      <c r="M274" t="s">
        <v>730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 t="s">
        <v>1189</v>
      </c>
      <c r="AC274" t="s">
        <v>5</v>
      </c>
      <c r="AD274" t="s">
        <v>17</v>
      </c>
      <c r="AE274">
        <v>4</v>
      </c>
      <c r="AF274" t="s">
        <v>0</v>
      </c>
      <c r="AG274">
        <v>1</v>
      </c>
      <c r="AH274" t="s">
        <v>1218</v>
      </c>
      <c r="AI274">
        <v>0</v>
      </c>
      <c r="AJ274">
        <v>0.43119019113888502</v>
      </c>
      <c r="AK274">
        <v>-0.15576009279452399</v>
      </c>
      <c r="AL274">
        <v>9.35705422460433E-3</v>
      </c>
    </row>
    <row r="275" spans="1:38">
      <c r="A275" t="s">
        <v>1579</v>
      </c>
      <c r="B275" t="s">
        <v>1590</v>
      </c>
      <c r="C275">
        <v>0</v>
      </c>
      <c r="D275">
        <v>1</v>
      </c>
      <c r="E275" t="s">
        <v>1558</v>
      </c>
      <c r="F275" t="s">
        <v>302</v>
      </c>
      <c r="G275">
        <v>8</v>
      </c>
      <c r="H275" t="s">
        <v>46</v>
      </c>
      <c r="I275" t="s">
        <v>1163</v>
      </c>
      <c r="J275" t="s">
        <v>1157</v>
      </c>
      <c r="K275" t="s">
        <v>85</v>
      </c>
      <c r="L275" t="s">
        <v>49</v>
      </c>
      <c r="M275" t="s">
        <v>730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1197</v>
      </c>
      <c r="AC275" t="s">
        <v>4</v>
      </c>
      <c r="AD275" t="s">
        <v>17</v>
      </c>
      <c r="AE275">
        <v>4</v>
      </c>
      <c r="AF275" t="s">
        <v>3</v>
      </c>
      <c r="AG275">
        <v>1</v>
      </c>
      <c r="AH275" t="s">
        <v>1390</v>
      </c>
      <c r="AI275">
        <v>0</v>
      </c>
      <c r="AJ275">
        <v>0.78073451839502495</v>
      </c>
      <c r="AK275">
        <v>-1.0146914261464299</v>
      </c>
      <c r="AL275">
        <v>0.11167744555134</v>
      </c>
    </row>
    <row r="276" spans="1:38">
      <c r="A276" t="s">
        <v>1577</v>
      </c>
      <c r="B276" t="s">
        <v>1590</v>
      </c>
      <c r="C276">
        <v>0</v>
      </c>
      <c r="D276">
        <v>1</v>
      </c>
      <c r="E276" t="s">
        <v>1558</v>
      </c>
      <c r="F276" t="s">
        <v>37</v>
      </c>
      <c r="G276">
        <v>8</v>
      </c>
      <c r="H276" t="s">
        <v>46</v>
      </c>
      <c r="I276" t="s">
        <v>1163</v>
      </c>
      <c r="J276" t="s">
        <v>1157</v>
      </c>
      <c r="K276" t="s">
        <v>85</v>
      </c>
      <c r="L276" t="s">
        <v>49</v>
      </c>
      <c r="M276" t="s">
        <v>677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 t="s">
        <v>1197</v>
      </c>
      <c r="AC276" t="s">
        <v>5</v>
      </c>
      <c r="AD276" t="s">
        <v>17</v>
      </c>
      <c r="AE276">
        <v>4</v>
      </c>
      <c r="AF276" t="s">
        <v>0</v>
      </c>
      <c r="AG276">
        <v>1</v>
      </c>
      <c r="AH276" t="s">
        <v>1388</v>
      </c>
      <c r="AI276">
        <v>0</v>
      </c>
      <c r="AJ276">
        <v>0.60444510982808397</v>
      </c>
      <c r="AK276">
        <v>-2.6459936805440301E-2</v>
      </c>
      <c r="AL276">
        <v>0.237963348898693</v>
      </c>
    </row>
    <row r="277" spans="1:38">
      <c r="A277" t="s">
        <v>1416</v>
      </c>
      <c r="B277" t="s">
        <v>1590</v>
      </c>
      <c r="C277">
        <v>0</v>
      </c>
      <c r="D277">
        <v>1</v>
      </c>
      <c r="E277" t="s">
        <v>50</v>
      </c>
      <c r="F277" t="s">
        <v>302</v>
      </c>
      <c r="G277">
        <v>8</v>
      </c>
      <c r="H277" t="s">
        <v>46</v>
      </c>
      <c r="I277" t="s">
        <v>1163</v>
      </c>
      <c r="J277" t="s">
        <v>1156</v>
      </c>
      <c r="K277" t="s">
        <v>85</v>
      </c>
      <c r="L277" t="s">
        <v>49</v>
      </c>
      <c r="M277" t="s">
        <v>677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 t="s">
        <v>1185</v>
      </c>
      <c r="AC277" t="s">
        <v>4</v>
      </c>
      <c r="AD277" t="s">
        <v>17</v>
      </c>
      <c r="AE277">
        <v>4</v>
      </c>
      <c r="AF277" t="s">
        <v>2</v>
      </c>
      <c r="AG277">
        <v>1</v>
      </c>
      <c r="AH277" t="s">
        <v>1221</v>
      </c>
      <c r="AI277">
        <v>0</v>
      </c>
      <c r="AJ277">
        <v>2.1053834952593999</v>
      </c>
      <c r="AK277">
        <v>-0.41950176144510898</v>
      </c>
      <c r="AL277">
        <v>0.38509670927200401</v>
      </c>
    </row>
    <row r="278" spans="1:38">
      <c r="A278" t="s">
        <v>1436</v>
      </c>
      <c r="B278" t="s">
        <v>1434</v>
      </c>
      <c r="C278">
        <v>0</v>
      </c>
      <c r="D278">
        <v>1</v>
      </c>
      <c r="E278" t="s">
        <v>56</v>
      </c>
      <c r="F278" t="s">
        <v>82</v>
      </c>
      <c r="G278">
        <v>8</v>
      </c>
      <c r="H278" t="s">
        <v>46</v>
      </c>
      <c r="I278" t="s">
        <v>1163</v>
      </c>
      <c r="J278" t="s">
        <v>1157</v>
      </c>
      <c r="K278" t="s">
        <v>86</v>
      </c>
      <c r="L278" t="s">
        <v>49</v>
      </c>
      <c r="M278" t="s">
        <v>631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 t="s">
        <v>1185</v>
      </c>
      <c r="AC278" t="s">
        <v>4</v>
      </c>
      <c r="AD278" t="s">
        <v>17</v>
      </c>
      <c r="AE278">
        <v>3</v>
      </c>
      <c r="AF278" t="s">
        <v>0</v>
      </c>
      <c r="AG278">
        <v>1</v>
      </c>
      <c r="AH278" t="s">
        <v>1245</v>
      </c>
      <c r="AI278">
        <v>0</v>
      </c>
      <c r="AJ278">
        <v>2.52759823980767</v>
      </c>
      <c r="AK278">
        <v>1.57814603786094</v>
      </c>
      <c r="AL278">
        <v>0.355974876151046</v>
      </c>
    </row>
    <row r="279" spans="1:38">
      <c r="A279" t="s">
        <v>1437</v>
      </c>
      <c r="B279" t="s">
        <v>1434</v>
      </c>
      <c r="C279">
        <v>0</v>
      </c>
      <c r="D279">
        <v>1</v>
      </c>
      <c r="E279" t="s">
        <v>56</v>
      </c>
      <c r="F279" t="s">
        <v>1170</v>
      </c>
      <c r="G279">
        <v>8</v>
      </c>
      <c r="H279" t="s">
        <v>46</v>
      </c>
      <c r="I279" t="s">
        <v>1163</v>
      </c>
      <c r="J279" t="s">
        <v>1157</v>
      </c>
      <c r="K279" t="s">
        <v>86</v>
      </c>
      <c r="L279" t="s">
        <v>49</v>
      </c>
      <c r="M279" t="s">
        <v>631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1185</v>
      </c>
      <c r="AC279" t="s">
        <v>4</v>
      </c>
      <c r="AD279" t="s">
        <v>17</v>
      </c>
      <c r="AE279">
        <v>3</v>
      </c>
      <c r="AF279" t="s">
        <v>0</v>
      </c>
      <c r="AG279">
        <v>1</v>
      </c>
      <c r="AH279" t="s">
        <v>1246</v>
      </c>
      <c r="AI279">
        <v>0</v>
      </c>
      <c r="AJ279">
        <v>1.1417219570508199</v>
      </c>
      <c r="AK279">
        <v>0.45038266916317399</v>
      </c>
      <c r="AL279">
        <v>0.40899710820246599</v>
      </c>
    </row>
    <row r="280" spans="1:38">
      <c r="A280" t="s">
        <v>1438</v>
      </c>
      <c r="B280" t="s">
        <v>1434</v>
      </c>
      <c r="C280">
        <v>0</v>
      </c>
      <c r="D280">
        <v>1</v>
      </c>
      <c r="E280" t="s">
        <v>56</v>
      </c>
      <c r="F280" t="s">
        <v>1171</v>
      </c>
      <c r="G280">
        <v>8</v>
      </c>
      <c r="H280" t="s">
        <v>46</v>
      </c>
      <c r="I280" t="s">
        <v>1163</v>
      </c>
      <c r="J280" t="s">
        <v>1157</v>
      </c>
      <c r="K280" t="s">
        <v>86</v>
      </c>
      <c r="L280" t="s">
        <v>49</v>
      </c>
      <c r="M280" t="s">
        <v>631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 t="s">
        <v>1185</v>
      </c>
      <c r="AC280" t="s">
        <v>4</v>
      </c>
      <c r="AD280" t="s">
        <v>17</v>
      </c>
      <c r="AE280">
        <v>3</v>
      </c>
      <c r="AF280" t="s">
        <v>2</v>
      </c>
      <c r="AG280">
        <v>1</v>
      </c>
      <c r="AH280" t="s">
        <v>1247</v>
      </c>
      <c r="AI280">
        <v>0</v>
      </c>
      <c r="AJ280">
        <v>0.86029496476312395</v>
      </c>
      <c r="AK280">
        <v>2.0084480123964599</v>
      </c>
      <c r="AL280">
        <v>4.1494261206483501E-2</v>
      </c>
    </row>
    <row r="281" spans="1:38">
      <c r="A281" t="s">
        <v>1439</v>
      </c>
      <c r="B281" t="s">
        <v>1434</v>
      </c>
      <c r="C281">
        <v>0</v>
      </c>
      <c r="D281">
        <v>1</v>
      </c>
      <c r="E281" t="s">
        <v>56</v>
      </c>
      <c r="F281" t="s">
        <v>1172</v>
      </c>
      <c r="G281">
        <v>8</v>
      </c>
      <c r="H281" t="s">
        <v>46</v>
      </c>
      <c r="I281" t="s">
        <v>1163</v>
      </c>
      <c r="J281" t="s">
        <v>1157</v>
      </c>
      <c r="K281" t="s">
        <v>86</v>
      </c>
      <c r="L281" t="s">
        <v>49</v>
      </c>
      <c r="M281" t="s">
        <v>631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 t="s">
        <v>1185</v>
      </c>
      <c r="AC281" t="s">
        <v>4</v>
      </c>
      <c r="AD281" t="s">
        <v>17</v>
      </c>
      <c r="AE281">
        <v>3</v>
      </c>
      <c r="AF281" t="s">
        <v>2</v>
      </c>
      <c r="AG281">
        <v>1</v>
      </c>
      <c r="AH281" t="s">
        <v>1248</v>
      </c>
      <c r="AI281">
        <v>0</v>
      </c>
      <c r="AJ281">
        <v>0.71494827912818504</v>
      </c>
      <c r="AK281">
        <v>-0.56977277558962103</v>
      </c>
      <c r="AL281">
        <v>0.24573255405613101</v>
      </c>
    </row>
    <row r="282" spans="1:38">
      <c r="A282" t="s">
        <v>1441</v>
      </c>
      <c r="B282" t="s">
        <v>1434</v>
      </c>
      <c r="C282">
        <v>0</v>
      </c>
      <c r="D282">
        <v>1</v>
      </c>
      <c r="E282" t="s">
        <v>56</v>
      </c>
      <c r="F282" t="s">
        <v>1174</v>
      </c>
      <c r="G282">
        <v>8</v>
      </c>
      <c r="H282" t="s">
        <v>46</v>
      </c>
      <c r="I282" t="s">
        <v>1163</v>
      </c>
      <c r="J282" t="s">
        <v>1157</v>
      </c>
      <c r="K282" t="s">
        <v>86</v>
      </c>
      <c r="L282" t="s">
        <v>49</v>
      </c>
      <c r="M282" t="s">
        <v>631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 t="s">
        <v>1185</v>
      </c>
      <c r="AC282" t="s">
        <v>4</v>
      </c>
      <c r="AD282" t="s">
        <v>17</v>
      </c>
      <c r="AE282">
        <v>3</v>
      </c>
      <c r="AF282" t="s">
        <v>2</v>
      </c>
      <c r="AG282">
        <v>1</v>
      </c>
      <c r="AH282" t="s">
        <v>1250</v>
      </c>
      <c r="AI282">
        <v>0</v>
      </c>
      <c r="AJ282">
        <v>0.95134684976710204</v>
      </c>
      <c r="AK282">
        <v>0.940942770940563</v>
      </c>
      <c r="AL282">
        <v>0.16734345277349699</v>
      </c>
    </row>
    <row r="283" spans="1:38">
      <c r="A283" t="s">
        <v>1475</v>
      </c>
      <c r="B283" t="s">
        <v>1590</v>
      </c>
      <c r="C283">
        <v>0</v>
      </c>
      <c r="D283">
        <v>1</v>
      </c>
      <c r="E283" t="s">
        <v>59</v>
      </c>
      <c r="F283" t="s">
        <v>153</v>
      </c>
      <c r="G283">
        <v>8</v>
      </c>
      <c r="H283" t="s">
        <v>46</v>
      </c>
      <c r="I283" t="s">
        <v>1163</v>
      </c>
      <c r="J283" t="s">
        <v>1157</v>
      </c>
      <c r="K283" t="s">
        <v>85</v>
      </c>
      <c r="L283" t="s">
        <v>49</v>
      </c>
      <c r="M283" t="s">
        <v>631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 t="s">
        <v>1189</v>
      </c>
      <c r="AC283" t="s">
        <v>28</v>
      </c>
      <c r="AD283" t="s">
        <v>17</v>
      </c>
      <c r="AE283">
        <v>4</v>
      </c>
      <c r="AF283" t="s">
        <v>1</v>
      </c>
      <c r="AG283">
        <v>1</v>
      </c>
      <c r="AH283" t="s">
        <v>1285</v>
      </c>
      <c r="AI283">
        <v>0</v>
      </c>
      <c r="AJ283">
        <v>1.1011403467138801</v>
      </c>
      <c r="AK283">
        <v>-1.0823557029046</v>
      </c>
      <c r="AL283">
        <v>9.3608570701122606E-2</v>
      </c>
    </row>
    <row r="284" spans="1:38">
      <c r="A284" t="s">
        <v>1507</v>
      </c>
      <c r="B284" t="s">
        <v>1590</v>
      </c>
      <c r="C284">
        <v>0</v>
      </c>
      <c r="D284">
        <v>1</v>
      </c>
      <c r="E284" t="s">
        <v>1479</v>
      </c>
      <c r="F284" t="s">
        <v>153</v>
      </c>
      <c r="G284">
        <v>8</v>
      </c>
      <c r="H284" t="s">
        <v>46</v>
      </c>
      <c r="I284" t="s">
        <v>1163</v>
      </c>
      <c r="J284" t="s">
        <v>1157</v>
      </c>
      <c r="K284" t="s">
        <v>85</v>
      </c>
      <c r="L284" t="s">
        <v>49</v>
      </c>
      <c r="M284" t="s">
        <v>631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  <c r="AA284" t="s">
        <v>1189</v>
      </c>
      <c r="AC284" t="s">
        <v>5</v>
      </c>
      <c r="AD284" t="s">
        <v>25</v>
      </c>
      <c r="AE284" t="s">
        <v>1184</v>
      </c>
      <c r="AF284" t="s">
        <v>1184</v>
      </c>
      <c r="AG284">
        <v>1</v>
      </c>
      <c r="AH284" t="s">
        <v>1317</v>
      </c>
      <c r="AI284">
        <v>0</v>
      </c>
      <c r="AJ284">
        <v>0.53310899904596598</v>
      </c>
      <c r="AK284">
        <v>1.74364864756931</v>
      </c>
      <c r="AL284">
        <v>0.16386055993162901</v>
      </c>
    </row>
    <row r="285" spans="1:38">
      <c r="A285" t="s">
        <v>1442</v>
      </c>
      <c r="B285" t="s">
        <v>1590</v>
      </c>
      <c r="C285">
        <v>0</v>
      </c>
      <c r="D285">
        <v>1</v>
      </c>
      <c r="E285" t="s">
        <v>56</v>
      </c>
      <c r="F285" t="s">
        <v>37</v>
      </c>
      <c r="G285">
        <v>8</v>
      </c>
      <c r="H285" t="s">
        <v>46</v>
      </c>
      <c r="I285" t="s">
        <v>1163</v>
      </c>
      <c r="J285" t="s">
        <v>1157</v>
      </c>
      <c r="K285" t="s">
        <v>85</v>
      </c>
      <c r="L285" t="s">
        <v>49</v>
      </c>
      <c r="M285" t="s">
        <v>631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 t="s">
        <v>1188</v>
      </c>
      <c r="AC285" t="s">
        <v>28</v>
      </c>
      <c r="AD285" t="s">
        <v>17</v>
      </c>
      <c r="AE285">
        <v>4</v>
      </c>
      <c r="AF285" t="s">
        <v>1</v>
      </c>
      <c r="AG285">
        <v>1</v>
      </c>
      <c r="AH285" t="s">
        <v>1251</v>
      </c>
      <c r="AI285">
        <v>0</v>
      </c>
      <c r="AJ285">
        <v>1.2212211103640001</v>
      </c>
      <c r="AK285">
        <v>0.31960591971545899</v>
      </c>
      <c r="AL285">
        <v>7.0446194299551096E-2</v>
      </c>
    </row>
    <row r="286" spans="1:38">
      <c r="A286" t="s">
        <v>1476</v>
      </c>
      <c r="B286" t="s">
        <v>1590</v>
      </c>
      <c r="C286">
        <v>0</v>
      </c>
      <c r="D286">
        <v>1</v>
      </c>
      <c r="E286" t="s">
        <v>59</v>
      </c>
      <c r="F286" t="s">
        <v>302</v>
      </c>
      <c r="G286">
        <v>8</v>
      </c>
      <c r="H286" t="s">
        <v>46</v>
      </c>
      <c r="I286" t="s">
        <v>1163</v>
      </c>
      <c r="J286" t="s">
        <v>1157</v>
      </c>
      <c r="K286" t="s">
        <v>85</v>
      </c>
      <c r="L286" t="s">
        <v>49</v>
      </c>
      <c r="M286" t="s">
        <v>631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 t="s">
        <v>1197</v>
      </c>
      <c r="AC286" t="s">
        <v>5</v>
      </c>
      <c r="AD286" t="s">
        <v>25</v>
      </c>
      <c r="AE286" t="s">
        <v>1184</v>
      </c>
      <c r="AF286" t="s">
        <v>1184</v>
      </c>
      <c r="AG286">
        <v>1</v>
      </c>
      <c r="AH286" t="s">
        <v>1286</v>
      </c>
      <c r="AI286">
        <v>0</v>
      </c>
      <c r="AJ286">
        <v>1.1364037307533199</v>
      </c>
      <c r="AK286">
        <v>-0.64798599330951401</v>
      </c>
      <c r="AL286">
        <v>0.13181531964125401</v>
      </c>
    </row>
    <row r="287" spans="1:38">
      <c r="A287" t="s">
        <v>1443</v>
      </c>
      <c r="B287" t="s">
        <v>1590</v>
      </c>
      <c r="C287">
        <v>0</v>
      </c>
      <c r="D287">
        <v>1</v>
      </c>
      <c r="E287" t="s">
        <v>56</v>
      </c>
      <c r="F287" t="s">
        <v>153</v>
      </c>
      <c r="G287">
        <v>8</v>
      </c>
      <c r="H287" t="s">
        <v>46</v>
      </c>
      <c r="I287" t="s">
        <v>1163</v>
      </c>
      <c r="J287" t="s">
        <v>1157</v>
      </c>
      <c r="K287" t="s">
        <v>85</v>
      </c>
      <c r="L287" t="s">
        <v>49</v>
      </c>
      <c r="M287" t="s">
        <v>628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 t="s">
        <v>1188</v>
      </c>
      <c r="AC287" t="s">
        <v>5</v>
      </c>
      <c r="AD287" t="s">
        <v>17</v>
      </c>
      <c r="AE287">
        <v>4</v>
      </c>
      <c r="AF287" t="s">
        <v>2</v>
      </c>
      <c r="AG287">
        <v>1</v>
      </c>
      <c r="AH287" t="s">
        <v>1252</v>
      </c>
      <c r="AI287">
        <v>0</v>
      </c>
      <c r="AJ287">
        <v>1.0782726478837701</v>
      </c>
      <c r="AK287">
        <v>1.57537774190406</v>
      </c>
      <c r="AL287">
        <v>6.3795708432967399E-3</v>
      </c>
    </row>
    <row r="288" spans="1:38">
      <c r="A288" t="s">
        <v>1477</v>
      </c>
      <c r="B288" t="s">
        <v>1590</v>
      </c>
      <c r="C288">
        <v>0</v>
      </c>
      <c r="D288">
        <v>1</v>
      </c>
      <c r="E288" t="s">
        <v>59</v>
      </c>
      <c r="F288" t="s">
        <v>1177</v>
      </c>
      <c r="G288">
        <v>8</v>
      </c>
      <c r="H288" t="s">
        <v>46</v>
      </c>
      <c r="I288" t="s">
        <v>1163</v>
      </c>
      <c r="J288" t="s">
        <v>1157</v>
      </c>
      <c r="K288" t="s">
        <v>85</v>
      </c>
      <c r="L288" t="s">
        <v>49</v>
      </c>
      <c r="M288" t="s">
        <v>628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0</v>
      </c>
      <c r="Z288">
        <v>0</v>
      </c>
      <c r="AA288" t="s">
        <v>1183</v>
      </c>
      <c r="AC288" t="s">
        <v>4</v>
      </c>
      <c r="AD288" t="s">
        <v>17</v>
      </c>
      <c r="AE288">
        <v>4</v>
      </c>
      <c r="AF288" t="s">
        <v>1</v>
      </c>
      <c r="AG288">
        <v>1</v>
      </c>
      <c r="AH288" t="s">
        <v>1287</v>
      </c>
      <c r="AI288">
        <v>0</v>
      </c>
      <c r="AJ288">
        <v>0.99072435338903098</v>
      </c>
      <c r="AK288">
        <v>0.65168861197116701</v>
      </c>
      <c r="AL288">
        <v>4.6451666691631399E-3</v>
      </c>
    </row>
    <row r="289" spans="1:38">
      <c r="A289" t="s">
        <v>1578</v>
      </c>
      <c r="B289" t="s">
        <v>1590</v>
      </c>
      <c r="C289">
        <v>0</v>
      </c>
      <c r="D289">
        <v>1</v>
      </c>
      <c r="E289" t="s">
        <v>1558</v>
      </c>
      <c r="F289" t="s">
        <v>153</v>
      </c>
      <c r="G289">
        <v>8</v>
      </c>
      <c r="H289" t="s">
        <v>46</v>
      </c>
      <c r="I289" t="s">
        <v>1163</v>
      </c>
      <c r="J289" t="s">
        <v>1157</v>
      </c>
      <c r="K289" t="s">
        <v>85</v>
      </c>
      <c r="L289" t="s">
        <v>49</v>
      </c>
      <c r="M289" t="s">
        <v>628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 t="s">
        <v>1183</v>
      </c>
      <c r="AC289" t="s">
        <v>28</v>
      </c>
      <c r="AD289" t="s">
        <v>17</v>
      </c>
      <c r="AE289">
        <v>4</v>
      </c>
      <c r="AF289" t="s">
        <v>2</v>
      </c>
      <c r="AG289">
        <v>1</v>
      </c>
      <c r="AH289" t="s">
        <v>1389</v>
      </c>
      <c r="AI289">
        <v>0</v>
      </c>
      <c r="AJ289">
        <v>1.3301335637282601</v>
      </c>
      <c r="AK289">
        <v>0.64881158240085401</v>
      </c>
      <c r="AL289">
        <v>0.35366533630366898</v>
      </c>
    </row>
    <row r="290" spans="1:38">
      <c r="A290" t="s">
        <v>1542</v>
      </c>
      <c r="B290" t="s">
        <v>1590</v>
      </c>
      <c r="C290">
        <v>0</v>
      </c>
      <c r="D290">
        <v>1</v>
      </c>
      <c r="E290" t="s">
        <v>1514</v>
      </c>
      <c r="F290" t="s">
        <v>37</v>
      </c>
      <c r="G290">
        <v>8</v>
      </c>
      <c r="H290" t="s">
        <v>46</v>
      </c>
      <c r="I290" t="s">
        <v>1163</v>
      </c>
      <c r="J290" t="s">
        <v>1157</v>
      </c>
      <c r="K290" t="s">
        <v>85</v>
      </c>
      <c r="L290" t="s">
        <v>49</v>
      </c>
      <c r="M290" t="s">
        <v>628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 t="s">
        <v>1188</v>
      </c>
      <c r="AC290" t="s">
        <v>4</v>
      </c>
      <c r="AD290" t="s">
        <v>17</v>
      </c>
      <c r="AE290">
        <v>4</v>
      </c>
      <c r="AF290" t="s">
        <v>2</v>
      </c>
      <c r="AG290">
        <v>1</v>
      </c>
      <c r="AH290" t="s">
        <v>1352</v>
      </c>
      <c r="AI290">
        <v>0</v>
      </c>
      <c r="AJ290">
        <v>1.66270404878084</v>
      </c>
      <c r="AK290">
        <v>-0.41936429363477901</v>
      </c>
      <c r="AL290">
        <v>0.35304983180164301</v>
      </c>
    </row>
    <row r="291" spans="1:38">
      <c r="A291" t="s">
        <v>1449</v>
      </c>
      <c r="C291">
        <v>0</v>
      </c>
      <c r="D291">
        <v>1</v>
      </c>
      <c r="E291" t="s">
        <v>59</v>
      </c>
      <c r="F291" t="s">
        <v>693</v>
      </c>
      <c r="G291">
        <v>8</v>
      </c>
      <c r="H291" t="s">
        <v>46</v>
      </c>
      <c r="I291" t="s">
        <v>1163</v>
      </c>
      <c r="J291" t="s">
        <v>1157</v>
      </c>
      <c r="K291" t="s">
        <v>86</v>
      </c>
      <c r="L291" t="s">
        <v>585</v>
      </c>
      <c r="M291" t="s">
        <v>107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1188</v>
      </c>
      <c r="AC291" t="s">
        <v>5</v>
      </c>
      <c r="AD291" t="s">
        <v>17</v>
      </c>
      <c r="AE291">
        <v>6</v>
      </c>
      <c r="AF291" t="s">
        <v>3</v>
      </c>
      <c r="AG291">
        <v>1</v>
      </c>
      <c r="AH291" t="s">
        <v>1259</v>
      </c>
      <c r="AI291">
        <v>0</v>
      </c>
      <c r="AJ291">
        <v>1.0456295104761599</v>
      </c>
      <c r="AK291">
        <v>2.8058740261884898</v>
      </c>
      <c r="AL291">
        <v>4.5358169044207898E-2</v>
      </c>
    </row>
    <row r="292" spans="1:38">
      <c r="A292" t="s">
        <v>1421</v>
      </c>
      <c r="B292" t="s">
        <v>1418</v>
      </c>
      <c r="C292">
        <v>0</v>
      </c>
      <c r="D292">
        <v>1</v>
      </c>
      <c r="E292" t="s">
        <v>56</v>
      </c>
      <c r="F292" t="s">
        <v>690</v>
      </c>
      <c r="G292">
        <v>8</v>
      </c>
      <c r="H292" t="s">
        <v>46</v>
      </c>
      <c r="I292" t="s">
        <v>1163</v>
      </c>
      <c r="J292" t="s">
        <v>1157</v>
      </c>
      <c r="K292" t="s">
        <v>86</v>
      </c>
      <c r="L292" t="s">
        <v>585</v>
      </c>
      <c r="M292" t="s">
        <v>107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 t="s">
        <v>1183</v>
      </c>
      <c r="AC292" t="s">
        <v>5</v>
      </c>
      <c r="AD292" t="s">
        <v>17</v>
      </c>
      <c r="AE292">
        <v>6</v>
      </c>
      <c r="AF292" t="s">
        <v>1227</v>
      </c>
      <c r="AG292">
        <v>1</v>
      </c>
      <c r="AH292" t="s">
        <v>1228</v>
      </c>
      <c r="AI292">
        <v>0</v>
      </c>
      <c r="AJ292">
        <v>1.13090264374786</v>
      </c>
      <c r="AK292">
        <v>1.9317697405920999</v>
      </c>
      <c r="AL292">
        <v>3.8082168775167399E-3</v>
      </c>
    </row>
    <row r="293" spans="1:38">
      <c r="A293" t="s">
        <v>1422</v>
      </c>
      <c r="B293" t="s">
        <v>1418</v>
      </c>
      <c r="C293">
        <v>0</v>
      </c>
      <c r="D293">
        <v>1</v>
      </c>
      <c r="E293" t="s">
        <v>56</v>
      </c>
      <c r="F293" t="s">
        <v>693</v>
      </c>
      <c r="G293">
        <v>8</v>
      </c>
      <c r="H293" t="s">
        <v>46</v>
      </c>
      <c r="I293" t="s">
        <v>1163</v>
      </c>
      <c r="J293" t="s">
        <v>1157</v>
      </c>
      <c r="K293" t="s">
        <v>86</v>
      </c>
      <c r="L293" t="s">
        <v>585</v>
      </c>
      <c r="M293" t="s">
        <v>107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 t="s">
        <v>1183</v>
      </c>
      <c r="AC293" t="s">
        <v>5</v>
      </c>
      <c r="AD293" t="s">
        <v>17</v>
      </c>
      <c r="AE293">
        <v>6</v>
      </c>
      <c r="AF293" t="s">
        <v>1229</v>
      </c>
      <c r="AG293">
        <v>1</v>
      </c>
      <c r="AH293" t="s">
        <v>1230</v>
      </c>
      <c r="AI293">
        <v>0</v>
      </c>
      <c r="AJ293">
        <v>1.0847560351882699</v>
      </c>
      <c r="AK293">
        <v>1.71651980855887</v>
      </c>
      <c r="AL293">
        <v>4.8764168128600802E-3</v>
      </c>
    </row>
    <row r="294" spans="1:38">
      <c r="A294" t="s">
        <v>1485</v>
      </c>
      <c r="B294" t="s">
        <v>1590</v>
      </c>
      <c r="C294">
        <v>0</v>
      </c>
      <c r="D294">
        <v>1</v>
      </c>
      <c r="E294" t="s">
        <v>1479</v>
      </c>
      <c r="F294" t="s">
        <v>27</v>
      </c>
      <c r="G294">
        <v>8</v>
      </c>
      <c r="H294" t="s">
        <v>46</v>
      </c>
      <c r="I294" t="s">
        <v>1163</v>
      </c>
      <c r="J294" t="s">
        <v>1157</v>
      </c>
      <c r="K294" t="s">
        <v>85</v>
      </c>
      <c r="L294" t="s">
        <v>585</v>
      </c>
      <c r="M294" t="s">
        <v>64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 t="s">
        <v>1208</v>
      </c>
      <c r="AC294" t="s">
        <v>4</v>
      </c>
      <c r="AD294" t="s">
        <v>25</v>
      </c>
      <c r="AE294" t="s">
        <v>1184</v>
      </c>
      <c r="AF294" t="s">
        <v>1184</v>
      </c>
      <c r="AG294">
        <v>1</v>
      </c>
      <c r="AH294" t="s">
        <v>1295</v>
      </c>
      <c r="AI294">
        <v>0</v>
      </c>
      <c r="AJ294">
        <v>0.38293288690691402</v>
      </c>
      <c r="AK294">
        <v>0.15287362628148801</v>
      </c>
      <c r="AL294">
        <v>0.15547207145751299</v>
      </c>
    </row>
    <row r="295" spans="1:38">
      <c r="A295" t="s">
        <v>1452</v>
      </c>
      <c r="B295" t="s">
        <v>1590</v>
      </c>
      <c r="C295">
        <v>0</v>
      </c>
      <c r="D295">
        <v>1</v>
      </c>
      <c r="E295" t="s">
        <v>59</v>
      </c>
      <c r="F295" t="s">
        <v>7</v>
      </c>
      <c r="G295">
        <v>8</v>
      </c>
      <c r="H295" t="s">
        <v>46</v>
      </c>
      <c r="I295" t="s">
        <v>1163</v>
      </c>
      <c r="J295" t="s">
        <v>1157</v>
      </c>
      <c r="K295" t="s">
        <v>85</v>
      </c>
      <c r="L295" t="s">
        <v>585</v>
      </c>
      <c r="M295" t="s">
        <v>64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1189</v>
      </c>
      <c r="AC295" t="s">
        <v>5</v>
      </c>
      <c r="AD295" t="s">
        <v>17</v>
      </c>
      <c r="AE295">
        <v>4</v>
      </c>
      <c r="AF295" t="s">
        <v>0</v>
      </c>
      <c r="AG295">
        <v>1</v>
      </c>
      <c r="AH295" t="s">
        <v>1262</v>
      </c>
      <c r="AI295">
        <v>0</v>
      </c>
      <c r="AJ295">
        <v>0.860391033674622</v>
      </c>
      <c r="AK295">
        <v>0.91039126026380701</v>
      </c>
      <c r="AL295">
        <v>6.4664442009053302E-2</v>
      </c>
    </row>
    <row r="296" spans="1:38">
      <c r="A296" t="s">
        <v>1568</v>
      </c>
      <c r="B296" t="s">
        <v>1590</v>
      </c>
      <c r="C296">
        <v>0</v>
      </c>
      <c r="D296">
        <v>1</v>
      </c>
      <c r="E296" t="s">
        <v>1558</v>
      </c>
      <c r="F296" t="s">
        <v>7</v>
      </c>
      <c r="G296">
        <v>8</v>
      </c>
      <c r="H296" t="s">
        <v>46</v>
      </c>
      <c r="I296" t="s">
        <v>1163</v>
      </c>
      <c r="J296" t="s">
        <v>1157</v>
      </c>
      <c r="K296" t="s">
        <v>85</v>
      </c>
      <c r="L296" t="s">
        <v>585</v>
      </c>
      <c r="M296" t="s">
        <v>647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t="s">
        <v>1188</v>
      </c>
      <c r="AC296" t="s">
        <v>28</v>
      </c>
      <c r="AD296" t="s">
        <v>25</v>
      </c>
      <c r="AE296" t="s">
        <v>1184</v>
      </c>
      <c r="AF296" t="s">
        <v>1184</v>
      </c>
      <c r="AG296">
        <v>1</v>
      </c>
      <c r="AH296" t="s">
        <v>1379</v>
      </c>
      <c r="AI296">
        <v>0</v>
      </c>
      <c r="AJ296">
        <v>0.87991478272647305</v>
      </c>
      <c r="AK296">
        <v>-3.0932391689183401E-2</v>
      </c>
      <c r="AL296">
        <v>1.48642899697427E-2</v>
      </c>
    </row>
    <row r="297" spans="1:38">
      <c r="A297" t="s">
        <v>1515</v>
      </c>
      <c r="B297" t="s">
        <v>1590</v>
      </c>
      <c r="C297">
        <v>0</v>
      </c>
      <c r="D297">
        <v>1</v>
      </c>
      <c r="E297" t="s">
        <v>1514</v>
      </c>
      <c r="F297" t="s">
        <v>27</v>
      </c>
      <c r="G297">
        <v>8</v>
      </c>
      <c r="H297" t="s">
        <v>46</v>
      </c>
      <c r="I297" t="s">
        <v>1163</v>
      </c>
      <c r="J297" t="s">
        <v>1157</v>
      </c>
      <c r="K297" t="s">
        <v>85</v>
      </c>
      <c r="L297" t="s">
        <v>585</v>
      </c>
      <c r="M297" t="s">
        <v>48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 t="s">
        <v>1324</v>
      </c>
      <c r="AC297" t="s">
        <v>4</v>
      </c>
      <c r="AD297" t="s">
        <v>17</v>
      </c>
      <c r="AE297">
        <v>4</v>
      </c>
      <c r="AF297" t="s">
        <v>1</v>
      </c>
      <c r="AG297">
        <v>1</v>
      </c>
      <c r="AH297" t="s">
        <v>1325</v>
      </c>
      <c r="AI297">
        <v>0</v>
      </c>
      <c r="AJ297">
        <v>0.64210610420622305</v>
      </c>
      <c r="AK297">
        <v>-0.26777027228494499</v>
      </c>
      <c r="AL297">
        <v>0.37212701979408302</v>
      </c>
    </row>
    <row r="298" spans="1:38">
      <c r="A298" t="s">
        <v>1451</v>
      </c>
      <c r="B298" t="s">
        <v>1590</v>
      </c>
      <c r="C298">
        <v>0</v>
      </c>
      <c r="D298">
        <v>1</v>
      </c>
      <c r="E298" t="s">
        <v>59</v>
      </c>
      <c r="F298" t="s">
        <v>22</v>
      </c>
      <c r="G298">
        <v>8</v>
      </c>
      <c r="H298" t="s">
        <v>46</v>
      </c>
      <c r="I298" t="s">
        <v>1163</v>
      </c>
      <c r="J298" t="s">
        <v>1157</v>
      </c>
      <c r="K298" t="s">
        <v>85</v>
      </c>
      <c r="L298" t="s">
        <v>585</v>
      </c>
      <c r="M298" t="s">
        <v>48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 t="s">
        <v>1183</v>
      </c>
      <c r="AC298" t="s">
        <v>4</v>
      </c>
      <c r="AD298" t="s">
        <v>17</v>
      </c>
      <c r="AE298">
        <v>4</v>
      </c>
      <c r="AF298" t="s">
        <v>2</v>
      </c>
      <c r="AG298">
        <v>1</v>
      </c>
      <c r="AH298" t="s">
        <v>1261</v>
      </c>
      <c r="AI298">
        <v>0</v>
      </c>
      <c r="AJ298">
        <v>0.61409690611155798</v>
      </c>
      <c r="AK298">
        <v>-0.90908134886452896</v>
      </c>
      <c r="AL298">
        <v>0.30799065419727401</v>
      </c>
    </row>
    <row r="299" spans="1:38">
      <c r="A299" t="s">
        <v>1415</v>
      </c>
      <c r="B299" t="s">
        <v>1590</v>
      </c>
      <c r="C299">
        <v>0</v>
      </c>
      <c r="D299">
        <v>1</v>
      </c>
      <c r="E299" t="s">
        <v>50</v>
      </c>
      <c r="F299" t="s">
        <v>153</v>
      </c>
      <c r="G299">
        <v>8</v>
      </c>
      <c r="H299" t="s">
        <v>46</v>
      </c>
      <c r="I299" t="s">
        <v>1163</v>
      </c>
      <c r="J299" t="s">
        <v>1156</v>
      </c>
      <c r="K299" t="s">
        <v>85</v>
      </c>
      <c r="L299" t="s">
        <v>49</v>
      </c>
      <c r="M299" t="s">
        <v>677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 t="s">
        <v>1219</v>
      </c>
      <c r="AC299" t="s">
        <v>28</v>
      </c>
      <c r="AD299" t="s">
        <v>17</v>
      </c>
      <c r="AE299">
        <v>4</v>
      </c>
      <c r="AF299" t="s">
        <v>1</v>
      </c>
      <c r="AG299">
        <v>1</v>
      </c>
      <c r="AH299" t="s">
        <v>1220</v>
      </c>
      <c r="AI299">
        <v>0</v>
      </c>
      <c r="AJ299">
        <v>1.94596825653313</v>
      </c>
      <c r="AK299">
        <v>0.585906406525326</v>
      </c>
      <c r="AL299">
        <v>0.25550081538720298</v>
      </c>
    </row>
    <row r="300" spans="1:38">
      <c r="A300" t="s">
        <v>1395</v>
      </c>
      <c r="B300" t="s">
        <v>1608</v>
      </c>
      <c r="C300">
        <v>0</v>
      </c>
      <c r="D300">
        <v>1</v>
      </c>
      <c r="E300" t="s">
        <v>50</v>
      </c>
      <c r="F300" t="s">
        <v>96</v>
      </c>
      <c r="G300">
        <v>8</v>
      </c>
      <c r="H300" t="s">
        <v>46</v>
      </c>
      <c r="I300" t="s">
        <v>1163</v>
      </c>
      <c r="J300" t="s">
        <v>1156</v>
      </c>
      <c r="K300" t="s">
        <v>85</v>
      </c>
      <c r="L300" t="s">
        <v>585</v>
      </c>
      <c r="M300" t="s">
        <v>107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 t="s">
        <v>1183</v>
      </c>
      <c r="AC300" t="s">
        <v>4</v>
      </c>
      <c r="AD300" t="s">
        <v>25</v>
      </c>
      <c r="AE300" t="s">
        <v>1184</v>
      </c>
      <c r="AF300" t="s">
        <v>1184</v>
      </c>
      <c r="AG300">
        <v>1</v>
      </c>
      <c r="AH300" t="s">
        <v>1195</v>
      </c>
      <c r="AI300">
        <v>0</v>
      </c>
      <c r="AJ300">
        <v>1.2461542127545</v>
      </c>
      <c r="AK300">
        <v>-0.27657661510124998</v>
      </c>
      <c r="AL300">
        <v>3.88006610437283E-3</v>
      </c>
    </row>
    <row r="301" spans="1:38">
      <c r="A301" t="s">
        <v>1396</v>
      </c>
      <c r="B301" t="s">
        <v>1608</v>
      </c>
      <c r="C301">
        <v>0</v>
      </c>
      <c r="D301">
        <v>1</v>
      </c>
      <c r="E301" t="s">
        <v>50</v>
      </c>
      <c r="F301" t="s">
        <v>97</v>
      </c>
      <c r="G301">
        <v>8</v>
      </c>
      <c r="H301" t="s">
        <v>46</v>
      </c>
      <c r="I301" t="s">
        <v>1163</v>
      </c>
      <c r="J301" t="s">
        <v>1156</v>
      </c>
      <c r="K301" t="s">
        <v>85</v>
      </c>
      <c r="L301" t="s">
        <v>585</v>
      </c>
      <c r="M301" t="s">
        <v>107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 t="s">
        <v>1183</v>
      </c>
      <c r="AC301" t="s">
        <v>28</v>
      </c>
      <c r="AD301" t="s">
        <v>25</v>
      </c>
      <c r="AE301" t="s">
        <v>1184</v>
      </c>
      <c r="AF301" t="s">
        <v>1184</v>
      </c>
      <c r="AG301">
        <v>1</v>
      </c>
      <c r="AH301" t="s">
        <v>1196</v>
      </c>
      <c r="AI301">
        <v>0</v>
      </c>
      <c r="AJ301">
        <v>0.94919963284110598</v>
      </c>
      <c r="AK301">
        <v>-0.158620575773814</v>
      </c>
      <c r="AL301">
        <v>4.4066840159758099E-2</v>
      </c>
    </row>
    <row r="302" spans="1:38">
      <c r="A302" t="s">
        <v>1528</v>
      </c>
      <c r="B302" t="s">
        <v>1590</v>
      </c>
      <c r="C302">
        <v>0</v>
      </c>
      <c r="D302">
        <v>1</v>
      </c>
      <c r="E302" t="s">
        <v>1514</v>
      </c>
      <c r="F302" t="s">
        <v>7</v>
      </c>
      <c r="G302">
        <v>8</v>
      </c>
      <c r="H302" t="s">
        <v>46</v>
      </c>
      <c r="I302" t="s">
        <v>1163</v>
      </c>
      <c r="J302" t="s">
        <v>1157</v>
      </c>
      <c r="K302" t="s">
        <v>85</v>
      </c>
      <c r="L302" t="s">
        <v>585</v>
      </c>
      <c r="M302" t="s">
        <v>647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 t="s">
        <v>1189</v>
      </c>
      <c r="AC302" t="s">
        <v>28</v>
      </c>
      <c r="AD302" t="s">
        <v>17</v>
      </c>
      <c r="AE302">
        <v>4</v>
      </c>
      <c r="AF302" t="s">
        <v>0</v>
      </c>
      <c r="AG302">
        <v>1</v>
      </c>
      <c r="AH302" t="s">
        <v>1338</v>
      </c>
      <c r="AI302">
        <v>0</v>
      </c>
      <c r="AJ302">
        <v>0.54251388411097801</v>
      </c>
      <c r="AK302">
        <v>0.170316927187493</v>
      </c>
      <c r="AL302">
        <v>1.4349055657237099E-2</v>
      </c>
    </row>
    <row r="303" spans="1:38">
      <c r="A303" t="s">
        <v>1393</v>
      </c>
      <c r="B303" t="s">
        <v>1590</v>
      </c>
      <c r="C303">
        <v>0</v>
      </c>
      <c r="D303">
        <v>1</v>
      </c>
      <c r="E303" t="s">
        <v>50</v>
      </c>
      <c r="F303" t="s">
        <v>14</v>
      </c>
      <c r="G303">
        <v>8</v>
      </c>
      <c r="H303" t="s">
        <v>46</v>
      </c>
      <c r="I303" t="s">
        <v>1163</v>
      </c>
      <c r="J303" t="s">
        <v>1156</v>
      </c>
      <c r="K303" t="s">
        <v>85</v>
      </c>
      <c r="L303" t="s">
        <v>585</v>
      </c>
      <c r="M303" t="s">
        <v>48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1189</v>
      </c>
      <c r="AC303" t="s">
        <v>28</v>
      </c>
      <c r="AD303" t="s">
        <v>25</v>
      </c>
      <c r="AE303" t="s">
        <v>1184</v>
      </c>
      <c r="AF303" t="s">
        <v>1184</v>
      </c>
      <c r="AG303">
        <v>1</v>
      </c>
      <c r="AH303" t="s">
        <v>1193</v>
      </c>
      <c r="AI303">
        <v>0</v>
      </c>
      <c r="AJ303">
        <v>1.12254358426525</v>
      </c>
      <c r="AK303">
        <v>-0.54495713934586398</v>
      </c>
      <c r="AL303">
        <v>0.17477544663650299</v>
      </c>
    </row>
    <row r="304" spans="1:38">
      <c r="A304" t="s">
        <v>1560</v>
      </c>
      <c r="B304" t="s">
        <v>1559</v>
      </c>
      <c r="C304">
        <v>0</v>
      </c>
      <c r="D304">
        <v>1</v>
      </c>
      <c r="E304" t="s">
        <v>1558</v>
      </c>
      <c r="F304" t="s">
        <v>518</v>
      </c>
      <c r="G304">
        <v>8</v>
      </c>
      <c r="H304" t="s">
        <v>46</v>
      </c>
      <c r="I304" t="s">
        <v>1163</v>
      </c>
      <c r="J304" t="s">
        <v>1157</v>
      </c>
      <c r="K304" t="s">
        <v>86</v>
      </c>
      <c r="L304" t="s">
        <v>585</v>
      </c>
      <c r="M304" t="s">
        <v>62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 t="s">
        <v>1188</v>
      </c>
      <c r="AC304" t="s">
        <v>5</v>
      </c>
      <c r="AD304" t="s">
        <v>17</v>
      </c>
      <c r="AE304">
        <v>6</v>
      </c>
      <c r="AF304" t="s">
        <v>0</v>
      </c>
      <c r="AG304">
        <v>1</v>
      </c>
      <c r="AH304" t="s">
        <v>1371</v>
      </c>
      <c r="AI304">
        <v>0</v>
      </c>
      <c r="AJ304">
        <v>0.62542778428826395</v>
      </c>
      <c r="AK304">
        <v>1.3121704156993499</v>
      </c>
      <c r="AL304">
        <v>4.5492878409236603E-2</v>
      </c>
    </row>
    <row r="305" spans="1:38">
      <c r="A305" t="s">
        <v>1562</v>
      </c>
      <c r="B305" t="s">
        <v>1559</v>
      </c>
      <c r="C305">
        <v>0</v>
      </c>
      <c r="D305">
        <v>1</v>
      </c>
      <c r="E305" t="s">
        <v>1558</v>
      </c>
      <c r="F305" t="s">
        <v>690</v>
      </c>
      <c r="G305">
        <v>8</v>
      </c>
      <c r="H305" t="s">
        <v>46</v>
      </c>
      <c r="I305" t="s">
        <v>1163</v>
      </c>
      <c r="J305" t="s">
        <v>1157</v>
      </c>
      <c r="K305" t="s">
        <v>86</v>
      </c>
      <c r="L305" t="s">
        <v>585</v>
      </c>
      <c r="M305" t="s">
        <v>62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 t="s">
        <v>1188</v>
      </c>
      <c r="AC305" t="s">
        <v>5</v>
      </c>
      <c r="AD305" t="s">
        <v>17</v>
      </c>
      <c r="AE305">
        <v>6</v>
      </c>
      <c r="AF305" t="s">
        <v>1</v>
      </c>
      <c r="AG305">
        <v>1</v>
      </c>
      <c r="AH305" t="s">
        <v>1373</v>
      </c>
      <c r="AI305">
        <v>0</v>
      </c>
      <c r="AJ305">
        <v>0.81545107226392299</v>
      </c>
      <c r="AK305">
        <v>2.5552075204978202</v>
      </c>
      <c r="AL305">
        <v>2.67440285449447E-2</v>
      </c>
    </row>
    <row r="306" spans="1:38">
      <c r="A306" t="s">
        <v>1430</v>
      </c>
      <c r="B306" t="s">
        <v>1590</v>
      </c>
      <c r="C306">
        <v>0</v>
      </c>
      <c r="D306">
        <v>1</v>
      </c>
      <c r="E306" t="s">
        <v>56</v>
      </c>
      <c r="F306" t="s">
        <v>6</v>
      </c>
      <c r="G306">
        <v>8</v>
      </c>
      <c r="H306" t="s">
        <v>46</v>
      </c>
      <c r="I306" t="s">
        <v>1163</v>
      </c>
      <c r="J306" t="s">
        <v>1157</v>
      </c>
      <c r="K306" t="s">
        <v>85</v>
      </c>
      <c r="L306" t="s">
        <v>602</v>
      </c>
      <c r="M306" t="s">
        <v>654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 t="s">
        <v>1205</v>
      </c>
      <c r="AC306" t="s">
        <v>4</v>
      </c>
      <c r="AD306" t="s">
        <v>25</v>
      </c>
      <c r="AE306" t="s">
        <v>1184</v>
      </c>
      <c r="AF306" t="s">
        <v>1184</v>
      </c>
      <c r="AG306">
        <v>1</v>
      </c>
      <c r="AH306" t="s">
        <v>1239</v>
      </c>
      <c r="AI306">
        <v>0</v>
      </c>
      <c r="AJ306">
        <v>1.2037764343002799</v>
      </c>
      <c r="AK306">
        <v>-2.9053527568090201</v>
      </c>
      <c r="AL306">
        <v>2.9688280287957199E-3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G H V X U n N k b j e n A A A A + Q A A A B I A H A B D b 2 5 m a W c v U G F j a 2 F n Z S 5 4 b W w g o h g A K K A U A A A A A A A A A A A A A A A A A A A A A A A A A A A A h Y + 9 D o I w G E V f h X S n f 0 S j 5 K M M T i a S m G i M K y k V G q E Y W i z v 5 u A j + Q q S K O r m e E / O c O 7 j d o d 0 a O r g q j q r W 5 M g h i k K l J F t o U 2 Z o N 6 d w g V K B W x z e c 5 L F Y y y s f F g i w R V z l 1 i Q r z 3 2 E e 4 7 U r C K W X k m G 1 2 s l J N j j 6 y / i + H 2 l i X G 6 m Q g M M r R n A 8 Z 3 j G l h y z i D I g E 4 d M m 6 / D x 2 R M g f x A W P W 1 6 z s l t A v X e y D T B P K + I Z 5 Q S w M E F A A C A A g A G H V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1 V 1 I q u G s 8 s Q E A A I A G A A A T A B w A R m 9 y b X V s Y X M v U 2 V j d G l v b j E u b S C i G A A o o B Q A A A A A A A A A A A A A A A A A A A A A A A A A A A D V V F 1 r 2 z A U f Q / k P w j 1 J Q F j Z j c e b M U P w 9 6 Y o V 0 / 7 L G H a p g b + z Y T k y U j X Y e 1 J f 9 9 S t P u g y X t y M N G 9 S B Z R 7 L u u f c c y W F D 0 m h W b s b o a D w a j 9 w X s N i y q j g p y / h F F N W + S + o y K + p P p x f H e X 1 4 d s x S p p D G I + b b q Z U L q d F D m V u G u W m G D j V N 3 k m F Y W Y 0 + Y m b 8 O y 1 + O j Q O r G Q 0 E L o e m g a 6 E H L x s Q i R / e V T C 8 s 9 s a J s v B h 4 0 j c E R D r 4 K I F A v E Y o b B x S z 4 N L n N U s p O E N u V H P G C Z U U O n X Z o E 7 K 1 u T C v 1 I o 3 i J A 7 Y + W A I S 7 p W m P 7 8 D D 8 Y j Z + n w S a x A 3 7 i / 7 i S D Z B h J H v D f Y 4 V z P 2 + y o J 2 V 8 Z 2 m w D V d Y 9 u c l + I 4 P a W b + D I M y C / x A i / 0 S p g D 3 i 8 A z / c g c 9 2 4 I n H C 0 0 v Z + G a w G o 1 H Y + k 3 s V 9 m 7 T J u p K v f q 9 k X V x U P V j 3 X y V + j N g T U s / 2 k 9 r X E R 3 B j b 8 F k o G 6 A U L W S q b k E p X 6 R f k z a z p / x n u E 1 q f 6 Q 3 N 2 e b / w R q m y A e V 5 p m S H / c 3 0 J K O 1 z e D B G H r o 5 m j v r D H f g i 2 2 Y M O + 5 j n g f 2 W f S T z l z 9 V D e z 4 X z 9 J D R f 7 H 6 / L v b P U d U E s B A i 0 A F A A C A A g A G H V X U n N k b j e n A A A A + Q A A A B I A A A A A A A A A A A A A A A A A A A A A A E N v b m Z p Z y 9 Q Y W N r Y W d l L n h t b F B L A Q I t A B Q A A g A I A B h 1 V 1 I P y u m r p A A A A O k A A A A T A A A A A A A A A A A A A A A A A P M A A A B b Q 2 9 u d G V u d F 9 U e X B l c 1 0 u e G 1 s U E s B A i 0 A F A A C A A g A G H V X U i q 4 a z y x A Q A A g A Y A A B M A A A A A A A A A A A A A A A A A 5 A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R 4 A A A A A A A D L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l N U 1 M y M D E x X z I w M T V f U 0 N J X 1 d P U k x E X z N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V N T M j A x M V 8 y M D E 1 X 1 N D S V 9 X T 1 J M R F 8 z U E w v T W 9 k a W Z p Y 2 F 0 b y B 0 a X B v L n t D b 2 x 1 b W 4 x L D B 9 J n F 1 b 3 Q 7 L C Z x d W 9 0 O 1 N l Y 3 R p b 2 4 x L 1 R J T V N T M j A x M V 8 y M D E 1 X 1 N D S V 9 X T 1 J M R F 8 z U E w v T W 9 k a W Z p Y 2 F 0 b y B 0 a X B v L n t D b 2 x 1 b W 4 y L D F 9 J n F 1 b 3 Q 7 L C Z x d W 9 0 O 1 N l Y 3 R p b 2 4 x L 1 R J T V N T M j A x M V 8 y M D E 1 X 1 N D S V 9 X T 1 J M R F 8 z U E w v T W 9 k a W Z p Y 2 F 0 b y B 0 a X B v L n t D b 2 x 1 b W 4 z L D J 9 J n F 1 b 3 Q 7 L C Z x d W 9 0 O 1 N l Y 3 R p b 2 4 x L 1 R J T V N T M j A x M V 8 y M D E 1 X 1 N D S V 9 X T 1 J M R F 8 z U E w v T W 9 k a W Z p Y 2 F 0 b y B 0 a X B v L n t D b 2 x 1 b W 4 0 L D N 9 J n F 1 b 3 Q 7 L C Z x d W 9 0 O 1 N l Y 3 R p b 2 4 x L 1 R J T V N T M j A x M V 8 y M D E 1 X 1 N D S V 9 X T 1 J M R F 8 z U E w v T W 9 k a W Z p Y 2 F 0 b y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J T V N T M j A x M V 8 y M D E 1 X 1 N D S V 9 X T 1 J M R F 8 z U E w v T W 9 k a W Z p Y 2 F 0 b y B 0 a X B v L n t D b 2 x 1 b W 4 x L D B 9 J n F 1 b 3 Q 7 L C Z x d W 9 0 O 1 N l Y 3 R p b 2 4 x L 1 R J T V N T M j A x M V 8 y M D E 1 X 1 N D S V 9 X T 1 J M R F 8 z U E w v T W 9 k a W Z p Y 2 F 0 b y B 0 a X B v L n t D b 2 x 1 b W 4 y L D F 9 J n F 1 b 3 Q 7 L C Z x d W 9 0 O 1 N l Y 3 R p b 2 4 x L 1 R J T V N T M j A x M V 8 y M D E 1 X 1 N D S V 9 X T 1 J M R F 8 z U E w v T W 9 k a W Z p Y 2 F 0 b y B 0 a X B v L n t D b 2 x 1 b W 4 z L D J 9 J n F 1 b 3 Q 7 L C Z x d W 9 0 O 1 N l Y 3 R p b 2 4 x L 1 R J T V N T M j A x M V 8 y M D E 1 X 1 N D S V 9 X T 1 J M R F 8 z U E w v T W 9 k a W Z p Y 2 F 0 b y B 0 a X B v L n t D b 2 x 1 b W 4 0 L D N 9 J n F 1 b 3 Q 7 L C Z x d W 9 0 O 1 N l Y 3 R p b 2 4 x L 1 R J T V N T M j A x M V 8 y M D E 1 X 1 N D S V 9 X T 1 J M R F 8 z U E w v T W 9 k a W Z p Y 2 F 0 b y B 0 a X B v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Z R 0 J n T T 0 i I C 8 + P E V u d H J 5 I F R 5 c G U 9 I k Z p b G x M Y X N 0 V X B k Y X R l Z C I g V m F s d W U 9 I m Q y M D I x L T A y L T E 5 V D E 1 O j E z O j U y L j g y N T M 0 N T Z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z M j M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U S U 1 T U z I w M T F f M j A x N V 9 T Q 0 l f V 0 9 S T E R f M 1 B M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T U z I w M T F f M j A x N V 9 T Q 0 l f V 0 9 S T E R f M 1 B M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U 1 M y M D E 1 X z I w M T l f U 0 N J X 1 d P U k x E X z N Q T F 9 J U l R w Y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z V D E z O j M 3 O j Q 1 L j M 3 N j Q 5 N D J a I i A v P j x F b n R y e S B U e X B l P S J G a W x s Q 2 9 s d W 1 u V H l w Z X M i I F Z h b H V l P S J z Q l F V R k F 3 P T 0 i I C 8 + P E V u d H J 5 I F R 5 c G U 9 I k Z p b G x D b 2 x 1 b W 5 O Y W 1 l c y I g V m F s d W U 9 I n N b J n F 1 b 3 Q 7 Y S Z x d W 9 0 O y w m c X V v d D t i J n F 1 b 3 Q 7 L C Z x d W 9 0 O 2 c m c X V v d D s s J n F 1 b 3 Q 7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V N T M j A x N V 8 y M D E 5 X 1 N D S V 9 X T 1 J M R F 8 z U E x f S V J U c G F y c y 9 N b 2 R p Z m l j Y X R v I H R p c G 8 u e 2 E s M H 0 m c X V v d D s s J n F 1 b 3 Q 7 U 2 V j d G l v b j E v V E l N U 1 M y M D E 1 X z I w M T l f U 0 N J X 1 d P U k x E X z N Q T F 9 J U l R w Y X J z L 0 1 v Z G l m a W N h d G 8 g d G l w b y 5 7 Y i w x f S Z x d W 9 0 O y w m c X V v d D t T Z W N 0 a W 9 u M S 9 U S U 1 T U z I w M T V f M j A x O V 9 T Q 0 l f V 0 9 S T E R f M 1 B M X 0 l S V H B h c n M v T W 9 k a W Z p Y 2 F 0 b y B 0 a X B v L n t n L D J 9 J n F 1 b 3 Q 7 L C Z x d W 9 0 O 1 N l Y 3 R p b 2 4 x L 1 R J T V N T M j A x N V 8 y M D E 5 X 1 N D S V 9 X T 1 J M R F 8 z U E x f S V J U c G F y c y 9 N b 2 R p Z m l j Y X R v I H R p c G 8 u e 3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l N U 1 M y M D E 1 X z I w M T l f U 0 N J X 1 d P U k x E X z N Q T F 9 J U l R w Y X J z L 0 1 v Z G l m a W N h d G 8 g d G l w b y 5 7 Y S w w f S Z x d W 9 0 O y w m c X V v d D t T Z W N 0 a W 9 u M S 9 U S U 1 T U z I w M T V f M j A x O V 9 T Q 0 l f V 0 9 S T E R f M 1 B M X 0 l S V H B h c n M v T W 9 k a W Z p Y 2 F 0 b y B 0 a X B v L n t i L D F 9 J n F 1 b 3 Q 7 L C Z x d W 9 0 O 1 N l Y 3 R p b 2 4 x L 1 R J T V N T M j A x N V 8 y M D E 5 X 1 N D S V 9 X T 1 J M R F 8 z U E x f S V J U c G F y c y 9 N b 2 R p Z m l j Y X R v I H R p c G 8 u e 2 c s M n 0 m c X V v d D s s J n F 1 b 3 Q 7 U 2 V j d G l v b j E v V E l N U 1 M y M D E 1 X z I w M T l f U 0 N J X 1 d P U k x E X z N Q T F 9 J U l R w Y X J z L 0 1 v Z G l m a W N h d G 8 g d G l w b y 5 7 d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U 1 M y M D E 1 X z I w M T l f U 0 N J X 1 d P U k x E X z N Q T F 9 J U l R w Y X J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T U z I w M T V f M j A x O V 9 T Q 0 l f V 0 9 S T E R f M 1 B M X 0 l S V H B h c n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U 1 M y M D E 1 X z I w M T l f U 0 N J X 1 d P U k x E X z N Q T F 9 J U l R w Y X J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U 1 M y M D E 1 X z I w M T l f U 0 N J X 1 d P U k x E X z N Q T F 9 J U l R w Y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z V D E z O j Q w O j Q y L j g x M z A w N j V a I i A v P j x F b n R y e S B U e X B l P S J G a W x s Q 2 9 s d W 1 u V H l w Z X M i I F Z h b H V l P S J z Q m d V R k J R T T 0 i I C 8 + P E V u d H J 5 I F R 5 c G U 9 I k Z p b G x D b 2 x 1 b W 5 O Y W 1 l c y I g V m F s d W U 9 I n N b J n F 1 b 3 Q 7 S U Q m c X V v d D s s J n F 1 b 3 Q 7 Y S Z x d W 9 0 O y w m c X V v d D t i J n F 1 b 3 Q 7 L C Z x d W 9 0 O 2 c m c X V v d D s s J n F 1 b 3 Q 7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V N T M j A x N V 8 y M D E 5 X 1 N D S V 9 X T 1 J M R F 8 z U E x f S V J U c G F y c y A o M i k v T W 9 k a W Z p Y 2 F 0 b y B 0 a X B v L n t J R C w w f S Z x d W 9 0 O y w m c X V v d D t T Z W N 0 a W 9 u M S 9 U S U 1 T U z I w M T V f M j A x O V 9 T Q 0 l f V 0 9 S T E R f M 1 B M X 0 l S V H B h c n M g K D I p L 0 1 v Z G l m a W N h d G 8 g d G l w b y 5 7 Y S w x f S Z x d W 9 0 O y w m c X V v d D t T Z W N 0 a W 9 u M S 9 U S U 1 T U z I w M T V f M j A x O V 9 T Q 0 l f V 0 9 S T E R f M 1 B M X 0 l S V H B h c n M g K D I p L 0 1 v Z G l m a W N h d G 8 g d G l w b y 5 7 Y i w y f S Z x d W 9 0 O y w m c X V v d D t T Z W N 0 a W 9 u M S 9 U S U 1 T U z I w M T V f M j A x O V 9 T Q 0 l f V 0 9 S T E R f M 1 B M X 0 l S V H B h c n M g K D I p L 0 1 v Z G l m a W N h d G 8 g d G l w b y 5 7 Z y w z f S Z x d W 9 0 O y w m c X V v d D t T Z W N 0 a W 9 u M S 9 U S U 1 T U z I w M T V f M j A x O V 9 T Q 0 l f V 0 9 S T E R f M 1 B M X 0 l S V H B h c n M g K D I p L 0 1 v Z G l m a W N h d G 8 g d G l w b y 5 7 d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S U 1 T U z I w M T V f M j A x O V 9 T Q 0 l f V 0 9 S T E R f M 1 B M X 0 l S V H B h c n M g K D I p L 0 1 v Z G l m a W N h d G 8 g d G l w b y 5 7 S U Q s M H 0 m c X V v d D s s J n F 1 b 3 Q 7 U 2 V j d G l v b j E v V E l N U 1 M y M D E 1 X z I w M T l f U 0 N J X 1 d P U k x E X z N Q T F 9 J U l R w Y X J z I C g y K S 9 N b 2 R p Z m l j Y X R v I H R p c G 8 u e 2 E s M X 0 m c X V v d D s s J n F 1 b 3 Q 7 U 2 V j d G l v b j E v V E l N U 1 M y M D E 1 X z I w M T l f U 0 N J X 1 d P U k x E X z N Q T F 9 J U l R w Y X J z I C g y K S 9 N b 2 R p Z m l j Y X R v I H R p c G 8 u e 2 I s M n 0 m c X V v d D s s J n F 1 b 3 Q 7 U 2 V j d G l v b j E v V E l N U 1 M y M D E 1 X z I w M T l f U 0 N J X 1 d P U k x E X z N Q T F 9 J U l R w Y X J z I C g y K S 9 N b 2 R p Z m l j Y X R v I H R p c G 8 u e 2 c s M 3 0 m c X V v d D s s J n F 1 b 3 Q 7 U 2 V j d G l v b j E v V E l N U 1 M y M D E 1 X z I w M T l f U 0 N J X 1 d P U k x E X z N Q T F 9 J U l R w Y X J z I C g y K S 9 N b 2 R p Z m l j Y X R v I H R p c G 8 u e 3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V N T M j A x N V 8 y M D E 5 X 1 N D S V 9 X T 1 J M R F 8 z U E x f S V J U c G F y c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U 1 M y M D E 1 X z I w M T l f U 0 N J X 1 d P U k x E X z N Q T F 9 J U l R w Y X J z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V N T M j A x N V 8 y M D E 5 X 1 N D S V 9 X T 1 J M R F 8 z U E x f S V J U c G F y c y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3 W / 6 B 0 v C R 6 m B G 9 3 R z U C U A A A A A A I A A A A A A A N m A A D A A A A A E A A A A N N h 9 j 5 D Z Q d w j b f 4 U n t Y Q 8 k A A A A A B I A A A K A A A A A Q A A A A w S r A Y U Q x Z 6 H V J Y C J f l v M T F A A A A C r q f 0 / + x Z o A r j B 8 i k / h B Y s B A J 3 + k I j H 5 G c 1 P k u T o v r A M D 0 I u P r A w 0 T X s y Y b L O N X Y D 7 3 3 t W / G P L s 7 Q 7 x N n i P G t n D e O 9 R V Q K b K v 7 2 P x f K L a v G R Q A A A B S O v F E k 1 6 3 w n b V H T f Y 9 M j / J 9 C v J A = = < / D a t a M a s h u p > 
</file>

<file path=customXml/itemProps1.xml><?xml version="1.0" encoding="utf-8"?>
<ds:datastoreItem xmlns:ds="http://schemas.openxmlformats.org/officeDocument/2006/customXml" ds:itemID="{67B7B4BD-737E-4507-A769-6CA6803CA9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MAT</vt:lpstr>
      <vt:lpstr>SCI</vt:lpstr>
      <vt:lpstr>export 3PL_15_19_IRTpars</vt:lpstr>
      <vt:lpstr>3PL_15_19_IRTpars</vt:lpstr>
      <vt:lpstr>3PL_15_19</vt:lpstr>
      <vt:lpstr>3PL_11_15</vt:lpstr>
      <vt:lpstr>T15_G8_ItemInformation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arora</dc:creator>
  <cp:lastModifiedBy>Giada Spaccapanico Proietti</cp:lastModifiedBy>
  <cp:lastPrinted>2006-09-29T14:40:53Z</cp:lastPrinted>
  <dcterms:created xsi:type="dcterms:W3CDTF">2005-01-31T14:55:47Z</dcterms:created>
  <dcterms:modified xsi:type="dcterms:W3CDTF">2021-02-23T13:46:20Z</dcterms:modified>
</cp:coreProperties>
</file>