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eddynguyen/Downloads/"/>
    </mc:Choice>
  </mc:AlternateContent>
  <bookViews>
    <workbookView xWindow="0" yWindow="460" windowWidth="27640" windowHeight="14500" autoFilterDateGrouping="0"/>
  </bookViews>
  <sheets>
    <sheet name="DS trả quà" sheetId="3" r:id="rId1"/>
    <sheet name="Sheet1" sheetId="8" r:id="rId2"/>
    <sheet name="DS đã trả quà sớm" sheetId="4" r:id="rId3"/>
    <sheet name="NOTE LOẠI RA" sheetId="5" r:id="rId4"/>
    <sheet name="Đề nghị mua hàng" sheetId="7" r:id="rId5"/>
  </sheets>
  <definedNames>
    <definedName name="_xlnm._FilterDatabase" localSheetId="0" hidden="1">'DS trả quà'!$A$7:$J$121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9" i="3" l="1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3" i="3"/>
  <c r="M114" i="3"/>
  <c r="M115" i="3"/>
  <c r="M116" i="3"/>
  <c r="M117" i="3"/>
  <c r="M118" i="3"/>
  <c r="M119" i="3"/>
  <c r="M120" i="3"/>
  <c r="M122" i="3"/>
  <c r="M123" i="3"/>
  <c r="M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3" i="3"/>
  <c r="L114" i="3"/>
  <c r="L115" i="3"/>
  <c r="L116" i="3"/>
  <c r="L117" i="3"/>
  <c r="L118" i="3"/>
  <c r="L119" i="3"/>
  <c r="L120" i="3"/>
  <c r="L122" i="3"/>
  <c r="L123" i="3"/>
  <c r="L8" i="3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</calcChain>
</file>

<file path=xl/sharedStrings.xml><?xml version="1.0" encoding="utf-8"?>
<sst xmlns="http://schemas.openxmlformats.org/spreadsheetml/2006/main" count="1043" uniqueCount="500">
  <si>
    <t>BÁO CÁO TẶNG QUÀ</t>
  </si>
  <si>
    <t>STT</t>
  </si>
  <si>
    <t>Tên khách hàng</t>
  </si>
  <si>
    <t>Số CIF tại TPB</t>
  </si>
  <si>
    <t>Loại quà</t>
  </si>
  <si>
    <t>Số lượng quà đăng ký</t>
  </si>
  <si>
    <t>Ngày đăng ký</t>
  </si>
  <si>
    <t>Mã đối tác</t>
  </si>
  <si>
    <t>Địa chỉ nhận quà</t>
  </si>
  <si>
    <t>SĐT khách hàng</t>
  </si>
  <si>
    <t>Ghi chú</t>
  </si>
  <si>
    <t>FANNY50</t>
  </si>
  <si>
    <t>undefined</t>
  </si>
  <si>
    <t xml:space="preserve">IB - </t>
  </si>
  <si>
    <t>GRAB 30</t>
  </si>
  <si>
    <t>LLBAT</t>
  </si>
  <si>
    <t>VINID200</t>
  </si>
  <si>
    <t>THEVNF50</t>
  </si>
  <si>
    <t xml:space="preserve">OT - </t>
  </si>
  <si>
    <t>VBIGC500</t>
  </si>
  <si>
    <t>BIGC200</t>
  </si>
  <si>
    <t>TINIWORD100</t>
  </si>
  <si>
    <t>Bibomart200</t>
  </si>
  <si>
    <t>CGV100</t>
  </si>
  <si>
    <t>TIKI200</t>
  </si>
  <si>
    <t>VINID500</t>
  </si>
  <si>
    <t>NGUYEN KHAC THANH</t>
  </si>
  <si>
    <t>00000286</t>
  </si>
  <si>
    <t>TIKI500</t>
  </si>
  <si>
    <t>0903423036</t>
  </si>
  <si>
    <t>NGUYEN THANH HUYEN</t>
  </si>
  <si>
    <t>LLHOP</t>
  </si>
  <si>
    <t>LLBINH</t>
  </si>
  <si>
    <t>NGUYEN VU HUNG</t>
  </si>
  <si>
    <t>00531283</t>
  </si>
  <si>
    <t>01682962228</t>
  </si>
  <si>
    <t>GG200</t>
  </si>
  <si>
    <t>NGUYEN THI HONG VAN</t>
  </si>
  <si>
    <t>57 lý thường kiệt, Hoàn Kiếm, Hà Nội</t>
  </si>
  <si>
    <t>NGUYEN THUY LINH</t>
  </si>
  <si>
    <t>01689952035</t>
  </si>
  <si>
    <t>LUU CHANH XUONG</t>
  </si>
  <si>
    <t>01912353</t>
  </si>
  <si>
    <t>230/85 Lãnh Binh Thăng P13 Q11, 11, Hồ Chí Minh</t>
  </si>
  <si>
    <t>0907194979</t>
  </si>
  <si>
    <t>Từ ngày: 16/03/2018 Đến ngày: 31/03/2018</t>
  </si>
  <si>
    <t>NGUYEN TUAN ANH</t>
  </si>
  <si>
    <t>00050223</t>
  </si>
  <si>
    <t>31/03/2018</t>
  </si>
  <si>
    <t>62 hang dieu, Hoàn Kiếm, Hà Nội</t>
  </si>
  <si>
    <t>0916318918</t>
  </si>
  <si>
    <t>DO TRUNG KIEN</t>
  </si>
  <si>
    <t>00260286</t>
  </si>
  <si>
    <t>108 hoàng như tiếp, Long Biên, Hà Nội</t>
  </si>
  <si>
    <t>0996988883</t>
  </si>
  <si>
    <t>TRAN TAN TAI</t>
  </si>
  <si>
    <t>00322235</t>
  </si>
  <si>
    <t>26 Nguyen Dinh Chieu, 1, Hồ Chí Minh</t>
  </si>
  <si>
    <t>0949170153</t>
  </si>
  <si>
    <t>DINH THU TRANG</t>
  </si>
  <si>
    <t>24071985</t>
  </si>
  <si>
    <t>Phòng SP Tài trợ thương mại - TPBank - 57 Lý Thường Kiệt - Hà Nội, Hoàn Kiếm, Hà Nội</t>
  </si>
  <si>
    <t>0902214558</t>
  </si>
  <si>
    <t>30/03/2018</t>
  </si>
  <si>
    <t>Canny ty  FPT 17 Duy Tån, Cầu Giấy, Hà Nội</t>
  </si>
  <si>
    <t>NGUYEN THU HUONG</t>
  </si>
  <si>
    <t>00016744</t>
  </si>
  <si>
    <t>số 4 yết kiêu, Hoàn Kiếm, Hà Nội</t>
  </si>
  <si>
    <t>0915578264</t>
  </si>
  <si>
    <t>LUU VAN CAU</t>
  </si>
  <si>
    <t>01154096</t>
  </si>
  <si>
    <t>Aviva VN Tầng 13 tòa nhà Mipec, 229 Tây Sơn, Đống Đa, Hà Nội, Đống Đa, Hà Nội</t>
  </si>
  <si>
    <t>01657070797</t>
  </si>
  <si>
    <t>VU HOAI NAM</t>
  </si>
  <si>
    <t>00000175</t>
  </si>
  <si>
    <t>Tầng 14 - Số 44 Lê Ngọc Hân, Hai Bà Trưng, Hà Nội</t>
  </si>
  <si>
    <t>0936378225</t>
  </si>
  <si>
    <t>Công ty Terralogic, lầu 2 tòa nhà Anna, Công viên phần mêm Quang Trung, 12, Hồ Chí Minh</t>
  </si>
  <si>
    <t>NGUYEN THI MINH HIEU</t>
  </si>
  <si>
    <t>98889983</t>
  </si>
  <si>
    <t>0904854793</t>
  </si>
  <si>
    <t>LE HOANG ANH</t>
  </si>
  <si>
    <t>01684987</t>
  </si>
  <si>
    <t>246/3B28,  xo viet nghe tinh, phuong 21, Bình Thạnh, Hồ Chí Minh</t>
  </si>
  <si>
    <t>0979505772</t>
  </si>
  <si>
    <t>PHAM THI HAN</t>
  </si>
  <si>
    <t>00041293</t>
  </si>
  <si>
    <t>29/03/2018</t>
  </si>
  <si>
    <t>Phòng Tổng hợp, Bảo hiểm tiền gửi chi nhánh Hà Nội, Tầng 7, tòa nhà 22 Láng Hạ, Đống Đa, Hà Nội, Đống Đa, Hà Nội</t>
  </si>
  <si>
    <t>0979888196</t>
  </si>
  <si>
    <t>HOANG THU TRANG</t>
  </si>
  <si>
    <t>26896899</t>
  </si>
  <si>
    <t>TrangHT-FA- TPBank 57 Lý Thường Kiệt, Hoàn Kiếm, Hà Nội</t>
  </si>
  <si>
    <t>0936388262</t>
  </si>
  <si>
    <t>PHAN MINH TUAN</t>
  </si>
  <si>
    <t>01591342</t>
  </si>
  <si>
    <t>270 bình trị đông P bình trị đông Q bình tân, Bình Tân, Hồ Chí Minh</t>
  </si>
  <si>
    <t>0947027439</t>
  </si>
  <si>
    <t>HUYNH THANH NGUYEN</t>
  </si>
  <si>
    <t>01528409</t>
  </si>
  <si>
    <t>101C KP2, P.HIEP BINH PHUOC, Q.THU DUC, TP HCM, , ,</t>
  </si>
  <si>
    <t>0938607888</t>
  </si>
  <si>
    <t>TRAN THI THU LAN</t>
  </si>
  <si>
    <t>01554465</t>
  </si>
  <si>
    <t>CTY TNHH HOA SEN VIET, , ,</t>
  </si>
  <si>
    <t>0988750808</t>
  </si>
  <si>
    <t>NGUYEN NGOC TAN</t>
  </si>
  <si>
    <t>00275232</t>
  </si>
  <si>
    <t>28/03/2018</t>
  </si>
  <si>
    <t>tầng 5 toà nhà 3a ngõ 82 phố Duy Tân,, Cầu Giấy, Hà Nội</t>
  </si>
  <si>
    <t>0934445658</t>
  </si>
  <si>
    <t>BUI THI HUYEN TRANG</t>
  </si>
  <si>
    <t>00133337</t>
  </si>
  <si>
    <t>Số 3 Thành công,, Ba Đình, Hà Nội</t>
  </si>
  <si>
    <t>0912181821</t>
  </si>
  <si>
    <t>DINH THI ANH THI</t>
  </si>
  <si>
    <t>00213430</t>
  </si>
  <si>
    <t>40 nguyễn bình - hòa cường nam - hải châu - đà nẵng, Hải Châu, Đà Nẵng</t>
  </si>
  <si>
    <t>0915222353</t>
  </si>
  <si>
    <t>TRINH VIET HA HIEU</t>
  </si>
  <si>
    <t>01672535</t>
  </si>
  <si>
    <t>Tang8phong804ToanhaKimAnhNgo78duyTanCauGiayHa Noi, Cầu Giấy, Hà Nội</t>
  </si>
  <si>
    <t>0946935908</t>
  </si>
  <si>
    <t>THIEU LE CHI</t>
  </si>
  <si>
    <t>00703601</t>
  </si>
  <si>
    <t>tầng 4, nhà 7 ngõ 1160 đường Láng, phường Láng Thượng, Đống Đa, Hà Nội</t>
  </si>
  <si>
    <t>0903294492</t>
  </si>
  <si>
    <t>NGUYEN PHUONG THANH</t>
  </si>
  <si>
    <t>00074109</t>
  </si>
  <si>
    <t>27/03/2018</t>
  </si>
  <si>
    <t>P702 chung cu 101 Lang Ha , Đống Đa, Hà Nội</t>
  </si>
  <si>
    <t>0912597992</t>
  </si>
  <si>
    <t>NGUYEN THI THANH MINH</t>
  </si>
  <si>
    <t>00619846</t>
  </si>
  <si>
    <t>Khu đô thị Times City 458 Minh Khai, tòa T1 phòng O3-O3, Hai Bà Trưng, Hà Nội</t>
  </si>
  <si>
    <t>0902130777</t>
  </si>
  <si>
    <t>NGUYEN ANH TUAN</t>
  </si>
  <si>
    <t>11774411</t>
  </si>
  <si>
    <t>26/03/2018</t>
  </si>
  <si>
    <t>12a cao bá quát, Ba Đình, Hà Nội</t>
  </si>
  <si>
    <t>0911774411</t>
  </si>
  <si>
    <t>DAO DUC HUY</t>
  </si>
  <si>
    <t>01585341</t>
  </si>
  <si>
    <t>160/83 PHAN HUY ICH, PHUONG 12, QUAN GO VAP, HCM, , ,</t>
  </si>
  <si>
    <t>0938800100</t>
  </si>
  <si>
    <t>PHAM THI DUNG</t>
  </si>
  <si>
    <t>00307573</t>
  </si>
  <si>
    <t>Tầng 11, Tòa Nhà Ruby Plaza, 44 Lê Ngọc Hân, Hai Bà Trưng, Hà Nội</t>
  </si>
  <si>
    <t>0943818696</t>
  </si>
  <si>
    <t>PHAN CO LAN VY</t>
  </si>
  <si>
    <t>01813032</t>
  </si>
  <si>
    <t>34/13 lu Gia, P15, Q11, 11, Hồ Chí Minh</t>
  </si>
  <si>
    <t>0918475288</t>
  </si>
  <si>
    <t>HO VU MAI TRAM</t>
  </si>
  <si>
    <t>00432866</t>
  </si>
  <si>
    <t>18 út tịch f4 tân bình, Tân Bình, Hồ Chí Minh</t>
  </si>
  <si>
    <t>0938271263</t>
  </si>
  <si>
    <t>NGUYEN TRONG THUY</t>
  </si>
  <si>
    <t>20392040</t>
  </si>
  <si>
    <t>TPbank Da Nang - 155 Nguyen Van LInh, thanh pho Da Nang, Thanh Khê, Đà Nẵng</t>
  </si>
  <si>
    <t>0905458877</t>
  </si>
  <si>
    <t>DAO HONG HANH</t>
  </si>
  <si>
    <t>00211605</t>
  </si>
  <si>
    <t>số 131 hoàng quốc việt, Cầu Giấy, Hà Nội</t>
  </si>
  <si>
    <t>0979834989</t>
  </si>
  <si>
    <t>NGUYEN DUY TIEN</t>
  </si>
  <si>
    <t>00137953</t>
  </si>
  <si>
    <t>25/03/2018</t>
  </si>
  <si>
    <t>Mão Điền, Thuận Thành, Bắc Ninh</t>
  </si>
  <si>
    <t>0914896576</t>
  </si>
  <si>
    <t>DANG THI BICH THUY</t>
  </si>
  <si>
    <t>01421913</t>
  </si>
  <si>
    <t>36 Le Co,phuong Hoa Cuong Bac,quan Hai Chau,thanh pho Da Nang, Hải Châu, Đà Nẵng</t>
  </si>
  <si>
    <t>0935616768</t>
  </si>
  <si>
    <t>NGUYEN DUY THIEN</t>
  </si>
  <si>
    <t>01344041</t>
  </si>
  <si>
    <t>68 Trương Phước Phan, Bình Trị Đông, Bình Tân, Bình Tân, Hồ Chí Minh</t>
  </si>
  <si>
    <t>0934646484</t>
  </si>
  <si>
    <t>NGUYEN THI DIEU THUY</t>
  </si>
  <si>
    <t>00028731</t>
  </si>
  <si>
    <t>24/03/2018</t>
  </si>
  <si>
    <t>toa nha fpt, Cầu Giấy, Hà Nội</t>
  </si>
  <si>
    <t>0912776427</t>
  </si>
  <si>
    <t>MAI PHAM SON TUYEN</t>
  </si>
  <si>
    <t>01851029</t>
  </si>
  <si>
    <t>606/15/2 kp4 quốc lộ 13 p hiệp bình phước, Thủ Đức, Hồ Chí Minh</t>
  </si>
  <si>
    <t>0932050342</t>
  </si>
  <si>
    <t>TRAN LINH CHI</t>
  </si>
  <si>
    <t>01201527</t>
  </si>
  <si>
    <t>B2407 MIPEC Long Biên, số 2 phố Long Biên 1, phường Ngọc Lâm, quận Long Biên, Hà Nội, Long Biên, Hà Nội</t>
  </si>
  <si>
    <t>0902288968</t>
  </si>
  <si>
    <t>VO QUANG DUC **</t>
  </si>
  <si>
    <t>00564309</t>
  </si>
  <si>
    <t>23/03/2018</t>
  </si>
  <si>
    <t>140 đại lộ lê nin, phường hưng phúc, Vinh, Nghệ An</t>
  </si>
  <si>
    <t>0888806628</t>
  </si>
  <si>
    <t>TRAN DUC DUY</t>
  </si>
  <si>
    <t>01758070</t>
  </si>
  <si>
    <t>Tầng 13, Tòa nhà VIT, 519 Kim Mã, Ba Đình, Hà Nội</t>
  </si>
  <si>
    <t>0938669376</t>
  </si>
  <si>
    <t>HOANG THI MAI ANH</t>
  </si>
  <si>
    <t>01198076</t>
  </si>
  <si>
    <t>số 5 Lý Tự Trọng,, Hồng Bàng, Hải Phòng</t>
  </si>
  <si>
    <t>0904286187</t>
  </si>
  <si>
    <t>TRUONG DAC DUNG</t>
  </si>
  <si>
    <t>16107777</t>
  </si>
  <si>
    <t>19 HAN THUYEN, HN, ,</t>
  </si>
  <si>
    <t>0947511738</t>
  </si>
  <si>
    <t>PHAM THI HUYEN TRANG</t>
  </si>
  <si>
    <t>00045006</t>
  </si>
  <si>
    <t>Tầng 3, Tòa Nhà TPBank, 57 Lý Thường Kiệt, Hoàn Kiếm, Hà Nội, Hoàn Kiếm, Hà Nội</t>
  </si>
  <si>
    <t>0936482686</t>
  </si>
  <si>
    <t>TRINH THI HUONG</t>
  </si>
  <si>
    <t>01775668</t>
  </si>
  <si>
    <t>CAN 1409 TOA B CHUNG CU 32T TRUNG CU TH GOLDEN AN KHANH XA AN KHANH HOAI DU</t>
  </si>
  <si>
    <t>PHAM THUY NGA</t>
  </si>
  <si>
    <t>01404563</t>
  </si>
  <si>
    <t>tầng 46, Keangnam Landmark 72, Từ Liêm, Hà Nội</t>
  </si>
  <si>
    <t>0918928991</t>
  </si>
  <si>
    <t>PHAM LE VI</t>
  </si>
  <si>
    <t>00482330</t>
  </si>
  <si>
    <t>144 nguyen chi thanh, 11, Hồ Chí Minh</t>
  </si>
  <si>
    <t>0918619022</t>
  </si>
  <si>
    <t>NGUYEN VIET HUNG</t>
  </si>
  <si>
    <t>01279908</t>
  </si>
  <si>
    <t>173B Ngõ Hà Trung, Hàng Bông, Hoàn Kiếm, Hà Nội</t>
  </si>
  <si>
    <t>0973811199</t>
  </si>
  <si>
    <t>MAI DOAN PHUONG</t>
  </si>
  <si>
    <t>00020326</t>
  </si>
  <si>
    <t>53 ngõ 107 Hồng Mai, Hai Bà Trưng, Hà Nội</t>
  </si>
  <si>
    <t>0974749260</t>
  </si>
  <si>
    <t>NGUYEN THI MAI LINH</t>
  </si>
  <si>
    <t>01568016</t>
  </si>
  <si>
    <t>22/03/2018</t>
  </si>
  <si>
    <t>so 9 duong To Hien Thanh phuong Bui Thi Xuan Hn, Đống Đa, Hà Nội</t>
  </si>
  <si>
    <t>0944944968</t>
  </si>
  <si>
    <t>NGUYEN THI HONG NHIEN</t>
  </si>
  <si>
    <t>00084062</t>
  </si>
  <si>
    <t>Số 469, tổ 9, đường Hoàng Công Chất, phường Phú Diễn, quận Bắc Từ Liêm, Từ Liêm, Hà Nội</t>
  </si>
  <si>
    <t>0912564388</t>
  </si>
  <si>
    <t>KHUAT DINH DO</t>
  </si>
  <si>
    <t>00967200</t>
  </si>
  <si>
    <t>62 Nguyễn Thị Định, Cầu Giấy, Hà Nội</t>
  </si>
  <si>
    <t>0934563068</t>
  </si>
  <si>
    <t>CAO TRUNG HIEU</t>
  </si>
  <si>
    <t>00086510</t>
  </si>
  <si>
    <t>T9-0807 Times City 458 Minh Khai, Hai Bà Trưng, Hà Nội</t>
  </si>
  <si>
    <t>0904187678</t>
  </si>
  <si>
    <t>HO THI THANH HUONG**</t>
  </si>
  <si>
    <t>00668447</t>
  </si>
  <si>
    <t>Tầng 05 tòa nhà CIT ngõ 15 Duy Tân, Cầu Giấy, Hà Nội, Cầu Giấy, Hà Nội</t>
  </si>
  <si>
    <t>0983944014</t>
  </si>
  <si>
    <t>PHAM VAN VAN</t>
  </si>
  <si>
    <t>12494318</t>
  </si>
  <si>
    <t>102 thái thịnh, đống đa, hà nội, Đống Đa, Hà Nội</t>
  </si>
  <si>
    <t>0917651618</t>
  </si>
  <si>
    <t>NGO TIEN MANH</t>
  </si>
  <si>
    <t>00251088</t>
  </si>
  <si>
    <t>25 Tran Hung Dao - P Hang Bai, Hoàn Kiếm, Hà Nội</t>
  </si>
  <si>
    <t>0988008880</t>
  </si>
  <si>
    <t>LE HAN LUONG</t>
  </si>
  <si>
    <t>00919914</t>
  </si>
  <si>
    <t>NGON300</t>
  </si>
  <si>
    <t>135 duong so 33, p10, 6, Hồ Chí Minh</t>
  </si>
  <si>
    <t>0902666003</t>
  </si>
  <si>
    <t>00747803</t>
  </si>
  <si>
    <t>TO 5 THACH BAN,LONG BIEN,HN, , ,</t>
  </si>
  <si>
    <t>TRAN HOP NAM</t>
  </si>
  <si>
    <t>00404699</t>
  </si>
  <si>
    <t>21/03/2018</t>
  </si>
  <si>
    <t>DUONG HOA PHUONG 2 – 02 VINHOME RIVERSIDE – LONG BIEN – HN.</t>
  </si>
  <si>
    <t>BUI THI HA</t>
  </si>
  <si>
    <t>01687356</t>
  </si>
  <si>
    <t>BAC TU LIEM- HA NOI, , ,</t>
  </si>
  <si>
    <t>NGUYEN THE ANH</t>
  </si>
  <si>
    <t>01821882</t>
  </si>
  <si>
    <t>Tầng 18, 35 Tôn Đức Thắng, Bến Nghé, 1, Hồ Chí Minh</t>
  </si>
  <si>
    <t>0931204969</t>
  </si>
  <si>
    <t>PHAM THI QUYNH NHUNG</t>
  </si>
  <si>
    <t>01769540</t>
  </si>
  <si>
    <t>Phạm Quỳnh Nhung, tầng 7, Số 11 Hàn Thuyên, Hà Nội, Hai Bà Trưng, Hà Nội</t>
  </si>
  <si>
    <t>0916892646</t>
  </si>
  <si>
    <t>DUONG THI PHUONG</t>
  </si>
  <si>
    <t>00838293</t>
  </si>
  <si>
    <t>20/03/2018</t>
  </si>
  <si>
    <t>57 lý thg kiệt hoàn kiếm hb, Hoàn Kiếm, Hà Nội</t>
  </si>
  <si>
    <t>24 lý thg kiêtk hoàn kiếm hà nội, Hoàn Kiếm, Hà Nội</t>
  </si>
  <si>
    <t>0982094564</t>
  </si>
  <si>
    <t>LE ANH QUAN</t>
  </si>
  <si>
    <t>37373737</t>
  </si>
  <si>
    <t>62 Bà Triệu, Hoàn Kiếm, Hà Nội</t>
  </si>
  <si>
    <t>0983550066</t>
  </si>
  <si>
    <t>HO ANH TU</t>
  </si>
  <si>
    <t>01563818</t>
  </si>
  <si>
    <t>T4 tòa 25T1 Hoàng Đạo Thúy, Cầu Giấy, Hà Nội</t>
  </si>
  <si>
    <t>0888828483</t>
  </si>
  <si>
    <t>TRAN TAN DAT</t>
  </si>
  <si>
    <t>00000786</t>
  </si>
  <si>
    <t>tang 4 toa nha Ruby Plaza, 44 Le Ngoc Han, Hai Bà Trưng, Hà Nội</t>
  </si>
  <si>
    <t>0902208881</t>
  </si>
  <si>
    <t>TRUONG MY NGOC</t>
  </si>
  <si>
    <t>01803421</t>
  </si>
  <si>
    <t>78-80 Cách Mạng Tháng Tám, 3, Hồ Chí Minh</t>
  </si>
  <si>
    <t>0919115788</t>
  </si>
  <si>
    <t>NGUYEN NGOC TRUNG</t>
  </si>
  <si>
    <t>00283564</t>
  </si>
  <si>
    <t>K02/08 văn cao, Thanh Khê, Đà Nẵng</t>
  </si>
  <si>
    <t>0905540730</t>
  </si>
  <si>
    <t>HUYNH THE HAO</t>
  </si>
  <si>
    <t>00604594</t>
  </si>
  <si>
    <t>115 Phan Văn Trị , 5, Hồ Chí Minh</t>
  </si>
  <si>
    <t>0938256754</t>
  </si>
  <si>
    <t>NGUYEN DUC THUAN</t>
  </si>
  <si>
    <t>19910219</t>
  </si>
  <si>
    <t>lầu 7, 180 nam kỳ khởi nghĩa phường 6 quận 3, 3, Hồ Chí Minh</t>
  </si>
  <si>
    <t>0948254145</t>
  </si>
  <si>
    <t>PHAM THI THANH</t>
  </si>
  <si>
    <t>00013541</t>
  </si>
  <si>
    <t>Số 17, Tòa FPT, Phố Duy tân, Dịch vọng hậu, Cầu Giấy, Hà Nội</t>
  </si>
  <si>
    <t>0973686769</t>
  </si>
  <si>
    <t>NGUYEN TAN PHAT</t>
  </si>
  <si>
    <t>00468872</t>
  </si>
  <si>
    <t>336 Phan Huy Ich, F12, Go Vap, Gò Vấp, Hồ Chí Minh</t>
  </si>
  <si>
    <t>01696967362</t>
  </si>
  <si>
    <t>336 Phan Huy Ich, F12 Q Go Vap, Gò Vấp, Hồ Chí Minh</t>
  </si>
  <si>
    <t>VU KIM OANH</t>
  </si>
  <si>
    <t>00024583</t>
  </si>
  <si>
    <t>19/03/2018</t>
  </si>
  <si>
    <t>254 nguyễn duy dương p4 q10, 10, Hồ Chí Minh</t>
  </si>
  <si>
    <t>0989600445</t>
  </si>
  <si>
    <t>NGUYEN THI HOAI THUONG</t>
  </si>
  <si>
    <t>00267232</t>
  </si>
  <si>
    <t>112 114 nguyen oanh phuong 7 go vap hcm , Gò Vấp, Hồ Chí Minh</t>
  </si>
  <si>
    <t>01233101192</t>
  </si>
  <si>
    <t>DO ANH HA</t>
  </si>
  <si>
    <t>19932610</t>
  </si>
  <si>
    <t>27 Bát Khối, Long Biên, Hà Nội</t>
  </si>
  <si>
    <t>0973379771</t>
  </si>
  <si>
    <t>NGUYEN THI PHUNG</t>
  </si>
  <si>
    <t>00017392</t>
  </si>
  <si>
    <t>481-483 bach dang , phuong 2, quan binh thanh, Bình Thạnh, Hồ Chí Minh</t>
  </si>
  <si>
    <t>0909409750</t>
  </si>
  <si>
    <t>LE THI LUONG</t>
  </si>
  <si>
    <t>00068233</t>
  </si>
  <si>
    <t>Cty CP DIana Unicharm , Hoàng Mai, Hà Nội</t>
  </si>
  <si>
    <t>0975862008</t>
  </si>
  <si>
    <t>TRAN THI CAM HA</t>
  </si>
  <si>
    <t>00309782</t>
  </si>
  <si>
    <t>7.6A LO B, C/C TDH, P. TRUONG THO, THU DUC, HCM</t>
  </si>
  <si>
    <t>0938076386</t>
  </si>
  <si>
    <t>NGUYEN HAI HOANG LINH</t>
  </si>
  <si>
    <t>01781331</t>
  </si>
  <si>
    <t>72 LE LOI, P BEN THANH, 1, Hồ Chí Minh</t>
  </si>
  <si>
    <t>0983771888</t>
  </si>
  <si>
    <t>NGUYEN MINH TU</t>
  </si>
  <si>
    <t>01708076</t>
  </si>
  <si>
    <t>136 yên thế, phường 2, Tân Bình, Hồ Chí Minh</t>
  </si>
  <si>
    <t>0941189977</t>
  </si>
  <si>
    <t>TANG DINH QUYNH</t>
  </si>
  <si>
    <t>01709575</t>
  </si>
  <si>
    <t>63 TRUNG HOÀ, Cầu Giấy, Hà Nội</t>
  </si>
  <si>
    <t>0912691127</t>
  </si>
  <si>
    <t>01587372</t>
  </si>
  <si>
    <t>18/03/2018</t>
  </si>
  <si>
    <t>QUYNH MAI, HA NOI, , ,</t>
  </si>
  <si>
    <t>0963368294</t>
  </si>
  <si>
    <t>07072007</t>
  </si>
  <si>
    <t>p1208, GH3, CT17, Việt Hưng, Long Biên, Hà Nội</t>
  </si>
  <si>
    <t>0904170182</t>
  </si>
  <si>
    <t>LE THANH NAM</t>
  </si>
  <si>
    <t>01559014</t>
  </si>
  <si>
    <t>17/03/2018</t>
  </si>
  <si>
    <t>244/13 Nguyễn Văn Nghi, Phường 7, Quận Gò Vấp, Gò Vấp, Hồ Chí Minh</t>
  </si>
  <si>
    <t>0986989884</t>
  </si>
  <si>
    <t>HUONG XUAN NGUYEN</t>
  </si>
  <si>
    <t>01608010</t>
  </si>
  <si>
    <t>PHUONG DONG, PHUNG CHAU, CHUONG MY, HA NOI, , ,</t>
  </si>
  <si>
    <t>PHAM LE LINH</t>
  </si>
  <si>
    <t>00055195</t>
  </si>
  <si>
    <t>778/B1 Nguyễn Kiệm Phú Nhuận , Phú Nhuận, Hồ Chí Minh</t>
  </si>
  <si>
    <t>0937031987</t>
  </si>
  <si>
    <t>VU CHI DUNG</t>
  </si>
  <si>
    <t>00053140</t>
  </si>
  <si>
    <t>Số 43 ngõ 22 đường Phạm Thận Duật, Cầu Giấy, Hà Nội</t>
  </si>
  <si>
    <t>01699996993</t>
  </si>
  <si>
    <t>PHAM GIA THANH</t>
  </si>
  <si>
    <t>23167735</t>
  </si>
  <si>
    <t>302/5 LE VAN SY P14, Q3,HCM, , ,</t>
  </si>
  <si>
    <t>TRAN DUC TOAN</t>
  </si>
  <si>
    <t>00060083</t>
  </si>
  <si>
    <t>Tòa nhà FPT Cầu Giấy, 17 Phố Duy Tân, Dịch Vọng Hậu, Cầu Giấy, Hà Nội</t>
  </si>
  <si>
    <t>0978146093</t>
  </si>
  <si>
    <t>NGUYEN HUU HOANG</t>
  </si>
  <si>
    <t>01883233</t>
  </si>
  <si>
    <t>536/15/1 lê văn sỹ, Phú Nhuận, Hồ Chí Minh</t>
  </si>
  <si>
    <t>0907616125</t>
  </si>
  <si>
    <t>CAO THI THUY TRANG</t>
  </si>
  <si>
    <t>19930817</t>
  </si>
  <si>
    <t>180 nam ky khoi nghia, 3, Hồ Chí Minh</t>
  </si>
  <si>
    <t>0931458275</t>
  </si>
  <si>
    <t>LE QUANG TU</t>
  </si>
  <si>
    <t>00028884</t>
  </si>
  <si>
    <t>75 Phương mai, Đống Đa, Hà Nội</t>
  </si>
  <si>
    <t>‭093 457653</t>
  </si>
  <si>
    <t>NGUYEN HUNG CUONG</t>
  </si>
  <si>
    <t>00036430</t>
  </si>
  <si>
    <t>16/03/2018</t>
  </si>
  <si>
    <t>K6/14 Hoàng Văn Thụ, Hải Châu, Đà Nẵng</t>
  </si>
  <si>
    <t>0965660979</t>
  </si>
  <si>
    <t>VU HUNG HA</t>
  </si>
  <si>
    <t>00145695</t>
  </si>
  <si>
    <t>số 16 tổ 20 phường trần phú,quận hoàng mai ,hà nội, Hoàng Mai, Hà Nội</t>
  </si>
  <si>
    <t>0942090770</t>
  </si>
  <si>
    <t>DAO THU HUYEN</t>
  </si>
  <si>
    <t>01606414</t>
  </si>
  <si>
    <t>971 nguyễn đức thuận, Gia Lâm, Hà Nội</t>
  </si>
  <si>
    <t>01688288869</t>
  </si>
  <si>
    <t>LY THANH TOAN</t>
  </si>
  <si>
    <t>00641149</t>
  </si>
  <si>
    <t>333 Phạm Văn Đồng P1 , Gò Vấp, Hồ Chí Minh</t>
  </si>
  <si>
    <t>0909081090</t>
  </si>
  <si>
    <t>DAO QUANG HIEU</t>
  </si>
  <si>
    <t>01436705</t>
  </si>
  <si>
    <t>Tòa nhà TPBank, số 57 Lý Thường Kiệt, Hoàn Kiếm, Hà Nội</t>
  </si>
  <si>
    <t>01645352778</t>
  </si>
  <si>
    <t>NGUYEN THANH THUY</t>
  </si>
  <si>
    <t>28021969</t>
  </si>
  <si>
    <t>82 Thợ Nhuộm, Hoàn Kiếm, Hà Nội</t>
  </si>
  <si>
    <t>0904171817</t>
  </si>
  <si>
    <t>333 Phạm Văn Đồng P1, Gò Vấp, Hồ Chí Minh</t>
  </si>
  <si>
    <t>NGUYEN THI THAI THUY</t>
  </si>
  <si>
    <t>00001548</t>
  </si>
  <si>
    <t>Sô 7 ngõ 9 Hoàng Cầu, Ô Chợ Dừa, Đống Đa, Hà Nội, Đống Đa, Hà Nội</t>
  </si>
  <si>
    <t>0916091277</t>
  </si>
  <si>
    <t>Số 7 Ngõ 9 Hoàng Cầu, Ô Chợ Dừa, Đống Đa, Hà Nội, Đống Đa, Hà Nội</t>
  </si>
  <si>
    <t>TRAN KHANH VAN</t>
  </si>
  <si>
    <t>00007460</t>
  </si>
  <si>
    <t>Tầng 9 tòa nhà FPT 17 Duy Tân, Cầu Giấy, Hà Nội</t>
  </si>
  <si>
    <t>0904905588</t>
  </si>
  <si>
    <t>NGUYEN THI BICH THAO</t>
  </si>
  <si>
    <t>01273410</t>
  </si>
  <si>
    <t>44 LE NGOC HAN, HAI BA TRUNG, HA NOI, Hai Bà Trưng, Hà Nội</t>
  </si>
  <si>
    <t>01648488802</t>
  </si>
  <si>
    <t>00070522</t>
  </si>
  <si>
    <t>SO 33824 NGO 82, NGHIA TAN, CAU GIAY, HA NOI</t>
  </si>
  <si>
    <t>THAI MINH DUY</t>
  </si>
  <si>
    <t>01666451</t>
  </si>
  <si>
    <t>So 7 Nguyen Hue, p Ben Nghe, quan 1, 1, Hồ Chí Minh</t>
  </si>
  <si>
    <t>0906601688</t>
  </si>
  <si>
    <t>LAM MINH VIET</t>
  </si>
  <si>
    <t>00897124</t>
  </si>
  <si>
    <t>92 TRAN NGUYEN HAN, PHUONG 13, QUAN 8, TP.HCM,</t>
  </si>
  <si>
    <t>0933997105</t>
  </si>
  <si>
    <t>PHI THI THU KHUYEN</t>
  </si>
  <si>
    <t>00334153</t>
  </si>
  <si>
    <t>23 NGÕ 2 NGÔ GIA GIẢM ĐI TỪ NGÕ BÊN CẠNH NHÀ SỐ 1 NGUYỄN SƠN VÀO, Long Biên, Hà Nội</t>
  </si>
  <si>
    <t>0916513480</t>
  </si>
  <si>
    <t>00952469</t>
  </si>
  <si>
    <t>SEN352</t>
  </si>
  <si>
    <t>29 triệu việt vương, Hai Bà Trưng, Hà Nội</t>
  </si>
  <si>
    <t>0944562255</t>
  </si>
  <si>
    <t>LOẠI KHỎI DSKH vì đã trả quà sớm kỳ đầu tháng 03</t>
  </si>
  <si>
    <t>0979950882</t>
  </si>
  <si>
    <t>0975874200</t>
  </si>
  <si>
    <t>Chuyển từ đợt 1 qua đối tác k phải trả</t>
  </si>
  <si>
    <t>NOTE</t>
  </si>
  <si>
    <t>Grand Total</t>
  </si>
  <si>
    <t>Tên sản phẩm</t>
  </si>
  <si>
    <t>Số lượng</t>
  </si>
  <si>
    <t>Đơn giá</t>
  </si>
  <si>
    <t>Thành tiền</t>
  </si>
  <si>
    <t>CÔNG TY CỔ PHẦN ĐẦU TƯ LTD VIỆT NAM</t>
  </si>
  <si>
    <t>CỘNG HÒA XÃ HỘI CHỦ NGHĨA VIỆT NAM</t>
  </si>
  <si>
    <t>Độc lập - Tự do - Hạnh phúc</t>
  </si>
  <si>
    <t>PHIẾU ĐỀ XUẤT CHI TIẾT MUA SẢN PHẨM/ VOUCHER / EVOUCHER
TRẢ THƯỞNG KỲ 1 THÁNG 01.2018 - TIENPHONGBANK</t>
  </si>
  <si>
    <r>
      <rPr>
        <b/>
        <u/>
        <sz val="12"/>
        <color indexed="8"/>
        <rFont val="Times New Roman"/>
        <family val="1"/>
      </rPr>
      <t>Kính gửi:</t>
    </r>
    <r>
      <rPr>
        <b/>
        <sz val="12"/>
        <color indexed="8"/>
        <rFont val="Times New Roman"/>
        <family val="1"/>
      </rPr>
      <t xml:space="preserve"> Giám đốc Công ty</t>
    </r>
  </si>
  <si>
    <t>* Nhân viên đề xuất: Phan Thanh Hương</t>
  </si>
  <si>
    <t>* Bộ phận đề xuất: Chăm sóc Khách hàng</t>
  </si>
  <si>
    <t>* Chi tiết hàng hóa/ Voucher/ Evoucher cần đề xuất mua</t>
  </si>
  <si>
    <t>* Nội dung đề xuất: Mua sản phẩm, Voucher trả thưởng khách hàng Tienphongbank đổi điểm từ ngày  01 - 15.03.2018</t>
  </si>
  <si>
    <t>LLHOPCOM</t>
  </si>
  <si>
    <t>LLDUNGCU</t>
  </si>
  <si>
    <t>ALATSND</t>
  </si>
  <si>
    <t>Canifa200</t>
  </si>
  <si>
    <t>Fujifilm9</t>
  </si>
  <si>
    <t>Skinfood100</t>
  </si>
  <si>
    <t>THEMBFV50</t>
  </si>
  <si>
    <t>THEVTV50</t>
  </si>
  <si>
    <t>UMA 200</t>
  </si>
  <si>
    <t>UMA 500</t>
  </si>
  <si>
    <t>WRAPROLL200</t>
  </si>
  <si>
    <t>Yves100</t>
  </si>
  <si>
    <t>DULICHVIET1000</t>
  </si>
  <si>
    <t>DULICHVIET3000</t>
  </si>
  <si>
    <t>DULICHVIET2000</t>
  </si>
  <si>
    <t>LLGIAVI</t>
  </si>
  <si>
    <t>NBQN350</t>
  </si>
  <si>
    <t>hsd</t>
  </si>
  <si>
    <t>id</t>
  </si>
  <si>
    <t>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</si>
</sst>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1" formatCode="_(* #,##0.00_);_(* \(#,##0.00\);_(* &quot;-&quot;??_);_(@_)"/>
    <numFmt numFmtId="180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b/>
      <u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.75"/>
      <color rgb="FF000000"/>
      <name val="Times New Roman"/>
      <family val="2"/>
    </font>
    <font>
      <sz val="9.75"/>
      <color rgb="FF000000"/>
      <name val="Times New Roman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rgb="FF000000"/>
      <name val="Times New Roman"/>
      <family val="2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171" fontId="5" fillId="0" borderId="0" applyFont="0" applyFill="0" applyBorder="0" applyAlignment="0" applyProtection="0"/>
  </cellStyleXfs>
  <cellXfs count="32">
    <xf numFmtId="0" fontId="0" fillId="0" borderId="0" xfId="0"/>
    <xf numFmtId="0" fontId="6" fillId="0" borderId="2" xfId="0" applyNumberFormat="1" applyFont="1" applyBorder="1" applyAlignment="1" applyProtection="1">
      <alignment horizontal="center" vertical="center" wrapText="1" readingOrder="1"/>
    </xf>
    <xf numFmtId="0" fontId="6" fillId="0" borderId="3" xfId="0" applyNumberFormat="1" applyFont="1" applyBorder="1" applyAlignment="1" applyProtection="1">
      <alignment horizontal="center" vertical="center" wrapText="1" readingOrder="1"/>
    </xf>
    <xf numFmtId="0" fontId="7" fillId="0" borderId="4" xfId="0" applyNumberFormat="1" applyFont="1" applyBorder="1" applyAlignment="1" applyProtection="1">
      <alignment horizontal="center" vertical="center" wrapText="1" readingOrder="1"/>
    </xf>
    <xf numFmtId="49" fontId="7" fillId="0" borderId="5" xfId="0" applyNumberFormat="1" applyFont="1" applyBorder="1" applyAlignment="1" applyProtection="1">
      <alignment horizontal="left" vertical="center" wrapText="1" readingOrder="1"/>
    </xf>
    <xf numFmtId="49" fontId="7" fillId="0" borderId="5" xfId="0" applyNumberFormat="1" applyFont="1" applyBorder="1" applyAlignment="1" applyProtection="1">
      <alignment horizontal="center" vertical="center" wrapText="1" readingOrder="1"/>
    </xf>
    <xf numFmtId="49" fontId="7" fillId="0" borderId="5" xfId="0" quotePrefix="1" applyNumberFormat="1" applyFont="1" applyBorder="1" applyAlignment="1" applyProtection="1">
      <alignment horizontal="left" vertical="center" wrapText="1" readingOrder="1"/>
    </xf>
    <xf numFmtId="0" fontId="7" fillId="2" borderId="4" xfId="0" applyNumberFormat="1" applyFont="1" applyFill="1" applyBorder="1" applyAlignment="1" applyProtection="1">
      <alignment horizontal="center" vertical="center" wrapText="1" readingOrder="1"/>
    </xf>
    <xf numFmtId="49" fontId="7" fillId="2" borderId="5" xfId="0" applyNumberFormat="1" applyFont="1" applyFill="1" applyBorder="1" applyAlignment="1" applyProtection="1">
      <alignment horizontal="left" vertical="center" wrapText="1" readingOrder="1"/>
    </xf>
    <xf numFmtId="49" fontId="7" fillId="2" borderId="5" xfId="0" applyNumberFormat="1" applyFont="1" applyFill="1" applyBorder="1" applyAlignment="1" applyProtection="1">
      <alignment horizontal="center" vertical="center" wrapText="1" readingOrder="1"/>
    </xf>
    <xf numFmtId="0" fontId="0" fillId="2" borderId="0" xfId="0" applyFill="1"/>
    <xf numFmtId="0" fontId="6" fillId="0" borderId="6" xfId="0" applyNumberFormat="1" applyFont="1" applyFill="1" applyBorder="1" applyAlignment="1" applyProtection="1">
      <alignment horizontal="center" vertical="center" wrapText="1" readingOrder="1"/>
    </xf>
    <xf numFmtId="0" fontId="4" fillId="0" borderId="1" xfId="0" applyFont="1" applyBorder="1"/>
    <xf numFmtId="0" fontId="0" fillId="0" borderId="1" xfId="0" applyBorder="1"/>
    <xf numFmtId="0" fontId="0" fillId="0" borderId="1" xfId="0" applyNumberFormat="1" applyBorder="1"/>
    <xf numFmtId="3" fontId="4" fillId="0" borderId="1" xfId="0" applyNumberFormat="1" applyFont="1" applyBorder="1"/>
    <xf numFmtId="3" fontId="0" fillId="0" borderId="1" xfId="0" applyNumberFormat="1" applyBorder="1"/>
    <xf numFmtId="0" fontId="8" fillId="0" borderId="0" xfId="0" applyFont="1" applyAlignment="1"/>
    <xf numFmtId="180" fontId="3" fillId="0" borderId="0" xfId="1" applyNumberFormat="1" applyFont="1"/>
    <xf numFmtId="0" fontId="0" fillId="0" borderId="0" xfId="0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180" fontId="9" fillId="0" borderId="0" xfId="1" applyNumberFormat="1" applyFont="1" applyAlignment="1">
      <alignment horizontal="center"/>
    </xf>
    <xf numFmtId="0" fontId="10" fillId="0" borderId="0" xfId="0" applyNumberFormat="1" applyFont="1" applyAlignment="1" applyProtection="1">
      <alignment horizontal="center" vertical="center" wrapText="1" readingOrder="1"/>
    </xf>
    <xf numFmtId="0" fontId="7" fillId="0" borderId="0" xfId="0" applyNumberFormat="1" applyFont="1" applyAlignment="1" applyProtection="1">
      <alignment horizontal="center" vertical="center" wrapText="1" readingOrder="1"/>
    </xf>
    <xf numFmtId="0" fontId="11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23"/>
  <sheetViews>
    <sheetView tabSelected="1" workbookViewId="0">
      <selection activeCell="K1" sqref="K1:K1048576"/>
    </sheetView>
  </sheetViews>
  <sheetFormatPr baseColWidth="10" defaultColWidth="8.83203125" defaultRowHeight="15" x14ac:dyDescent="0.2"/>
  <cols>
    <col min="2" max="2" width="22.83203125" customWidth="1"/>
    <col min="4" max="4" width="11" customWidth="1"/>
    <col min="8" max="8" width="29.5" customWidth="1"/>
    <col min="9" max="9" width="23.5" customWidth="1"/>
  </cols>
  <sheetData>
    <row r="2" spans="1:13" ht="16" x14ac:dyDescent="0.2">
      <c r="A2" s="23" t="s">
        <v>0</v>
      </c>
      <c r="B2" s="23"/>
      <c r="C2" s="23"/>
      <c r="D2" s="23"/>
      <c r="E2" s="23"/>
      <c r="F2" s="23"/>
      <c r="G2" s="23"/>
      <c r="H2" s="23"/>
      <c r="I2" s="23"/>
      <c r="J2" s="23"/>
    </row>
    <row r="3" spans="1:13" x14ac:dyDescent="0.2">
      <c r="A3" s="24" t="s">
        <v>45</v>
      </c>
      <c r="B3" s="24"/>
      <c r="C3" s="24"/>
      <c r="D3" s="24"/>
      <c r="E3" s="24"/>
      <c r="F3" s="24"/>
      <c r="G3" s="24"/>
      <c r="H3" s="24"/>
      <c r="I3" s="24"/>
      <c r="J3" s="24"/>
    </row>
    <row r="7" spans="1:13" ht="29.25" customHeight="1" x14ac:dyDescent="0.2">
      <c r="A7" s="1" t="s">
        <v>1</v>
      </c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9</v>
      </c>
      <c r="J7" s="2" t="s">
        <v>10</v>
      </c>
      <c r="K7" s="11" t="s">
        <v>497</v>
      </c>
      <c r="L7" s="11" t="s">
        <v>498</v>
      </c>
      <c r="M7" s="11" t="s">
        <v>499</v>
      </c>
    </row>
    <row r="8" spans="1:13" ht="29.25" customHeight="1" x14ac:dyDescent="0.2">
      <c r="A8" s="3">
        <v>1</v>
      </c>
      <c r="B8" s="4" t="s">
        <v>46</v>
      </c>
      <c r="C8" s="5" t="s">
        <v>47</v>
      </c>
      <c r="D8" s="4" t="s">
        <v>17</v>
      </c>
      <c r="E8" s="5">
        <v>1</v>
      </c>
      <c r="F8" s="5" t="s">
        <v>48</v>
      </c>
      <c r="G8" s="4" t="s">
        <v>12</v>
      </c>
      <c r="H8" s="4" t="s">
        <v>49</v>
      </c>
      <c r="I8" s="4" t="s">
        <v>50</v>
      </c>
      <c r="J8" s="4" t="s">
        <v>13</v>
      </c>
      <c r="L8">
        <f>VLOOKUP(D8,Sheet1!$A$1:$B$33,2,0)</f>
        <v>63</v>
      </c>
      <c r="M8">
        <f>VLOOKUP(D8,Sheet1!$A$1:$C$33,3,0)</f>
        <v>50000</v>
      </c>
    </row>
    <row r="9" spans="1:13" ht="29.25" customHeight="1" x14ac:dyDescent="0.2">
      <c r="A9" s="3">
        <v>2</v>
      </c>
      <c r="B9" s="4" t="s">
        <v>51</v>
      </c>
      <c r="C9" s="5" t="s">
        <v>52</v>
      </c>
      <c r="D9" s="4" t="s">
        <v>23</v>
      </c>
      <c r="E9" s="5">
        <v>6</v>
      </c>
      <c r="F9" s="5" t="s">
        <v>48</v>
      </c>
      <c r="G9" s="4" t="s">
        <v>12</v>
      </c>
      <c r="H9" s="4" t="s">
        <v>53</v>
      </c>
      <c r="I9" s="4" t="s">
        <v>54</v>
      </c>
      <c r="J9" s="4" t="s">
        <v>13</v>
      </c>
      <c r="L9">
        <f>VLOOKUP(D9,Sheet1!$A$1:$B$33,2,0)</f>
        <v>35</v>
      </c>
      <c r="M9">
        <f>VLOOKUP(D9,Sheet1!$A$1:$C$33,3,0)</f>
        <v>100000</v>
      </c>
    </row>
    <row r="10" spans="1:13" ht="29.25" customHeight="1" x14ac:dyDescent="0.2">
      <c r="A10" s="3">
        <v>4</v>
      </c>
      <c r="B10" s="4" t="s">
        <v>59</v>
      </c>
      <c r="C10" s="5" t="s">
        <v>60</v>
      </c>
      <c r="D10" s="4" t="s">
        <v>36</v>
      </c>
      <c r="E10" s="5">
        <v>1</v>
      </c>
      <c r="F10" s="5" t="s">
        <v>48</v>
      </c>
      <c r="G10" s="4" t="s">
        <v>12</v>
      </c>
      <c r="H10" s="4" t="s">
        <v>61</v>
      </c>
      <c r="I10" s="4" t="s">
        <v>62</v>
      </c>
      <c r="J10" s="4" t="s">
        <v>13</v>
      </c>
      <c r="L10">
        <f>VLOOKUP(D10,Sheet1!$A$1:$B$33,2,0)</f>
        <v>34</v>
      </c>
      <c r="M10">
        <f>VLOOKUP(D10,Sheet1!$A$1:$C$33,3,0)</f>
        <v>200000</v>
      </c>
    </row>
    <row r="11" spans="1:13" ht="29.25" customHeight="1" x14ac:dyDescent="0.2">
      <c r="A11" s="3">
        <v>5</v>
      </c>
      <c r="B11" s="4" t="s">
        <v>59</v>
      </c>
      <c r="C11" s="5" t="s">
        <v>60</v>
      </c>
      <c r="D11" s="4" t="s">
        <v>23</v>
      </c>
      <c r="E11" s="5">
        <v>2</v>
      </c>
      <c r="F11" s="5" t="s">
        <v>48</v>
      </c>
      <c r="G11" s="4" t="s">
        <v>12</v>
      </c>
      <c r="H11" s="4" t="s">
        <v>61</v>
      </c>
      <c r="I11" s="4" t="s">
        <v>62</v>
      </c>
      <c r="J11" s="4" t="s">
        <v>13</v>
      </c>
      <c r="L11">
        <f>VLOOKUP(D11,Sheet1!$A$1:$B$33,2,0)</f>
        <v>35</v>
      </c>
      <c r="M11">
        <f>VLOOKUP(D11,Sheet1!$A$1:$C$33,3,0)</f>
        <v>100000</v>
      </c>
    </row>
    <row r="12" spans="1:13" ht="29.25" customHeight="1" x14ac:dyDescent="0.2">
      <c r="A12" s="3">
        <v>6</v>
      </c>
      <c r="B12" s="4" t="s">
        <v>59</v>
      </c>
      <c r="C12" s="5" t="s">
        <v>60</v>
      </c>
      <c r="D12" s="4" t="s">
        <v>16</v>
      </c>
      <c r="E12" s="5">
        <v>1</v>
      </c>
      <c r="F12" s="5" t="s">
        <v>48</v>
      </c>
      <c r="G12" s="4" t="s">
        <v>12</v>
      </c>
      <c r="H12" s="4" t="s">
        <v>61</v>
      </c>
      <c r="I12" s="4" t="s">
        <v>62</v>
      </c>
      <c r="J12" s="4" t="s">
        <v>13</v>
      </c>
      <c r="L12">
        <f>VLOOKUP(D12,Sheet1!$A$1:$B$33,2,0)</f>
        <v>54</v>
      </c>
      <c r="M12">
        <f>VLOOKUP(D12,Sheet1!$A$1:$C$33,3,0)</f>
        <v>200000</v>
      </c>
    </row>
    <row r="13" spans="1:13" ht="29.25" customHeight="1" x14ac:dyDescent="0.2">
      <c r="A13" s="3">
        <v>7</v>
      </c>
      <c r="B13" s="4" t="s">
        <v>26</v>
      </c>
      <c r="C13" s="5" t="s">
        <v>27</v>
      </c>
      <c r="D13" s="4" t="s">
        <v>28</v>
      </c>
      <c r="E13" s="5">
        <v>1</v>
      </c>
      <c r="F13" s="5" t="s">
        <v>63</v>
      </c>
      <c r="G13" s="4" t="s">
        <v>12</v>
      </c>
      <c r="H13" s="4" t="s">
        <v>64</v>
      </c>
      <c r="I13" s="4" t="s">
        <v>29</v>
      </c>
      <c r="J13" s="4" t="s">
        <v>13</v>
      </c>
      <c r="L13">
        <f>VLOOKUP(D13,Sheet1!$A$1:$B$33,2,0)</f>
        <v>53</v>
      </c>
      <c r="M13">
        <f>VLOOKUP(D13,Sheet1!$A$1:$C$33,3,0)</f>
        <v>500000</v>
      </c>
    </row>
    <row r="14" spans="1:13" ht="29.25" customHeight="1" x14ac:dyDescent="0.2">
      <c r="A14" s="3">
        <v>8</v>
      </c>
      <c r="B14" s="4" t="s">
        <v>65</v>
      </c>
      <c r="C14" s="5" t="s">
        <v>66</v>
      </c>
      <c r="D14" s="4" t="s">
        <v>17</v>
      </c>
      <c r="E14" s="5">
        <v>1</v>
      </c>
      <c r="F14" s="5" t="s">
        <v>63</v>
      </c>
      <c r="G14" s="4" t="s">
        <v>12</v>
      </c>
      <c r="H14" s="4" t="s">
        <v>67</v>
      </c>
      <c r="I14" s="4" t="s">
        <v>68</v>
      </c>
      <c r="J14" s="4" t="s">
        <v>13</v>
      </c>
      <c r="L14">
        <f>VLOOKUP(D14,Sheet1!$A$1:$B$33,2,0)</f>
        <v>63</v>
      </c>
      <c r="M14">
        <f>VLOOKUP(D14,Sheet1!$A$1:$C$33,3,0)</f>
        <v>50000</v>
      </c>
    </row>
    <row r="15" spans="1:13" ht="29.25" customHeight="1" x14ac:dyDescent="0.2">
      <c r="A15" s="3">
        <v>9</v>
      </c>
      <c r="B15" s="4" t="s">
        <v>69</v>
      </c>
      <c r="C15" s="5" t="s">
        <v>70</v>
      </c>
      <c r="D15" s="4" t="s">
        <v>23</v>
      </c>
      <c r="E15" s="5">
        <v>2</v>
      </c>
      <c r="F15" s="5" t="s">
        <v>63</v>
      </c>
      <c r="G15" s="4" t="s">
        <v>12</v>
      </c>
      <c r="H15" s="4" t="s">
        <v>71</v>
      </c>
      <c r="I15" s="4" t="s">
        <v>72</v>
      </c>
      <c r="J15" s="4" t="s">
        <v>13</v>
      </c>
      <c r="L15">
        <f>VLOOKUP(D15,Sheet1!$A$1:$B$33,2,0)</f>
        <v>35</v>
      </c>
      <c r="M15">
        <f>VLOOKUP(D15,Sheet1!$A$1:$C$33,3,0)</f>
        <v>100000</v>
      </c>
    </row>
    <row r="16" spans="1:13" ht="29.25" customHeight="1" x14ac:dyDescent="0.2">
      <c r="A16" s="3">
        <v>10</v>
      </c>
      <c r="B16" s="4" t="s">
        <v>73</v>
      </c>
      <c r="C16" s="5" t="s">
        <v>74</v>
      </c>
      <c r="D16" s="4" t="s">
        <v>25</v>
      </c>
      <c r="E16" s="5">
        <v>1</v>
      </c>
      <c r="F16" s="5" t="s">
        <v>63</v>
      </c>
      <c r="G16" s="4" t="s">
        <v>12</v>
      </c>
      <c r="H16" s="4" t="s">
        <v>75</v>
      </c>
      <c r="I16" s="4" t="s">
        <v>76</v>
      </c>
      <c r="J16" s="4" t="s">
        <v>13</v>
      </c>
      <c r="L16">
        <f>VLOOKUP(D16,Sheet1!$A$1:$B$33,2,0)</f>
        <v>55</v>
      </c>
      <c r="M16">
        <f>VLOOKUP(D16,Sheet1!$A$1:$C$33,3,0)</f>
        <v>500000</v>
      </c>
    </row>
    <row r="17" spans="1:13" ht="29.25" customHeight="1" x14ac:dyDescent="0.2">
      <c r="A17" s="3">
        <v>11</v>
      </c>
      <c r="B17" s="4" t="s">
        <v>33</v>
      </c>
      <c r="C17" s="5" t="s">
        <v>34</v>
      </c>
      <c r="D17" s="4" t="s">
        <v>17</v>
      </c>
      <c r="E17" s="5">
        <v>2</v>
      </c>
      <c r="F17" s="5" t="s">
        <v>63</v>
      </c>
      <c r="G17" s="4" t="s">
        <v>12</v>
      </c>
      <c r="H17" s="4" t="s">
        <v>77</v>
      </c>
      <c r="I17" s="4" t="s">
        <v>35</v>
      </c>
      <c r="J17" s="4" t="s">
        <v>13</v>
      </c>
      <c r="L17">
        <f>VLOOKUP(D17,Sheet1!$A$1:$B$33,2,0)</f>
        <v>63</v>
      </c>
      <c r="M17">
        <f>VLOOKUP(D17,Sheet1!$A$1:$C$33,3,0)</f>
        <v>50000</v>
      </c>
    </row>
    <row r="18" spans="1:13" ht="29.25" customHeight="1" x14ac:dyDescent="0.2">
      <c r="A18" s="3">
        <v>12</v>
      </c>
      <c r="B18" s="4" t="s">
        <v>78</v>
      </c>
      <c r="C18" s="5" t="s">
        <v>79</v>
      </c>
      <c r="D18" s="4" t="s">
        <v>23</v>
      </c>
      <c r="E18" s="5">
        <v>2</v>
      </c>
      <c r="F18" s="5" t="s">
        <v>63</v>
      </c>
      <c r="G18" s="4" t="s">
        <v>12</v>
      </c>
      <c r="H18" s="4" t="s">
        <v>38</v>
      </c>
      <c r="I18" s="4" t="s">
        <v>80</v>
      </c>
      <c r="J18" s="4" t="s">
        <v>13</v>
      </c>
      <c r="L18">
        <f>VLOOKUP(D18,Sheet1!$A$1:$B$33,2,0)</f>
        <v>35</v>
      </c>
      <c r="M18">
        <f>VLOOKUP(D18,Sheet1!$A$1:$C$33,3,0)</f>
        <v>100000</v>
      </c>
    </row>
    <row r="19" spans="1:13" ht="29.25" customHeight="1" x14ac:dyDescent="0.2">
      <c r="A19" s="3">
        <v>13</v>
      </c>
      <c r="B19" s="4" t="s">
        <v>81</v>
      </c>
      <c r="C19" s="5" t="s">
        <v>82</v>
      </c>
      <c r="D19" s="4" t="s">
        <v>23</v>
      </c>
      <c r="E19" s="5">
        <v>4</v>
      </c>
      <c r="F19" s="5" t="s">
        <v>63</v>
      </c>
      <c r="G19" s="4" t="s">
        <v>12</v>
      </c>
      <c r="H19" s="4" t="s">
        <v>83</v>
      </c>
      <c r="I19" s="4" t="s">
        <v>84</v>
      </c>
      <c r="J19" s="4" t="s">
        <v>13</v>
      </c>
      <c r="L19">
        <f>VLOOKUP(D19,Sheet1!$A$1:$B$33,2,0)</f>
        <v>35</v>
      </c>
      <c r="M19">
        <f>VLOOKUP(D19,Sheet1!$A$1:$C$33,3,0)</f>
        <v>100000</v>
      </c>
    </row>
    <row r="20" spans="1:13" ht="29.25" customHeight="1" x14ac:dyDescent="0.2">
      <c r="A20" s="3">
        <v>14</v>
      </c>
      <c r="B20" s="4" t="s">
        <v>41</v>
      </c>
      <c r="C20" s="5" t="s">
        <v>42</v>
      </c>
      <c r="D20" s="4" t="s">
        <v>17</v>
      </c>
      <c r="E20" s="5">
        <v>7</v>
      </c>
      <c r="F20" s="5" t="s">
        <v>63</v>
      </c>
      <c r="G20" s="4" t="s">
        <v>12</v>
      </c>
      <c r="H20" s="4" t="s">
        <v>43</v>
      </c>
      <c r="I20" s="4" t="s">
        <v>44</v>
      </c>
      <c r="J20" s="4" t="s">
        <v>13</v>
      </c>
      <c r="L20">
        <f>VLOOKUP(D20,Sheet1!$A$1:$B$33,2,0)</f>
        <v>63</v>
      </c>
      <c r="M20">
        <f>VLOOKUP(D20,Sheet1!$A$1:$C$33,3,0)</f>
        <v>50000</v>
      </c>
    </row>
    <row r="21" spans="1:13" ht="29.25" customHeight="1" x14ac:dyDescent="0.2">
      <c r="A21" s="3">
        <v>15</v>
      </c>
      <c r="B21" s="4" t="s">
        <v>85</v>
      </c>
      <c r="C21" s="5" t="s">
        <v>86</v>
      </c>
      <c r="D21" s="4" t="s">
        <v>16</v>
      </c>
      <c r="E21" s="5">
        <v>2</v>
      </c>
      <c r="F21" s="5" t="s">
        <v>87</v>
      </c>
      <c r="G21" s="4" t="s">
        <v>12</v>
      </c>
      <c r="H21" s="4" t="s">
        <v>88</v>
      </c>
      <c r="I21" s="4" t="s">
        <v>89</v>
      </c>
      <c r="J21" s="4" t="s">
        <v>13</v>
      </c>
      <c r="L21">
        <f>VLOOKUP(D21,Sheet1!$A$1:$B$33,2,0)</f>
        <v>54</v>
      </c>
      <c r="M21">
        <f>VLOOKUP(D21,Sheet1!$A$1:$C$33,3,0)</f>
        <v>200000</v>
      </c>
    </row>
    <row r="22" spans="1:13" ht="29.25" customHeight="1" x14ac:dyDescent="0.2">
      <c r="A22" s="3">
        <v>17</v>
      </c>
      <c r="B22" s="4" t="s">
        <v>94</v>
      </c>
      <c r="C22" s="5" t="s">
        <v>95</v>
      </c>
      <c r="D22" s="4" t="s">
        <v>14</v>
      </c>
      <c r="E22" s="5">
        <v>4</v>
      </c>
      <c r="F22" s="5" t="s">
        <v>87</v>
      </c>
      <c r="G22" s="4" t="s">
        <v>12</v>
      </c>
      <c r="H22" s="4" t="s">
        <v>96</v>
      </c>
      <c r="I22" s="4" t="s">
        <v>97</v>
      </c>
      <c r="J22" s="4" t="s">
        <v>13</v>
      </c>
      <c r="L22">
        <f>VLOOKUP(D22,Sheet1!$A$1:$B$33,2,0)</f>
        <v>13</v>
      </c>
      <c r="M22">
        <f>VLOOKUP(D22,Sheet1!$A$1:$C$33,3,0)</f>
        <v>30000</v>
      </c>
    </row>
    <row r="23" spans="1:13" ht="29.25" customHeight="1" x14ac:dyDescent="0.2">
      <c r="A23" s="3">
        <v>18</v>
      </c>
      <c r="B23" s="4" t="s">
        <v>98</v>
      </c>
      <c r="C23" s="5" t="s">
        <v>99</v>
      </c>
      <c r="D23" s="4" t="s">
        <v>16</v>
      </c>
      <c r="E23" s="5">
        <v>1</v>
      </c>
      <c r="F23" s="5" t="s">
        <v>87</v>
      </c>
      <c r="G23" s="4"/>
      <c r="H23" s="4" t="s">
        <v>100</v>
      </c>
      <c r="I23" s="4" t="s">
        <v>101</v>
      </c>
      <c r="J23" s="4" t="s">
        <v>18</v>
      </c>
      <c r="L23">
        <f>VLOOKUP(D23,Sheet1!$A$1:$B$33,2,0)</f>
        <v>54</v>
      </c>
      <c r="M23">
        <f>VLOOKUP(D23,Sheet1!$A$1:$C$33,3,0)</f>
        <v>200000</v>
      </c>
    </row>
    <row r="24" spans="1:13" ht="29.25" customHeight="1" x14ac:dyDescent="0.2">
      <c r="A24" s="3">
        <v>19</v>
      </c>
      <c r="B24" s="4" t="s">
        <v>102</v>
      </c>
      <c r="C24" s="5" t="s">
        <v>103</v>
      </c>
      <c r="D24" s="4" t="s">
        <v>17</v>
      </c>
      <c r="E24" s="5">
        <v>2</v>
      </c>
      <c r="F24" s="5" t="s">
        <v>87</v>
      </c>
      <c r="G24" s="4"/>
      <c r="H24" s="4" t="s">
        <v>104</v>
      </c>
      <c r="I24" s="4" t="s">
        <v>105</v>
      </c>
      <c r="J24" s="4" t="s">
        <v>18</v>
      </c>
      <c r="L24">
        <f>VLOOKUP(D24,Sheet1!$A$1:$B$33,2,0)</f>
        <v>63</v>
      </c>
      <c r="M24">
        <f>VLOOKUP(D24,Sheet1!$A$1:$C$33,3,0)</f>
        <v>50000</v>
      </c>
    </row>
    <row r="25" spans="1:13" ht="29.25" customHeight="1" x14ac:dyDescent="0.2">
      <c r="A25" s="3">
        <v>20</v>
      </c>
      <c r="B25" s="4" t="s">
        <v>106</v>
      </c>
      <c r="C25" s="5" t="s">
        <v>107</v>
      </c>
      <c r="D25" s="4" t="s">
        <v>21</v>
      </c>
      <c r="E25" s="5">
        <v>1</v>
      </c>
      <c r="F25" s="5" t="s">
        <v>108</v>
      </c>
      <c r="G25" s="4" t="s">
        <v>12</v>
      </c>
      <c r="H25" s="4" t="s">
        <v>109</v>
      </c>
      <c r="I25" s="4" t="s">
        <v>110</v>
      </c>
      <c r="J25" s="4" t="s">
        <v>13</v>
      </c>
      <c r="L25">
        <f>VLOOKUP(D25,Sheet1!$A$1:$B$33,2,0)</f>
        <v>21</v>
      </c>
      <c r="M25">
        <f>VLOOKUP(D25,Sheet1!$A$1:$C$33,3,0)</f>
        <v>100000</v>
      </c>
    </row>
    <row r="26" spans="1:13" ht="29.25" customHeight="1" x14ac:dyDescent="0.2">
      <c r="A26" s="3">
        <v>21</v>
      </c>
      <c r="B26" s="4" t="s">
        <v>111</v>
      </c>
      <c r="C26" s="5" t="s">
        <v>112</v>
      </c>
      <c r="D26" s="4" t="s">
        <v>23</v>
      </c>
      <c r="E26" s="5">
        <v>1</v>
      </c>
      <c r="F26" s="5" t="s">
        <v>108</v>
      </c>
      <c r="G26" s="4" t="s">
        <v>12</v>
      </c>
      <c r="H26" s="4" t="s">
        <v>113</v>
      </c>
      <c r="I26" s="4" t="s">
        <v>114</v>
      </c>
      <c r="J26" s="4" t="s">
        <v>13</v>
      </c>
      <c r="L26">
        <f>VLOOKUP(D26,Sheet1!$A$1:$B$33,2,0)</f>
        <v>35</v>
      </c>
      <c r="M26">
        <f>VLOOKUP(D26,Sheet1!$A$1:$C$33,3,0)</f>
        <v>100000</v>
      </c>
    </row>
    <row r="27" spans="1:13" ht="29.25" customHeight="1" x14ac:dyDescent="0.2">
      <c r="A27" s="3">
        <v>22</v>
      </c>
      <c r="B27" s="4" t="s">
        <v>115</v>
      </c>
      <c r="C27" s="5" t="s">
        <v>116</v>
      </c>
      <c r="D27" s="4" t="s">
        <v>17</v>
      </c>
      <c r="E27" s="5">
        <v>2</v>
      </c>
      <c r="F27" s="5" t="s">
        <v>108</v>
      </c>
      <c r="G27" s="4" t="s">
        <v>12</v>
      </c>
      <c r="H27" s="4" t="s">
        <v>117</v>
      </c>
      <c r="I27" s="4" t="s">
        <v>118</v>
      </c>
      <c r="J27" s="4" t="s">
        <v>13</v>
      </c>
      <c r="L27">
        <f>VLOOKUP(D27,Sheet1!$A$1:$B$33,2,0)</f>
        <v>63</v>
      </c>
      <c r="M27">
        <f>VLOOKUP(D27,Sheet1!$A$1:$C$33,3,0)</f>
        <v>50000</v>
      </c>
    </row>
    <row r="28" spans="1:13" ht="29.25" customHeight="1" x14ac:dyDescent="0.2">
      <c r="A28" s="3">
        <v>23</v>
      </c>
      <c r="B28" s="4" t="s">
        <v>115</v>
      </c>
      <c r="C28" s="5" t="s">
        <v>116</v>
      </c>
      <c r="D28" s="4" t="s">
        <v>15</v>
      </c>
      <c r="E28" s="5">
        <v>1</v>
      </c>
      <c r="F28" s="5" t="s">
        <v>108</v>
      </c>
      <c r="G28" s="4" t="s">
        <v>12</v>
      </c>
      <c r="H28" s="4" t="s">
        <v>117</v>
      </c>
      <c r="I28" s="4" t="s">
        <v>118</v>
      </c>
      <c r="J28" s="4" t="s">
        <v>13</v>
      </c>
      <c r="L28">
        <f>VLOOKUP(D28,Sheet1!$A$1:$B$33,2,0)</f>
        <v>42</v>
      </c>
      <c r="M28">
        <f>VLOOKUP(D28,Sheet1!$A$1:$C$33,3,0)</f>
        <v>117000</v>
      </c>
    </row>
    <row r="29" spans="1:13" ht="29.25" customHeight="1" x14ac:dyDescent="0.2">
      <c r="A29" s="3">
        <v>24</v>
      </c>
      <c r="B29" s="4" t="s">
        <v>119</v>
      </c>
      <c r="C29" s="5" t="s">
        <v>120</v>
      </c>
      <c r="D29" s="4" t="s">
        <v>17</v>
      </c>
      <c r="E29" s="5">
        <v>4</v>
      </c>
      <c r="F29" s="5" t="s">
        <v>108</v>
      </c>
      <c r="G29" s="4" t="s">
        <v>12</v>
      </c>
      <c r="H29" s="4" t="s">
        <v>121</v>
      </c>
      <c r="I29" s="4" t="s">
        <v>122</v>
      </c>
      <c r="J29" s="4" t="s">
        <v>13</v>
      </c>
      <c r="L29">
        <f>VLOOKUP(D29,Sheet1!$A$1:$B$33,2,0)</f>
        <v>63</v>
      </c>
      <c r="M29">
        <f>VLOOKUP(D29,Sheet1!$A$1:$C$33,3,0)</f>
        <v>50000</v>
      </c>
    </row>
    <row r="30" spans="1:13" ht="29.25" customHeight="1" x14ac:dyDescent="0.2">
      <c r="A30" s="3">
        <v>25</v>
      </c>
      <c r="B30" s="4" t="s">
        <v>123</v>
      </c>
      <c r="C30" s="5" t="s">
        <v>124</v>
      </c>
      <c r="D30" s="4" t="s">
        <v>19</v>
      </c>
      <c r="E30" s="5">
        <v>1</v>
      </c>
      <c r="F30" s="5" t="s">
        <v>108</v>
      </c>
      <c r="G30" s="4" t="s">
        <v>12</v>
      </c>
      <c r="H30" s="4" t="s">
        <v>125</v>
      </c>
      <c r="I30" s="4" t="s">
        <v>126</v>
      </c>
      <c r="J30" s="4" t="s">
        <v>13</v>
      </c>
      <c r="L30">
        <f>VLOOKUP(D30,Sheet1!$A$1:$B$33,2,0)</f>
        <v>43</v>
      </c>
      <c r="M30">
        <f>VLOOKUP(D30,Sheet1!$A$1:$C$33,3,0)</f>
        <v>500000</v>
      </c>
    </row>
    <row r="31" spans="1:13" ht="29.25" customHeight="1" x14ac:dyDescent="0.2">
      <c r="A31" s="3">
        <v>26</v>
      </c>
      <c r="B31" s="4" t="s">
        <v>127</v>
      </c>
      <c r="C31" s="5" t="s">
        <v>128</v>
      </c>
      <c r="D31" s="4" t="s">
        <v>14</v>
      </c>
      <c r="E31" s="5">
        <v>3</v>
      </c>
      <c r="F31" s="5" t="s">
        <v>129</v>
      </c>
      <c r="G31" s="4" t="s">
        <v>12</v>
      </c>
      <c r="H31" s="4" t="s">
        <v>130</v>
      </c>
      <c r="I31" s="4" t="s">
        <v>131</v>
      </c>
      <c r="J31" s="4" t="s">
        <v>13</v>
      </c>
      <c r="L31">
        <f>VLOOKUP(D31,Sheet1!$A$1:$B$33,2,0)</f>
        <v>13</v>
      </c>
      <c r="M31">
        <f>VLOOKUP(D31,Sheet1!$A$1:$C$33,3,0)</f>
        <v>30000</v>
      </c>
    </row>
    <row r="32" spans="1:13" ht="29.25" customHeight="1" x14ac:dyDescent="0.2">
      <c r="A32" s="3">
        <v>27</v>
      </c>
      <c r="B32" s="4" t="s">
        <v>132</v>
      </c>
      <c r="C32" s="5" t="s">
        <v>133</v>
      </c>
      <c r="D32" s="4" t="s">
        <v>16</v>
      </c>
      <c r="E32" s="5">
        <v>1</v>
      </c>
      <c r="F32" s="5" t="s">
        <v>129</v>
      </c>
      <c r="G32" s="4" t="s">
        <v>12</v>
      </c>
      <c r="H32" s="4" t="s">
        <v>134</v>
      </c>
      <c r="I32" s="4" t="s">
        <v>135</v>
      </c>
      <c r="J32" s="4" t="s">
        <v>13</v>
      </c>
      <c r="L32">
        <f>VLOOKUP(D32,Sheet1!$A$1:$B$33,2,0)</f>
        <v>54</v>
      </c>
      <c r="M32">
        <f>VLOOKUP(D32,Sheet1!$A$1:$C$33,3,0)</f>
        <v>200000</v>
      </c>
    </row>
    <row r="33" spans="1:13" ht="29.25" customHeight="1" x14ac:dyDescent="0.2">
      <c r="A33" s="3">
        <v>28</v>
      </c>
      <c r="B33" s="4" t="s">
        <v>136</v>
      </c>
      <c r="C33" s="5" t="s">
        <v>137</v>
      </c>
      <c r="D33" s="4" t="s">
        <v>17</v>
      </c>
      <c r="E33" s="5">
        <v>9</v>
      </c>
      <c r="F33" s="5" t="s">
        <v>138</v>
      </c>
      <c r="G33" s="4" t="s">
        <v>12</v>
      </c>
      <c r="H33" s="4" t="s">
        <v>139</v>
      </c>
      <c r="I33" s="4" t="s">
        <v>140</v>
      </c>
      <c r="J33" s="4" t="s">
        <v>13</v>
      </c>
      <c r="L33">
        <f>VLOOKUP(D33,Sheet1!$A$1:$B$33,2,0)</f>
        <v>63</v>
      </c>
      <c r="M33">
        <f>VLOOKUP(D33,Sheet1!$A$1:$C$33,3,0)</f>
        <v>50000</v>
      </c>
    </row>
    <row r="34" spans="1:13" ht="29.25" customHeight="1" x14ac:dyDescent="0.2">
      <c r="A34" s="3">
        <v>29</v>
      </c>
      <c r="B34" s="4" t="s">
        <v>141</v>
      </c>
      <c r="C34" s="5" t="s">
        <v>142</v>
      </c>
      <c r="D34" s="4" t="s">
        <v>16</v>
      </c>
      <c r="E34" s="5">
        <v>1</v>
      </c>
      <c r="F34" s="5" t="s">
        <v>138</v>
      </c>
      <c r="G34" s="4"/>
      <c r="H34" s="4" t="s">
        <v>143</v>
      </c>
      <c r="I34" s="4" t="s">
        <v>144</v>
      </c>
      <c r="J34" s="4" t="s">
        <v>18</v>
      </c>
      <c r="L34">
        <f>VLOOKUP(D34,Sheet1!$A$1:$B$33,2,0)</f>
        <v>54</v>
      </c>
      <c r="M34">
        <f>VLOOKUP(D34,Sheet1!$A$1:$C$33,3,0)</f>
        <v>200000</v>
      </c>
    </row>
    <row r="35" spans="1:13" ht="29.25" customHeight="1" x14ac:dyDescent="0.2">
      <c r="A35" s="3">
        <v>30</v>
      </c>
      <c r="B35" s="4" t="s">
        <v>145</v>
      </c>
      <c r="C35" s="5" t="s">
        <v>146</v>
      </c>
      <c r="D35" s="4" t="s">
        <v>15</v>
      </c>
      <c r="E35" s="5">
        <v>1</v>
      </c>
      <c r="F35" s="5" t="s">
        <v>138</v>
      </c>
      <c r="G35" s="4" t="s">
        <v>12</v>
      </c>
      <c r="H35" s="4" t="s">
        <v>147</v>
      </c>
      <c r="I35" s="4" t="s">
        <v>148</v>
      </c>
      <c r="J35" s="4" t="s">
        <v>13</v>
      </c>
      <c r="L35">
        <f>VLOOKUP(D35,Sheet1!$A$1:$B$33,2,0)</f>
        <v>42</v>
      </c>
      <c r="M35">
        <f>VLOOKUP(D35,Sheet1!$A$1:$C$33,3,0)</f>
        <v>117000</v>
      </c>
    </row>
    <row r="36" spans="1:13" ht="29.25" customHeight="1" x14ac:dyDescent="0.2">
      <c r="A36" s="3">
        <v>31</v>
      </c>
      <c r="B36" s="4" t="s">
        <v>149</v>
      </c>
      <c r="C36" s="5" t="s">
        <v>150</v>
      </c>
      <c r="D36" s="4" t="s">
        <v>23</v>
      </c>
      <c r="E36" s="5">
        <v>2</v>
      </c>
      <c r="F36" s="5" t="s">
        <v>138</v>
      </c>
      <c r="G36" s="4" t="s">
        <v>12</v>
      </c>
      <c r="H36" s="4" t="s">
        <v>151</v>
      </c>
      <c r="I36" s="4" t="s">
        <v>152</v>
      </c>
      <c r="J36" s="4" t="s">
        <v>13</v>
      </c>
      <c r="L36">
        <f>VLOOKUP(D36,Sheet1!$A$1:$B$33,2,0)</f>
        <v>35</v>
      </c>
      <c r="M36">
        <f>VLOOKUP(D36,Sheet1!$A$1:$C$33,3,0)</f>
        <v>100000</v>
      </c>
    </row>
    <row r="37" spans="1:13" ht="29.25" customHeight="1" x14ac:dyDescent="0.2">
      <c r="A37" s="3">
        <v>32</v>
      </c>
      <c r="B37" s="4" t="s">
        <v>153</v>
      </c>
      <c r="C37" s="5" t="s">
        <v>154</v>
      </c>
      <c r="D37" s="4" t="s">
        <v>14</v>
      </c>
      <c r="E37" s="5">
        <v>4</v>
      </c>
      <c r="F37" s="5" t="s">
        <v>138</v>
      </c>
      <c r="G37" s="4" t="s">
        <v>12</v>
      </c>
      <c r="H37" s="4" t="s">
        <v>155</v>
      </c>
      <c r="I37" s="4" t="s">
        <v>156</v>
      </c>
      <c r="J37" s="4" t="s">
        <v>13</v>
      </c>
      <c r="L37">
        <f>VLOOKUP(D37,Sheet1!$A$1:$B$33,2,0)</f>
        <v>13</v>
      </c>
      <c r="M37">
        <f>VLOOKUP(D37,Sheet1!$A$1:$C$33,3,0)</f>
        <v>30000</v>
      </c>
    </row>
    <row r="38" spans="1:13" ht="29.25" customHeight="1" x14ac:dyDescent="0.2">
      <c r="A38" s="3">
        <v>33</v>
      </c>
      <c r="B38" s="4" t="s">
        <v>153</v>
      </c>
      <c r="C38" s="5" t="s">
        <v>154</v>
      </c>
      <c r="D38" s="4" t="s">
        <v>11</v>
      </c>
      <c r="E38" s="5">
        <v>2</v>
      </c>
      <c r="F38" s="5" t="s">
        <v>138</v>
      </c>
      <c r="G38" s="4" t="s">
        <v>12</v>
      </c>
      <c r="H38" s="4" t="s">
        <v>155</v>
      </c>
      <c r="I38" s="4" t="s">
        <v>156</v>
      </c>
      <c r="J38" s="4" t="s">
        <v>13</v>
      </c>
      <c r="L38">
        <v>16</v>
      </c>
      <c r="M38">
        <v>50000</v>
      </c>
    </row>
    <row r="39" spans="1:13" ht="29.25" customHeight="1" x14ac:dyDescent="0.2">
      <c r="A39" s="3">
        <v>34</v>
      </c>
      <c r="B39" s="4" t="s">
        <v>157</v>
      </c>
      <c r="C39" s="5" t="s">
        <v>158</v>
      </c>
      <c r="D39" s="4" t="s">
        <v>31</v>
      </c>
      <c r="E39" s="5">
        <v>1</v>
      </c>
      <c r="F39" s="5" t="s">
        <v>138</v>
      </c>
      <c r="G39" s="4" t="s">
        <v>12</v>
      </c>
      <c r="H39" s="4" t="s">
        <v>159</v>
      </c>
      <c r="I39" s="4" t="s">
        <v>160</v>
      </c>
      <c r="J39" s="4" t="s">
        <v>13</v>
      </c>
      <c r="L39">
        <f>VLOOKUP(D39,Sheet1!$A$1:$B$33,2,0)</f>
        <v>91</v>
      </c>
      <c r="M39">
        <f>VLOOKUP(D39,Sheet1!$A$1:$C$33,3,0)</f>
        <v>459000</v>
      </c>
    </row>
    <row r="40" spans="1:13" ht="29.25" customHeight="1" x14ac:dyDescent="0.2">
      <c r="A40" s="3">
        <v>35</v>
      </c>
      <c r="B40" s="4" t="s">
        <v>161</v>
      </c>
      <c r="C40" s="5" t="s">
        <v>162</v>
      </c>
      <c r="D40" s="4" t="s">
        <v>15</v>
      </c>
      <c r="E40" s="5">
        <v>1</v>
      </c>
      <c r="F40" s="5" t="s">
        <v>138</v>
      </c>
      <c r="G40" s="4" t="s">
        <v>12</v>
      </c>
      <c r="H40" s="4" t="s">
        <v>163</v>
      </c>
      <c r="I40" s="4" t="s">
        <v>164</v>
      </c>
      <c r="J40" s="4" t="s">
        <v>13</v>
      </c>
      <c r="L40">
        <f>VLOOKUP(D40,Sheet1!$A$1:$B$33,2,0)</f>
        <v>42</v>
      </c>
      <c r="M40">
        <f>VLOOKUP(D40,Sheet1!$A$1:$C$33,3,0)</f>
        <v>117000</v>
      </c>
    </row>
    <row r="41" spans="1:13" ht="29.25" customHeight="1" x14ac:dyDescent="0.2">
      <c r="A41" s="3">
        <v>36</v>
      </c>
      <c r="B41" s="4" t="s">
        <v>165</v>
      </c>
      <c r="C41" s="5" t="s">
        <v>166</v>
      </c>
      <c r="D41" s="4" t="s">
        <v>17</v>
      </c>
      <c r="E41" s="5">
        <v>1</v>
      </c>
      <c r="F41" s="5" t="s">
        <v>167</v>
      </c>
      <c r="G41" s="4" t="s">
        <v>12</v>
      </c>
      <c r="H41" s="4" t="s">
        <v>168</v>
      </c>
      <c r="I41" s="4" t="s">
        <v>169</v>
      </c>
      <c r="J41" s="4" t="s">
        <v>13</v>
      </c>
      <c r="L41">
        <f>VLOOKUP(D41,Sheet1!$A$1:$B$33,2,0)</f>
        <v>63</v>
      </c>
      <c r="M41">
        <f>VLOOKUP(D41,Sheet1!$A$1:$C$33,3,0)</f>
        <v>50000</v>
      </c>
    </row>
    <row r="42" spans="1:13" ht="29.25" customHeight="1" x14ac:dyDescent="0.2">
      <c r="A42" s="3">
        <v>37</v>
      </c>
      <c r="B42" s="4" t="s">
        <v>170</v>
      </c>
      <c r="C42" s="5" t="s">
        <v>171</v>
      </c>
      <c r="D42" s="4" t="s">
        <v>19</v>
      </c>
      <c r="E42" s="5">
        <v>1</v>
      </c>
      <c r="F42" s="5" t="s">
        <v>167</v>
      </c>
      <c r="G42" s="4" t="s">
        <v>12</v>
      </c>
      <c r="H42" s="4" t="s">
        <v>172</v>
      </c>
      <c r="I42" s="4" t="s">
        <v>173</v>
      </c>
      <c r="J42" s="4" t="s">
        <v>13</v>
      </c>
      <c r="L42">
        <f>VLOOKUP(D42,Sheet1!$A$1:$B$33,2,0)</f>
        <v>43</v>
      </c>
      <c r="M42">
        <f>VLOOKUP(D42,Sheet1!$A$1:$C$33,3,0)</f>
        <v>500000</v>
      </c>
    </row>
    <row r="43" spans="1:13" ht="29.25" customHeight="1" x14ac:dyDescent="0.2">
      <c r="A43" s="3">
        <v>38</v>
      </c>
      <c r="B43" s="4" t="s">
        <v>174</v>
      </c>
      <c r="C43" s="5" t="s">
        <v>175</v>
      </c>
      <c r="D43" s="4" t="s">
        <v>14</v>
      </c>
      <c r="E43" s="5">
        <v>6</v>
      </c>
      <c r="F43" s="5" t="s">
        <v>167</v>
      </c>
      <c r="G43" s="4" t="s">
        <v>12</v>
      </c>
      <c r="H43" s="4" t="s">
        <v>176</v>
      </c>
      <c r="I43" s="4" t="s">
        <v>177</v>
      </c>
      <c r="J43" s="4" t="s">
        <v>13</v>
      </c>
      <c r="L43">
        <f>VLOOKUP(D43,Sheet1!$A$1:$B$33,2,0)</f>
        <v>13</v>
      </c>
      <c r="M43">
        <f>VLOOKUP(D43,Sheet1!$A$1:$C$33,3,0)</f>
        <v>30000</v>
      </c>
    </row>
    <row r="44" spans="1:13" ht="29.25" customHeight="1" x14ac:dyDescent="0.2">
      <c r="A44" s="3">
        <v>39</v>
      </c>
      <c r="B44" s="4" t="s">
        <v>178</v>
      </c>
      <c r="C44" s="5" t="s">
        <v>179</v>
      </c>
      <c r="D44" s="4" t="s">
        <v>22</v>
      </c>
      <c r="E44" s="5">
        <v>1</v>
      </c>
      <c r="F44" s="5" t="s">
        <v>180</v>
      </c>
      <c r="G44" s="4" t="s">
        <v>12</v>
      </c>
      <c r="H44" s="4" t="s">
        <v>181</v>
      </c>
      <c r="I44" s="4" t="s">
        <v>182</v>
      </c>
      <c r="J44" s="4" t="s">
        <v>13</v>
      </c>
      <c r="L44">
        <f>VLOOKUP(D44,Sheet1!$A$1:$B$33,2,0)</f>
        <v>105</v>
      </c>
      <c r="M44">
        <f>VLOOKUP(D44,Sheet1!$A$1:$C$33,3,0)</f>
        <v>100000</v>
      </c>
    </row>
    <row r="45" spans="1:13" ht="29.25" customHeight="1" x14ac:dyDescent="0.2">
      <c r="A45" s="3">
        <v>40</v>
      </c>
      <c r="B45" s="4" t="s">
        <v>183</v>
      </c>
      <c r="C45" s="5" t="s">
        <v>184</v>
      </c>
      <c r="D45" s="4" t="s">
        <v>14</v>
      </c>
      <c r="E45" s="5">
        <v>3</v>
      </c>
      <c r="F45" s="5" t="s">
        <v>180</v>
      </c>
      <c r="G45" s="4" t="s">
        <v>12</v>
      </c>
      <c r="H45" s="4" t="s">
        <v>185</v>
      </c>
      <c r="I45" s="4" t="s">
        <v>186</v>
      </c>
      <c r="J45" s="4" t="s">
        <v>13</v>
      </c>
      <c r="L45">
        <f>VLOOKUP(D45,Sheet1!$A$1:$B$33,2,0)</f>
        <v>13</v>
      </c>
      <c r="M45">
        <f>VLOOKUP(D45,Sheet1!$A$1:$C$33,3,0)</f>
        <v>30000</v>
      </c>
    </row>
    <row r="46" spans="1:13" ht="29.25" customHeight="1" x14ac:dyDescent="0.2">
      <c r="A46" s="3">
        <v>41</v>
      </c>
      <c r="B46" s="4" t="s">
        <v>187</v>
      </c>
      <c r="C46" s="5" t="s">
        <v>188</v>
      </c>
      <c r="D46" s="4" t="s">
        <v>14</v>
      </c>
      <c r="E46" s="5">
        <v>4</v>
      </c>
      <c r="F46" s="5" t="s">
        <v>180</v>
      </c>
      <c r="G46" s="4" t="s">
        <v>12</v>
      </c>
      <c r="H46" s="4" t="s">
        <v>189</v>
      </c>
      <c r="I46" s="4" t="s">
        <v>190</v>
      </c>
      <c r="J46" s="4" t="s">
        <v>13</v>
      </c>
      <c r="L46">
        <f>VLOOKUP(D46,Sheet1!$A$1:$B$33,2,0)</f>
        <v>13</v>
      </c>
      <c r="M46">
        <f>VLOOKUP(D46,Sheet1!$A$1:$C$33,3,0)</f>
        <v>30000</v>
      </c>
    </row>
    <row r="47" spans="1:13" ht="29.25" customHeight="1" x14ac:dyDescent="0.2">
      <c r="A47" s="3">
        <v>42</v>
      </c>
      <c r="B47" s="4" t="s">
        <v>187</v>
      </c>
      <c r="C47" s="5" t="s">
        <v>188</v>
      </c>
      <c r="D47" s="4" t="s">
        <v>16</v>
      </c>
      <c r="E47" s="5">
        <v>2</v>
      </c>
      <c r="F47" s="5" t="s">
        <v>180</v>
      </c>
      <c r="G47" s="4" t="s">
        <v>12</v>
      </c>
      <c r="H47" s="4" t="s">
        <v>189</v>
      </c>
      <c r="I47" s="4" t="s">
        <v>190</v>
      </c>
      <c r="J47" s="4" t="s">
        <v>13</v>
      </c>
      <c r="L47">
        <f>VLOOKUP(D47,Sheet1!$A$1:$B$33,2,0)</f>
        <v>54</v>
      </c>
      <c r="M47">
        <f>VLOOKUP(D47,Sheet1!$A$1:$C$33,3,0)</f>
        <v>200000</v>
      </c>
    </row>
    <row r="48" spans="1:13" ht="29.25" customHeight="1" x14ac:dyDescent="0.2">
      <c r="A48" s="3">
        <v>43</v>
      </c>
      <c r="B48" s="4" t="s">
        <v>191</v>
      </c>
      <c r="C48" s="5" t="s">
        <v>192</v>
      </c>
      <c r="D48" s="4" t="s">
        <v>17</v>
      </c>
      <c r="E48" s="5">
        <v>2</v>
      </c>
      <c r="F48" s="5" t="s">
        <v>193</v>
      </c>
      <c r="G48" s="4" t="s">
        <v>12</v>
      </c>
      <c r="H48" s="4" t="s">
        <v>194</v>
      </c>
      <c r="I48" s="4" t="s">
        <v>195</v>
      </c>
      <c r="J48" s="4" t="s">
        <v>13</v>
      </c>
      <c r="L48">
        <f>VLOOKUP(D48,Sheet1!$A$1:$B$33,2,0)</f>
        <v>63</v>
      </c>
      <c r="M48">
        <f>VLOOKUP(D48,Sheet1!$A$1:$C$33,3,0)</f>
        <v>50000</v>
      </c>
    </row>
    <row r="49" spans="1:13" ht="29.25" customHeight="1" x14ac:dyDescent="0.2">
      <c r="A49" s="3">
        <v>44</v>
      </c>
      <c r="B49" s="4" t="s">
        <v>196</v>
      </c>
      <c r="C49" s="5" t="s">
        <v>197</v>
      </c>
      <c r="D49" s="4" t="s">
        <v>16</v>
      </c>
      <c r="E49" s="5">
        <v>1</v>
      </c>
      <c r="F49" s="5" t="s">
        <v>193</v>
      </c>
      <c r="G49" s="4" t="s">
        <v>12</v>
      </c>
      <c r="H49" s="4" t="s">
        <v>198</v>
      </c>
      <c r="I49" s="4" t="s">
        <v>199</v>
      </c>
      <c r="J49" s="4" t="s">
        <v>13</v>
      </c>
      <c r="L49">
        <f>VLOOKUP(D49,Sheet1!$A$1:$B$33,2,0)</f>
        <v>54</v>
      </c>
      <c r="M49">
        <f>VLOOKUP(D49,Sheet1!$A$1:$C$33,3,0)</f>
        <v>200000</v>
      </c>
    </row>
    <row r="50" spans="1:13" ht="29.25" customHeight="1" x14ac:dyDescent="0.2">
      <c r="A50" s="3">
        <v>45</v>
      </c>
      <c r="B50" s="4" t="s">
        <v>200</v>
      </c>
      <c r="C50" s="5" t="s">
        <v>201</v>
      </c>
      <c r="D50" s="4" t="s">
        <v>15</v>
      </c>
      <c r="E50" s="5">
        <v>1</v>
      </c>
      <c r="F50" s="5" t="s">
        <v>193</v>
      </c>
      <c r="G50" s="4" t="s">
        <v>12</v>
      </c>
      <c r="H50" s="4" t="s">
        <v>202</v>
      </c>
      <c r="I50" s="4" t="s">
        <v>203</v>
      </c>
      <c r="J50" s="4" t="s">
        <v>13</v>
      </c>
      <c r="L50">
        <f>VLOOKUP(D50,Sheet1!$A$1:$B$33,2,0)</f>
        <v>42</v>
      </c>
      <c r="M50">
        <f>VLOOKUP(D50,Sheet1!$A$1:$C$33,3,0)</f>
        <v>117000</v>
      </c>
    </row>
    <row r="51" spans="1:13" ht="29.25" customHeight="1" x14ac:dyDescent="0.2">
      <c r="A51" s="3">
        <v>46</v>
      </c>
      <c r="B51" s="4" t="s">
        <v>204</v>
      </c>
      <c r="C51" s="5" t="s">
        <v>205</v>
      </c>
      <c r="D51" s="4" t="s">
        <v>23</v>
      </c>
      <c r="E51" s="5">
        <v>5</v>
      </c>
      <c r="F51" s="5" t="s">
        <v>193</v>
      </c>
      <c r="G51" s="4"/>
      <c r="H51" s="4" t="s">
        <v>206</v>
      </c>
      <c r="I51" s="4" t="s">
        <v>207</v>
      </c>
      <c r="J51" s="4" t="s">
        <v>18</v>
      </c>
      <c r="L51">
        <f>VLOOKUP(D51,Sheet1!$A$1:$B$33,2,0)</f>
        <v>35</v>
      </c>
      <c r="M51">
        <f>VLOOKUP(D51,Sheet1!$A$1:$C$33,3,0)</f>
        <v>100000</v>
      </c>
    </row>
    <row r="52" spans="1:13" ht="29.25" customHeight="1" x14ac:dyDescent="0.2">
      <c r="A52" s="3">
        <v>47</v>
      </c>
      <c r="B52" s="4" t="s">
        <v>208</v>
      </c>
      <c r="C52" s="5" t="s">
        <v>209</v>
      </c>
      <c r="D52" s="4" t="s">
        <v>23</v>
      </c>
      <c r="E52" s="5">
        <v>5</v>
      </c>
      <c r="F52" s="5" t="s">
        <v>193</v>
      </c>
      <c r="G52" s="4" t="s">
        <v>12</v>
      </c>
      <c r="H52" s="4" t="s">
        <v>210</v>
      </c>
      <c r="I52" s="4" t="s">
        <v>211</v>
      </c>
      <c r="J52" s="4" t="s">
        <v>13</v>
      </c>
      <c r="L52">
        <f>VLOOKUP(D52,Sheet1!$A$1:$B$33,2,0)</f>
        <v>35</v>
      </c>
      <c r="M52">
        <f>VLOOKUP(D52,Sheet1!$A$1:$C$33,3,0)</f>
        <v>100000</v>
      </c>
    </row>
    <row r="53" spans="1:13" ht="29.25" customHeight="1" x14ac:dyDescent="0.2">
      <c r="A53" s="3">
        <v>48</v>
      </c>
      <c r="B53" s="4" t="s">
        <v>212</v>
      </c>
      <c r="C53" s="5" t="s">
        <v>213</v>
      </c>
      <c r="D53" s="4" t="s">
        <v>15</v>
      </c>
      <c r="E53" s="5">
        <v>1</v>
      </c>
      <c r="F53" s="5" t="s">
        <v>193</v>
      </c>
      <c r="G53" s="4"/>
      <c r="H53" s="4" t="s">
        <v>214</v>
      </c>
      <c r="I53" s="4" t="s">
        <v>462</v>
      </c>
      <c r="J53" s="4" t="s">
        <v>18</v>
      </c>
      <c r="L53">
        <f>VLOOKUP(D53,Sheet1!$A$1:$B$33,2,0)</f>
        <v>42</v>
      </c>
      <c r="M53">
        <f>VLOOKUP(D53,Sheet1!$A$1:$C$33,3,0)</f>
        <v>117000</v>
      </c>
    </row>
    <row r="54" spans="1:13" ht="29.25" customHeight="1" x14ac:dyDescent="0.2">
      <c r="A54" s="3">
        <v>49</v>
      </c>
      <c r="B54" s="4" t="s">
        <v>215</v>
      </c>
      <c r="C54" s="5" t="s">
        <v>216</v>
      </c>
      <c r="D54" s="4" t="s">
        <v>17</v>
      </c>
      <c r="E54" s="5">
        <v>1</v>
      </c>
      <c r="F54" s="5" t="s">
        <v>193</v>
      </c>
      <c r="G54" s="4" t="s">
        <v>12</v>
      </c>
      <c r="H54" s="4" t="s">
        <v>217</v>
      </c>
      <c r="I54" s="4" t="s">
        <v>218</v>
      </c>
      <c r="J54" s="4" t="s">
        <v>13</v>
      </c>
      <c r="L54">
        <f>VLOOKUP(D54,Sheet1!$A$1:$B$33,2,0)</f>
        <v>63</v>
      </c>
      <c r="M54">
        <f>VLOOKUP(D54,Sheet1!$A$1:$C$33,3,0)</f>
        <v>50000</v>
      </c>
    </row>
    <row r="55" spans="1:13" ht="29.25" customHeight="1" x14ac:dyDescent="0.2">
      <c r="A55" s="3">
        <v>50</v>
      </c>
      <c r="B55" s="4" t="s">
        <v>219</v>
      </c>
      <c r="C55" s="5" t="s">
        <v>220</v>
      </c>
      <c r="D55" s="4" t="s">
        <v>17</v>
      </c>
      <c r="E55" s="5">
        <v>3</v>
      </c>
      <c r="F55" s="5" t="s">
        <v>193</v>
      </c>
      <c r="G55" s="4" t="s">
        <v>12</v>
      </c>
      <c r="H55" s="4" t="s">
        <v>221</v>
      </c>
      <c r="I55" s="4" t="s">
        <v>222</v>
      </c>
      <c r="J55" s="4" t="s">
        <v>13</v>
      </c>
      <c r="L55">
        <f>VLOOKUP(D55,Sheet1!$A$1:$B$33,2,0)</f>
        <v>63</v>
      </c>
      <c r="M55">
        <f>VLOOKUP(D55,Sheet1!$A$1:$C$33,3,0)</f>
        <v>50000</v>
      </c>
    </row>
    <row r="56" spans="1:13" ht="29.25" customHeight="1" x14ac:dyDescent="0.2">
      <c r="A56" s="3">
        <v>51</v>
      </c>
      <c r="B56" s="4" t="s">
        <v>223</v>
      </c>
      <c r="C56" s="5" t="s">
        <v>224</v>
      </c>
      <c r="D56" s="4" t="s">
        <v>14</v>
      </c>
      <c r="E56" s="5">
        <v>2</v>
      </c>
      <c r="F56" s="5" t="s">
        <v>193</v>
      </c>
      <c r="G56" s="4" t="s">
        <v>12</v>
      </c>
      <c r="H56" s="4" t="s">
        <v>225</v>
      </c>
      <c r="I56" s="4" t="s">
        <v>226</v>
      </c>
      <c r="J56" s="4" t="s">
        <v>13</v>
      </c>
      <c r="L56">
        <f>VLOOKUP(D56,Sheet1!$A$1:$B$33,2,0)</f>
        <v>13</v>
      </c>
      <c r="M56">
        <f>VLOOKUP(D56,Sheet1!$A$1:$C$33,3,0)</f>
        <v>30000</v>
      </c>
    </row>
    <row r="57" spans="1:13" ht="29.25" customHeight="1" x14ac:dyDescent="0.2">
      <c r="A57" s="3">
        <v>52</v>
      </c>
      <c r="B57" s="4" t="s">
        <v>227</v>
      </c>
      <c r="C57" s="5" t="s">
        <v>228</v>
      </c>
      <c r="D57" s="4" t="s">
        <v>21</v>
      </c>
      <c r="E57" s="5">
        <v>3</v>
      </c>
      <c r="F57" s="5" t="s">
        <v>193</v>
      </c>
      <c r="G57" s="4" t="s">
        <v>12</v>
      </c>
      <c r="H57" s="4" t="s">
        <v>229</v>
      </c>
      <c r="I57" s="4" t="s">
        <v>230</v>
      </c>
      <c r="J57" s="4" t="s">
        <v>13</v>
      </c>
      <c r="L57">
        <f>VLOOKUP(D57,Sheet1!$A$1:$B$33,2,0)</f>
        <v>21</v>
      </c>
      <c r="M57">
        <f>VLOOKUP(D57,Sheet1!$A$1:$C$33,3,0)</f>
        <v>100000</v>
      </c>
    </row>
    <row r="58" spans="1:13" ht="29.25" customHeight="1" x14ac:dyDescent="0.2">
      <c r="A58" s="3">
        <v>53</v>
      </c>
      <c r="B58" s="4" t="s">
        <v>227</v>
      </c>
      <c r="C58" s="5" t="s">
        <v>228</v>
      </c>
      <c r="D58" s="4" t="s">
        <v>14</v>
      </c>
      <c r="E58" s="5">
        <v>3</v>
      </c>
      <c r="F58" s="5" t="s">
        <v>193</v>
      </c>
      <c r="G58" s="4" t="s">
        <v>12</v>
      </c>
      <c r="H58" s="4" t="s">
        <v>229</v>
      </c>
      <c r="I58" s="4" t="s">
        <v>230</v>
      </c>
      <c r="J58" s="4" t="s">
        <v>13</v>
      </c>
      <c r="L58">
        <f>VLOOKUP(D58,Sheet1!$A$1:$B$33,2,0)</f>
        <v>13</v>
      </c>
      <c r="M58">
        <f>VLOOKUP(D58,Sheet1!$A$1:$C$33,3,0)</f>
        <v>30000</v>
      </c>
    </row>
    <row r="59" spans="1:13" ht="29.25" customHeight="1" x14ac:dyDescent="0.2">
      <c r="A59" s="3">
        <v>54</v>
      </c>
      <c r="B59" s="4" t="s">
        <v>231</v>
      </c>
      <c r="C59" s="5" t="s">
        <v>232</v>
      </c>
      <c r="D59" s="4" t="s">
        <v>17</v>
      </c>
      <c r="E59" s="5">
        <v>1</v>
      </c>
      <c r="F59" s="5" t="s">
        <v>233</v>
      </c>
      <c r="G59" s="4" t="s">
        <v>12</v>
      </c>
      <c r="H59" s="4" t="s">
        <v>234</v>
      </c>
      <c r="I59" s="4" t="s">
        <v>235</v>
      </c>
      <c r="J59" s="4" t="s">
        <v>13</v>
      </c>
      <c r="L59">
        <f>VLOOKUP(D59,Sheet1!$A$1:$B$33,2,0)</f>
        <v>63</v>
      </c>
      <c r="M59">
        <f>VLOOKUP(D59,Sheet1!$A$1:$C$33,3,0)</f>
        <v>50000</v>
      </c>
    </row>
    <row r="60" spans="1:13" ht="29.25" customHeight="1" x14ac:dyDescent="0.2">
      <c r="A60" s="3">
        <v>55</v>
      </c>
      <c r="B60" s="4" t="s">
        <v>236</v>
      </c>
      <c r="C60" s="5" t="s">
        <v>237</v>
      </c>
      <c r="D60" s="4" t="s">
        <v>17</v>
      </c>
      <c r="E60" s="5">
        <v>3</v>
      </c>
      <c r="F60" s="5" t="s">
        <v>233</v>
      </c>
      <c r="G60" s="4" t="s">
        <v>12</v>
      </c>
      <c r="H60" s="4" t="s">
        <v>238</v>
      </c>
      <c r="I60" s="4" t="s">
        <v>239</v>
      </c>
      <c r="J60" s="4" t="s">
        <v>13</v>
      </c>
      <c r="L60">
        <f>VLOOKUP(D60,Sheet1!$A$1:$B$33,2,0)</f>
        <v>63</v>
      </c>
      <c r="M60">
        <f>VLOOKUP(D60,Sheet1!$A$1:$C$33,3,0)</f>
        <v>50000</v>
      </c>
    </row>
    <row r="61" spans="1:13" ht="29.25" customHeight="1" x14ac:dyDescent="0.2">
      <c r="A61" s="3">
        <v>56</v>
      </c>
      <c r="B61" s="4" t="s">
        <v>240</v>
      </c>
      <c r="C61" s="5" t="s">
        <v>241</v>
      </c>
      <c r="D61" s="4" t="s">
        <v>22</v>
      </c>
      <c r="E61" s="5">
        <v>1</v>
      </c>
      <c r="F61" s="5" t="s">
        <v>233</v>
      </c>
      <c r="G61" s="4" t="s">
        <v>12</v>
      </c>
      <c r="H61" s="4" t="s">
        <v>242</v>
      </c>
      <c r="I61" s="4" t="s">
        <v>243</v>
      </c>
      <c r="J61" s="4" t="s">
        <v>13</v>
      </c>
      <c r="L61">
        <f>VLOOKUP(D61,Sheet1!$A$1:$B$33,2,0)</f>
        <v>105</v>
      </c>
      <c r="M61">
        <f>VLOOKUP(D61,Sheet1!$A$1:$C$33,3,0)</f>
        <v>100000</v>
      </c>
    </row>
    <row r="62" spans="1:13" ht="29.25" customHeight="1" x14ac:dyDescent="0.2">
      <c r="A62" s="3">
        <v>57</v>
      </c>
      <c r="B62" s="4" t="s">
        <v>244</v>
      </c>
      <c r="C62" s="5" t="s">
        <v>245</v>
      </c>
      <c r="D62" s="4" t="s">
        <v>22</v>
      </c>
      <c r="E62" s="5">
        <v>2</v>
      </c>
      <c r="F62" s="5" t="s">
        <v>233</v>
      </c>
      <c r="G62" s="4" t="s">
        <v>12</v>
      </c>
      <c r="H62" s="4" t="s">
        <v>246</v>
      </c>
      <c r="I62" s="4" t="s">
        <v>247</v>
      </c>
      <c r="J62" s="4" t="s">
        <v>13</v>
      </c>
      <c r="L62">
        <f>VLOOKUP(D62,Sheet1!$A$1:$B$33,2,0)</f>
        <v>105</v>
      </c>
      <c r="M62">
        <f>VLOOKUP(D62,Sheet1!$A$1:$C$33,3,0)</f>
        <v>100000</v>
      </c>
    </row>
    <row r="63" spans="1:13" ht="29.25" customHeight="1" x14ac:dyDescent="0.2">
      <c r="A63" s="3">
        <v>58</v>
      </c>
      <c r="B63" s="4" t="s">
        <v>248</v>
      </c>
      <c r="C63" s="5" t="s">
        <v>249</v>
      </c>
      <c r="D63" s="4" t="s">
        <v>16</v>
      </c>
      <c r="E63" s="5">
        <v>1</v>
      </c>
      <c r="F63" s="5" t="s">
        <v>233</v>
      </c>
      <c r="G63" s="4" t="s">
        <v>12</v>
      </c>
      <c r="H63" s="4" t="s">
        <v>250</v>
      </c>
      <c r="I63" s="4" t="s">
        <v>251</v>
      </c>
      <c r="J63" s="4" t="s">
        <v>13</v>
      </c>
      <c r="L63">
        <f>VLOOKUP(D63,Sheet1!$A$1:$B$33,2,0)</f>
        <v>54</v>
      </c>
      <c r="M63">
        <f>VLOOKUP(D63,Sheet1!$A$1:$C$33,3,0)</f>
        <v>200000</v>
      </c>
    </row>
    <row r="64" spans="1:13" ht="29.25" customHeight="1" x14ac:dyDescent="0.2">
      <c r="A64" s="3">
        <v>60</v>
      </c>
      <c r="B64" s="4" t="s">
        <v>256</v>
      </c>
      <c r="C64" s="5" t="s">
        <v>257</v>
      </c>
      <c r="D64" s="4" t="s">
        <v>16</v>
      </c>
      <c r="E64" s="5">
        <v>2</v>
      </c>
      <c r="F64" s="5" t="s">
        <v>233</v>
      </c>
      <c r="G64" s="4" t="s">
        <v>12</v>
      </c>
      <c r="H64" s="4" t="s">
        <v>258</v>
      </c>
      <c r="I64" s="4" t="s">
        <v>259</v>
      </c>
      <c r="J64" s="4" t="s">
        <v>13</v>
      </c>
      <c r="L64">
        <f>VLOOKUP(D64,Sheet1!$A$1:$B$33,2,0)</f>
        <v>54</v>
      </c>
      <c r="M64">
        <f>VLOOKUP(D64,Sheet1!$A$1:$C$33,3,0)</f>
        <v>200000</v>
      </c>
    </row>
    <row r="65" spans="1:13" ht="29.25" customHeight="1" x14ac:dyDescent="0.2">
      <c r="A65" s="3">
        <v>61</v>
      </c>
      <c r="B65" s="4" t="s">
        <v>260</v>
      </c>
      <c r="C65" s="5" t="s">
        <v>261</v>
      </c>
      <c r="D65" s="4" t="s">
        <v>262</v>
      </c>
      <c r="E65" s="5">
        <v>2</v>
      </c>
      <c r="F65" s="5" t="s">
        <v>233</v>
      </c>
      <c r="G65" s="4" t="s">
        <v>12</v>
      </c>
      <c r="H65" s="4" t="s">
        <v>263</v>
      </c>
      <c r="I65" s="4" t="s">
        <v>264</v>
      </c>
      <c r="J65" s="4" t="s">
        <v>13</v>
      </c>
      <c r="L65">
        <f>VLOOKUP(D65,Sheet1!$A$1:$B$33,2,0)</f>
        <v>50</v>
      </c>
      <c r="M65">
        <f>VLOOKUP(D65,Sheet1!$A$1:$C$33,3,0)</f>
        <v>100000</v>
      </c>
    </row>
    <row r="66" spans="1:13" ht="29.25" customHeight="1" x14ac:dyDescent="0.2">
      <c r="A66" s="3">
        <v>62</v>
      </c>
      <c r="B66" s="4" t="s">
        <v>30</v>
      </c>
      <c r="C66" s="5" t="s">
        <v>265</v>
      </c>
      <c r="D66" s="4" t="s">
        <v>25</v>
      </c>
      <c r="E66" s="5">
        <v>1</v>
      </c>
      <c r="F66" s="5" t="s">
        <v>233</v>
      </c>
      <c r="G66" s="4"/>
      <c r="H66" s="4" t="s">
        <v>266</v>
      </c>
      <c r="I66" s="4"/>
      <c r="J66" s="4" t="s">
        <v>18</v>
      </c>
      <c r="L66">
        <f>VLOOKUP(D66,Sheet1!$A$1:$B$33,2,0)</f>
        <v>55</v>
      </c>
      <c r="M66">
        <f>VLOOKUP(D66,Sheet1!$A$1:$C$33,3,0)</f>
        <v>500000</v>
      </c>
    </row>
    <row r="67" spans="1:13" ht="29.25" customHeight="1" x14ac:dyDescent="0.2">
      <c r="A67" s="3">
        <v>63</v>
      </c>
      <c r="B67" s="4" t="s">
        <v>30</v>
      </c>
      <c r="C67" s="5" t="s">
        <v>265</v>
      </c>
      <c r="D67" s="4" t="s">
        <v>16</v>
      </c>
      <c r="E67" s="5">
        <v>1</v>
      </c>
      <c r="F67" s="5" t="s">
        <v>233</v>
      </c>
      <c r="G67" s="4"/>
      <c r="H67" s="4" t="s">
        <v>266</v>
      </c>
      <c r="I67" s="4"/>
      <c r="J67" s="4" t="s">
        <v>18</v>
      </c>
      <c r="L67">
        <f>VLOOKUP(D67,Sheet1!$A$1:$B$33,2,0)</f>
        <v>54</v>
      </c>
      <c r="M67">
        <f>VLOOKUP(D67,Sheet1!$A$1:$C$33,3,0)</f>
        <v>200000</v>
      </c>
    </row>
    <row r="68" spans="1:13" ht="29.25" customHeight="1" x14ac:dyDescent="0.2">
      <c r="A68" s="3">
        <v>64</v>
      </c>
      <c r="B68" s="4" t="s">
        <v>271</v>
      </c>
      <c r="C68" s="5" t="s">
        <v>272</v>
      </c>
      <c r="D68" s="4" t="s">
        <v>36</v>
      </c>
      <c r="E68" s="5">
        <v>1</v>
      </c>
      <c r="F68" s="5" t="s">
        <v>269</v>
      </c>
      <c r="G68" s="4"/>
      <c r="H68" s="4" t="s">
        <v>273</v>
      </c>
      <c r="I68" s="4"/>
      <c r="J68" s="4" t="s">
        <v>18</v>
      </c>
      <c r="L68">
        <f>VLOOKUP(D68,Sheet1!$A$1:$B$33,2,0)</f>
        <v>34</v>
      </c>
      <c r="M68">
        <f>VLOOKUP(D68,Sheet1!$A$1:$C$33,3,0)</f>
        <v>200000</v>
      </c>
    </row>
    <row r="69" spans="1:13" ht="29.25" customHeight="1" x14ac:dyDescent="0.2">
      <c r="A69" s="3">
        <v>65</v>
      </c>
      <c r="B69" s="4" t="s">
        <v>274</v>
      </c>
      <c r="C69" s="5" t="s">
        <v>275</v>
      </c>
      <c r="D69" s="4" t="s">
        <v>23</v>
      </c>
      <c r="E69" s="5">
        <v>1</v>
      </c>
      <c r="F69" s="5" t="s">
        <v>269</v>
      </c>
      <c r="G69" s="4" t="s">
        <v>12</v>
      </c>
      <c r="H69" s="4" t="s">
        <v>276</v>
      </c>
      <c r="I69" s="4" t="s">
        <v>277</v>
      </c>
      <c r="J69" s="4" t="s">
        <v>13</v>
      </c>
      <c r="L69">
        <f>VLOOKUP(D69,Sheet1!$A$1:$B$33,2,0)</f>
        <v>35</v>
      </c>
      <c r="M69">
        <f>VLOOKUP(D69,Sheet1!$A$1:$C$33,3,0)</f>
        <v>100000</v>
      </c>
    </row>
    <row r="70" spans="1:13" ht="29.25" customHeight="1" x14ac:dyDescent="0.2">
      <c r="A70" s="3">
        <v>66</v>
      </c>
      <c r="B70" s="4" t="s">
        <v>278</v>
      </c>
      <c r="C70" s="5" t="s">
        <v>279</v>
      </c>
      <c r="D70" s="4" t="s">
        <v>17</v>
      </c>
      <c r="E70" s="5">
        <v>1</v>
      </c>
      <c r="F70" s="5" t="s">
        <v>269</v>
      </c>
      <c r="G70" s="4" t="s">
        <v>12</v>
      </c>
      <c r="H70" s="4" t="s">
        <v>280</v>
      </c>
      <c r="I70" s="4" t="s">
        <v>281</v>
      </c>
      <c r="J70" s="4" t="s">
        <v>13</v>
      </c>
      <c r="L70">
        <f>VLOOKUP(D70,Sheet1!$A$1:$B$33,2,0)</f>
        <v>63</v>
      </c>
      <c r="M70">
        <f>VLOOKUP(D70,Sheet1!$A$1:$C$33,3,0)</f>
        <v>50000</v>
      </c>
    </row>
    <row r="71" spans="1:13" ht="29.25" customHeight="1" x14ac:dyDescent="0.2">
      <c r="A71" s="3">
        <v>67</v>
      </c>
      <c r="B71" s="4" t="s">
        <v>278</v>
      </c>
      <c r="C71" s="5" t="s">
        <v>279</v>
      </c>
      <c r="D71" s="4" t="s">
        <v>14</v>
      </c>
      <c r="E71" s="5">
        <v>1</v>
      </c>
      <c r="F71" s="5" t="s">
        <v>269</v>
      </c>
      <c r="G71" s="4" t="s">
        <v>12</v>
      </c>
      <c r="H71" s="4" t="s">
        <v>280</v>
      </c>
      <c r="I71" s="4" t="s">
        <v>281</v>
      </c>
      <c r="J71" s="4" t="s">
        <v>13</v>
      </c>
      <c r="L71">
        <f>VLOOKUP(D71,Sheet1!$A$1:$B$33,2,0)</f>
        <v>13</v>
      </c>
      <c r="M71">
        <f>VLOOKUP(D71,Sheet1!$A$1:$C$33,3,0)</f>
        <v>30000</v>
      </c>
    </row>
    <row r="72" spans="1:13" ht="29.25" customHeight="1" x14ac:dyDescent="0.2">
      <c r="A72" s="3">
        <v>68</v>
      </c>
      <c r="B72" s="4" t="s">
        <v>282</v>
      </c>
      <c r="C72" s="5" t="s">
        <v>283</v>
      </c>
      <c r="D72" s="4" t="s">
        <v>23</v>
      </c>
      <c r="E72" s="5">
        <v>1</v>
      </c>
      <c r="F72" s="5" t="s">
        <v>284</v>
      </c>
      <c r="G72" s="4" t="s">
        <v>12</v>
      </c>
      <c r="H72" s="4" t="s">
        <v>285</v>
      </c>
      <c r="I72" s="4" t="s">
        <v>40</v>
      </c>
      <c r="J72" s="4" t="s">
        <v>13</v>
      </c>
      <c r="L72">
        <f>VLOOKUP(D72,Sheet1!$A$1:$B$33,2,0)</f>
        <v>35</v>
      </c>
      <c r="M72">
        <f>VLOOKUP(D72,Sheet1!$A$1:$C$33,3,0)</f>
        <v>100000</v>
      </c>
    </row>
    <row r="73" spans="1:13" ht="29.25" customHeight="1" x14ac:dyDescent="0.2">
      <c r="A73" s="3">
        <v>69</v>
      </c>
      <c r="B73" s="4" t="s">
        <v>282</v>
      </c>
      <c r="C73" s="5" t="s">
        <v>283</v>
      </c>
      <c r="D73" s="4" t="s">
        <v>24</v>
      </c>
      <c r="E73" s="5">
        <v>1</v>
      </c>
      <c r="F73" s="5" t="s">
        <v>284</v>
      </c>
      <c r="G73" s="4" t="s">
        <v>12</v>
      </c>
      <c r="H73" s="4" t="s">
        <v>286</v>
      </c>
      <c r="I73" s="4" t="s">
        <v>287</v>
      </c>
      <c r="J73" s="4" t="s">
        <v>13</v>
      </c>
      <c r="L73">
        <f>VLOOKUP(D73,Sheet1!$A$1:$B$33,2,0)</f>
        <v>52</v>
      </c>
      <c r="M73">
        <f>VLOOKUP(D73,Sheet1!$A$1:$C$33,3,0)</f>
        <v>200000</v>
      </c>
    </row>
    <row r="74" spans="1:13" ht="29.25" customHeight="1" x14ac:dyDescent="0.2">
      <c r="A74" s="3">
        <v>70</v>
      </c>
      <c r="B74" s="4" t="s">
        <v>288</v>
      </c>
      <c r="C74" s="5" t="s">
        <v>289</v>
      </c>
      <c r="D74" s="4" t="s">
        <v>25</v>
      </c>
      <c r="E74" s="5">
        <v>1</v>
      </c>
      <c r="F74" s="5" t="s">
        <v>284</v>
      </c>
      <c r="G74" s="4" t="s">
        <v>12</v>
      </c>
      <c r="H74" s="4" t="s">
        <v>290</v>
      </c>
      <c r="I74" s="4" t="s">
        <v>291</v>
      </c>
      <c r="J74" s="4" t="s">
        <v>13</v>
      </c>
      <c r="L74">
        <f>VLOOKUP(D74,Sheet1!$A$1:$B$33,2,0)</f>
        <v>55</v>
      </c>
      <c r="M74">
        <f>VLOOKUP(D74,Sheet1!$A$1:$C$33,3,0)</f>
        <v>500000</v>
      </c>
    </row>
    <row r="75" spans="1:13" ht="29.25" customHeight="1" x14ac:dyDescent="0.2">
      <c r="A75" s="3">
        <v>71</v>
      </c>
      <c r="B75" s="4" t="s">
        <v>292</v>
      </c>
      <c r="C75" s="5" t="s">
        <v>293</v>
      </c>
      <c r="D75" s="4" t="s">
        <v>16</v>
      </c>
      <c r="E75" s="5">
        <v>2</v>
      </c>
      <c r="F75" s="5" t="s">
        <v>284</v>
      </c>
      <c r="G75" s="4" t="s">
        <v>12</v>
      </c>
      <c r="H75" s="4" t="s">
        <v>294</v>
      </c>
      <c r="I75" s="4" t="s">
        <v>295</v>
      </c>
      <c r="J75" s="4" t="s">
        <v>13</v>
      </c>
      <c r="L75">
        <f>VLOOKUP(D75,Sheet1!$A$1:$B$33,2,0)</f>
        <v>54</v>
      </c>
      <c r="M75">
        <f>VLOOKUP(D75,Sheet1!$A$1:$C$33,3,0)</f>
        <v>200000</v>
      </c>
    </row>
    <row r="76" spans="1:13" ht="29.25" customHeight="1" x14ac:dyDescent="0.2">
      <c r="A76" s="3">
        <v>72</v>
      </c>
      <c r="B76" s="4" t="s">
        <v>296</v>
      </c>
      <c r="C76" s="5" t="s">
        <v>297</v>
      </c>
      <c r="D76" s="4" t="s">
        <v>22</v>
      </c>
      <c r="E76" s="5">
        <v>7</v>
      </c>
      <c r="F76" s="5" t="s">
        <v>284</v>
      </c>
      <c r="G76" s="4" t="s">
        <v>12</v>
      </c>
      <c r="H76" s="4" t="s">
        <v>298</v>
      </c>
      <c r="I76" s="4" t="s">
        <v>299</v>
      </c>
      <c r="J76" s="4" t="s">
        <v>13</v>
      </c>
      <c r="L76">
        <f>VLOOKUP(D76,Sheet1!$A$1:$B$33,2,0)</f>
        <v>105</v>
      </c>
      <c r="M76">
        <f>VLOOKUP(D76,Sheet1!$A$1:$C$33,3,0)</f>
        <v>100000</v>
      </c>
    </row>
    <row r="77" spans="1:13" ht="29.25" customHeight="1" x14ac:dyDescent="0.2">
      <c r="A77" s="3">
        <v>73</v>
      </c>
      <c r="B77" s="4" t="s">
        <v>300</v>
      </c>
      <c r="C77" s="5" t="s">
        <v>301</v>
      </c>
      <c r="D77" s="4" t="s">
        <v>17</v>
      </c>
      <c r="E77" s="5">
        <v>1</v>
      </c>
      <c r="F77" s="5" t="s">
        <v>284</v>
      </c>
      <c r="G77" s="4" t="s">
        <v>12</v>
      </c>
      <c r="H77" s="4" t="s">
        <v>302</v>
      </c>
      <c r="I77" s="4" t="s">
        <v>303</v>
      </c>
      <c r="J77" s="4" t="s">
        <v>13</v>
      </c>
      <c r="L77">
        <f>VLOOKUP(D77,Sheet1!$A$1:$B$33,2,0)</f>
        <v>63</v>
      </c>
      <c r="M77">
        <f>VLOOKUP(D77,Sheet1!$A$1:$C$33,3,0)</f>
        <v>50000</v>
      </c>
    </row>
    <row r="78" spans="1:13" ht="29.25" customHeight="1" x14ac:dyDescent="0.2">
      <c r="A78" s="3">
        <v>74</v>
      </c>
      <c r="B78" s="4" t="s">
        <v>304</v>
      </c>
      <c r="C78" s="5" t="s">
        <v>305</v>
      </c>
      <c r="D78" s="4" t="s">
        <v>24</v>
      </c>
      <c r="E78" s="5">
        <v>1</v>
      </c>
      <c r="F78" s="5" t="s">
        <v>284</v>
      </c>
      <c r="G78" s="4" t="s">
        <v>12</v>
      </c>
      <c r="H78" s="4" t="s">
        <v>306</v>
      </c>
      <c r="I78" s="4" t="s">
        <v>307</v>
      </c>
      <c r="J78" s="4" t="s">
        <v>13</v>
      </c>
      <c r="L78">
        <f>VLOOKUP(D78,Sheet1!$A$1:$B$33,2,0)</f>
        <v>52</v>
      </c>
      <c r="M78">
        <f>VLOOKUP(D78,Sheet1!$A$1:$C$33,3,0)</f>
        <v>200000</v>
      </c>
    </row>
    <row r="79" spans="1:13" ht="29.25" customHeight="1" x14ac:dyDescent="0.2">
      <c r="A79" s="3">
        <v>75</v>
      </c>
      <c r="B79" s="4" t="s">
        <v>308</v>
      </c>
      <c r="C79" s="5" t="s">
        <v>309</v>
      </c>
      <c r="D79" s="4" t="s">
        <v>28</v>
      </c>
      <c r="E79" s="5">
        <v>1</v>
      </c>
      <c r="F79" s="5" t="s">
        <v>284</v>
      </c>
      <c r="G79" s="4" t="s">
        <v>12</v>
      </c>
      <c r="H79" s="4" t="s">
        <v>310</v>
      </c>
      <c r="I79" s="4" t="s">
        <v>311</v>
      </c>
      <c r="J79" s="4" t="s">
        <v>13</v>
      </c>
      <c r="L79">
        <f>VLOOKUP(D79,Sheet1!$A$1:$B$33,2,0)</f>
        <v>53</v>
      </c>
      <c r="M79">
        <f>VLOOKUP(D79,Sheet1!$A$1:$C$33,3,0)</f>
        <v>500000</v>
      </c>
    </row>
    <row r="80" spans="1:13" ht="29.25" customHeight="1" x14ac:dyDescent="0.2">
      <c r="A80" s="3">
        <v>76</v>
      </c>
      <c r="B80" s="4" t="s">
        <v>312</v>
      </c>
      <c r="C80" s="5" t="s">
        <v>313</v>
      </c>
      <c r="D80" s="4" t="s">
        <v>23</v>
      </c>
      <c r="E80" s="5">
        <v>2</v>
      </c>
      <c r="F80" s="5" t="s">
        <v>284</v>
      </c>
      <c r="G80" s="4" t="s">
        <v>12</v>
      </c>
      <c r="H80" s="4" t="s">
        <v>314</v>
      </c>
      <c r="I80" s="4" t="s">
        <v>315</v>
      </c>
      <c r="J80" s="4" t="s">
        <v>13</v>
      </c>
      <c r="L80">
        <f>VLOOKUP(D80,Sheet1!$A$1:$B$33,2,0)</f>
        <v>35</v>
      </c>
      <c r="M80">
        <f>VLOOKUP(D80,Sheet1!$A$1:$C$33,3,0)</f>
        <v>100000</v>
      </c>
    </row>
    <row r="81" spans="1:13" ht="29.25" customHeight="1" x14ac:dyDescent="0.2">
      <c r="A81" s="3">
        <v>77</v>
      </c>
      <c r="B81" s="4" t="s">
        <v>316</v>
      </c>
      <c r="C81" s="5" t="s">
        <v>317</v>
      </c>
      <c r="D81" s="4" t="s">
        <v>21</v>
      </c>
      <c r="E81" s="5">
        <v>1</v>
      </c>
      <c r="F81" s="5" t="s">
        <v>284</v>
      </c>
      <c r="G81" s="4" t="s">
        <v>12</v>
      </c>
      <c r="H81" s="4" t="s">
        <v>318</v>
      </c>
      <c r="I81" s="4" t="s">
        <v>319</v>
      </c>
      <c r="J81" s="4" t="s">
        <v>13</v>
      </c>
      <c r="L81">
        <f>VLOOKUP(D81,Sheet1!$A$1:$B$33,2,0)</f>
        <v>21</v>
      </c>
      <c r="M81">
        <f>VLOOKUP(D81,Sheet1!$A$1:$C$33,3,0)</f>
        <v>100000</v>
      </c>
    </row>
    <row r="82" spans="1:13" ht="29.25" customHeight="1" x14ac:dyDescent="0.2">
      <c r="A82" s="3">
        <v>78</v>
      </c>
      <c r="B82" s="4" t="s">
        <v>320</v>
      </c>
      <c r="C82" s="5" t="s">
        <v>321</v>
      </c>
      <c r="D82" s="4" t="s">
        <v>14</v>
      </c>
      <c r="E82" s="5">
        <v>2</v>
      </c>
      <c r="F82" s="5" t="s">
        <v>284</v>
      </c>
      <c r="G82" s="4" t="s">
        <v>12</v>
      </c>
      <c r="H82" s="4" t="s">
        <v>322</v>
      </c>
      <c r="I82" s="4" t="s">
        <v>323</v>
      </c>
      <c r="J82" s="4" t="s">
        <v>13</v>
      </c>
      <c r="L82">
        <f>VLOOKUP(D82,Sheet1!$A$1:$B$33,2,0)</f>
        <v>13</v>
      </c>
      <c r="M82">
        <f>VLOOKUP(D82,Sheet1!$A$1:$C$33,3,0)</f>
        <v>30000</v>
      </c>
    </row>
    <row r="83" spans="1:13" ht="29.25" customHeight="1" x14ac:dyDescent="0.2">
      <c r="A83" s="3">
        <v>79</v>
      </c>
      <c r="B83" s="4" t="s">
        <v>320</v>
      </c>
      <c r="C83" s="5" t="s">
        <v>321</v>
      </c>
      <c r="D83" s="4" t="s">
        <v>23</v>
      </c>
      <c r="E83" s="5">
        <v>2</v>
      </c>
      <c r="F83" s="5" t="s">
        <v>284</v>
      </c>
      <c r="G83" s="4" t="s">
        <v>12</v>
      </c>
      <c r="H83" s="4" t="s">
        <v>324</v>
      </c>
      <c r="I83" s="4" t="s">
        <v>323</v>
      </c>
      <c r="J83" s="4" t="s">
        <v>13</v>
      </c>
      <c r="L83">
        <f>VLOOKUP(D83,Sheet1!$A$1:$B$33,2,0)</f>
        <v>35</v>
      </c>
      <c r="M83">
        <f>VLOOKUP(D83,Sheet1!$A$1:$C$33,3,0)</f>
        <v>100000</v>
      </c>
    </row>
    <row r="84" spans="1:13" ht="29.25" customHeight="1" x14ac:dyDescent="0.2">
      <c r="A84" s="3">
        <v>80</v>
      </c>
      <c r="B84" s="4" t="s">
        <v>325</v>
      </c>
      <c r="C84" s="5" t="s">
        <v>326</v>
      </c>
      <c r="D84" s="4" t="s">
        <v>17</v>
      </c>
      <c r="E84" s="5">
        <v>1</v>
      </c>
      <c r="F84" s="5" t="s">
        <v>327</v>
      </c>
      <c r="G84" s="4" t="s">
        <v>12</v>
      </c>
      <c r="H84" s="4" t="s">
        <v>328</v>
      </c>
      <c r="I84" s="4" t="s">
        <v>329</v>
      </c>
      <c r="J84" s="4" t="s">
        <v>13</v>
      </c>
      <c r="L84">
        <f>VLOOKUP(D84,Sheet1!$A$1:$B$33,2,0)</f>
        <v>63</v>
      </c>
      <c r="M84">
        <f>VLOOKUP(D84,Sheet1!$A$1:$C$33,3,0)</f>
        <v>50000</v>
      </c>
    </row>
    <row r="85" spans="1:13" ht="29.25" customHeight="1" x14ac:dyDescent="0.2">
      <c r="A85" s="3">
        <v>81</v>
      </c>
      <c r="B85" s="4" t="s">
        <v>330</v>
      </c>
      <c r="C85" s="5" t="s">
        <v>331</v>
      </c>
      <c r="D85" s="4" t="s">
        <v>17</v>
      </c>
      <c r="E85" s="5">
        <v>3</v>
      </c>
      <c r="F85" s="5" t="s">
        <v>327</v>
      </c>
      <c r="G85" s="4" t="s">
        <v>12</v>
      </c>
      <c r="H85" s="4" t="s">
        <v>332</v>
      </c>
      <c r="I85" s="4" t="s">
        <v>333</v>
      </c>
      <c r="J85" s="4" t="s">
        <v>13</v>
      </c>
      <c r="L85">
        <f>VLOOKUP(D85,Sheet1!$A$1:$B$33,2,0)</f>
        <v>63</v>
      </c>
      <c r="M85">
        <f>VLOOKUP(D85,Sheet1!$A$1:$C$33,3,0)</f>
        <v>50000</v>
      </c>
    </row>
    <row r="86" spans="1:13" ht="29.25" customHeight="1" x14ac:dyDescent="0.2">
      <c r="A86" s="3">
        <v>82</v>
      </c>
      <c r="B86" s="4" t="s">
        <v>334</v>
      </c>
      <c r="C86" s="5" t="s">
        <v>335</v>
      </c>
      <c r="D86" s="4" t="s">
        <v>16</v>
      </c>
      <c r="E86" s="5">
        <v>1</v>
      </c>
      <c r="F86" s="5" t="s">
        <v>327</v>
      </c>
      <c r="G86" s="4" t="s">
        <v>12</v>
      </c>
      <c r="H86" s="4" t="s">
        <v>336</v>
      </c>
      <c r="I86" s="4" t="s">
        <v>337</v>
      </c>
      <c r="J86" s="4" t="s">
        <v>13</v>
      </c>
      <c r="L86">
        <f>VLOOKUP(D86,Sheet1!$A$1:$B$33,2,0)</f>
        <v>54</v>
      </c>
      <c r="M86">
        <f>VLOOKUP(D86,Sheet1!$A$1:$C$33,3,0)</f>
        <v>200000</v>
      </c>
    </row>
    <row r="87" spans="1:13" ht="29.25" customHeight="1" x14ac:dyDescent="0.2">
      <c r="A87" s="3">
        <v>83</v>
      </c>
      <c r="B87" s="4" t="s">
        <v>338</v>
      </c>
      <c r="C87" s="5" t="s">
        <v>339</v>
      </c>
      <c r="D87" s="4" t="s">
        <v>17</v>
      </c>
      <c r="E87" s="5">
        <v>1</v>
      </c>
      <c r="F87" s="5" t="s">
        <v>327</v>
      </c>
      <c r="G87" s="4" t="s">
        <v>12</v>
      </c>
      <c r="H87" s="4" t="s">
        <v>340</v>
      </c>
      <c r="I87" s="4" t="s">
        <v>341</v>
      </c>
      <c r="J87" s="4" t="s">
        <v>13</v>
      </c>
      <c r="L87">
        <f>VLOOKUP(D87,Sheet1!$A$1:$B$33,2,0)</f>
        <v>63</v>
      </c>
      <c r="M87">
        <f>VLOOKUP(D87,Sheet1!$A$1:$C$33,3,0)</f>
        <v>50000</v>
      </c>
    </row>
    <row r="88" spans="1:13" ht="29.25" customHeight="1" x14ac:dyDescent="0.2">
      <c r="A88" s="3">
        <v>84</v>
      </c>
      <c r="B88" s="4" t="s">
        <v>342</v>
      </c>
      <c r="C88" s="5" t="s">
        <v>343</v>
      </c>
      <c r="D88" s="4" t="s">
        <v>14</v>
      </c>
      <c r="E88" s="5">
        <v>1</v>
      </c>
      <c r="F88" s="5" t="s">
        <v>327</v>
      </c>
      <c r="G88" s="4" t="s">
        <v>12</v>
      </c>
      <c r="H88" s="4" t="s">
        <v>344</v>
      </c>
      <c r="I88" s="4" t="s">
        <v>345</v>
      </c>
      <c r="J88" s="4" t="s">
        <v>13</v>
      </c>
      <c r="L88">
        <f>VLOOKUP(D88,Sheet1!$A$1:$B$33,2,0)</f>
        <v>13</v>
      </c>
      <c r="M88">
        <f>VLOOKUP(D88,Sheet1!$A$1:$C$33,3,0)</f>
        <v>30000</v>
      </c>
    </row>
    <row r="89" spans="1:13" ht="29.25" customHeight="1" x14ac:dyDescent="0.2">
      <c r="A89" s="3">
        <v>85</v>
      </c>
      <c r="B89" s="4" t="s">
        <v>350</v>
      </c>
      <c r="C89" s="5" t="s">
        <v>351</v>
      </c>
      <c r="D89" s="4" t="s">
        <v>14</v>
      </c>
      <c r="E89" s="5">
        <v>1</v>
      </c>
      <c r="F89" s="5" t="s">
        <v>327</v>
      </c>
      <c r="G89" s="4" t="s">
        <v>12</v>
      </c>
      <c r="H89" s="4" t="s">
        <v>352</v>
      </c>
      <c r="I89" s="4" t="s">
        <v>353</v>
      </c>
      <c r="J89" s="4" t="s">
        <v>13</v>
      </c>
      <c r="L89">
        <f>VLOOKUP(D89,Sheet1!$A$1:$B$33,2,0)</f>
        <v>13</v>
      </c>
      <c r="M89">
        <f>VLOOKUP(D89,Sheet1!$A$1:$C$33,3,0)</f>
        <v>30000</v>
      </c>
    </row>
    <row r="90" spans="1:13" ht="29.25" customHeight="1" x14ac:dyDescent="0.2">
      <c r="A90" s="3">
        <v>86</v>
      </c>
      <c r="B90" s="4" t="s">
        <v>354</v>
      </c>
      <c r="C90" s="5" t="s">
        <v>355</v>
      </c>
      <c r="D90" s="4" t="s">
        <v>17</v>
      </c>
      <c r="E90" s="5">
        <v>1</v>
      </c>
      <c r="F90" s="5" t="s">
        <v>327</v>
      </c>
      <c r="G90" s="4" t="s">
        <v>12</v>
      </c>
      <c r="H90" s="4" t="s">
        <v>356</v>
      </c>
      <c r="I90" s="4" t="s">
        <v>357</v>
      </c>
      <c r="J90" s="4" t="s">
        <v>13</v>
      </c>
      <c r="L90">
        <f>VLOOKUP(D90,Sheet1!$A$1:$B$33,2,0)</f>
        <v>63</v>
      </c>
      <c r="M90">
        <f>VLOOKUP(D90,Sheet1!$A$1:$C$33,3,0)</f>
        <v>50000</v>
      </c>
    </row>
    <row r="91" spans="1:13" ht="29.25" customHeight="1" x14ac:dyDescent="0.2">
      <c r="A91" s="3">
        <v>87</v>
      </c>
      <c r="B91" s="4" t="s">
        <v>358</v>
      </c>
      <c r="C91" s="5" t="s">
        <v>359</v>
      </c>
      <c r="D91" s="4" t="s">
        <v>17</v>
      </c>
      <c r="E91" s="5">
        <v>2</v>
      </c>
      <c r="F91" s="5" t="s">
        <v>327</v>
      </c>
      <c r="G91" s="4" t="s">
        <v>12</v>
      </c>
      <c r="H91" s="4" t="s">
        <v>360</v>
      </c>
      <c r="I91" s="4" t="s">
        <v>361</v>
      </c>
      <c r="J91" s="4" t="s">
        <v>13</v>
      </c>
      <c r="L91">
        <f>VLOOKUP(D91,Sheet1!$A$1:$B$33,2,0)</f>
        <v>63</v>
      </c>
      <c r="M91">
        <f>VLOOKUP(D91,Sheet1!$A$1:$C$33,3,0)</f>
        <v>50000</v>
      </c>
    </row>
    <row r="92" spans="1:13" ht="29.25" customHeight="1" x14ac:dyDescent="0.2">
      <c r="A92" s="3">
        <v>88</v>
      </c>
      <c r="B92" s="4" t="s">
        <v>39</v>
      </c>
      <c r="C92" s="5" t="s">
        <v>362</v>
      </c>
      <c r="D92" s="4" t="s">
        <v>16</v>
      </c>
      <c r="E92" s="5">
        <v>1</v>
      </c>
      <c r="F92" s="5" t="s">
        <v>363</v>
      </c>
      <c r="G92" s="4"/>
      <c r="H92" s="4" t="s">
        <v>364</v>
      </c>
      <c r="I92" s="4" t="s">
        <v>365</v>
      </c>
      <c r="J92" s="4" t="s">
        <v>18</v>
      </c>
      <c r="L92">
        <f>VLOOKUP(D92,Sheet1!$A$1:$B$33,2,0)</f>
        <v>54</v>
      </c>
      <c r="M92">
        <f>VLOOKUP(D92,Sheet1!$A$1:$C$33,3,0)</f>
        <v>200000</v>
      </c>
    </row>
    <row r="93" spans="1:13" ht="29.25" customHeight="1" x14ac:dyDescent="0.2">
      <c r="A93" s="3">
        <v>89</v>
      </c>
      <c r="B93" s="4" t="s">
        <v>39</v>
      </c>
      <c r="C93" s="5" t="s">
        <v>366</v>
      </c>
      <c r="D93" s="4" t="s">
        <v>20</v>
      </c>
      <c r="E93" s="5">
        <v>1</v>
      </c>
      <c r="F93" s="5" t="s">
        <v>363</v>
      </c>
      <c r="G93" s="4" t="s">
        <v>12</v>
      </c>
      <c r="H93" s="4" t="s">
        <v>367</v>
      </c>
      <c r="I93" s="4" t="s">
        <v>368</v>
      </c>
      <c r="J93" s="4" t="s">
        <v>13</v>
      </c>
      <c r="L93">
        <f>VLOOKUP(D93,Sheet1!$A$1:$B$33,2,0)</f>
        <v>44</v>
      </c>
      <c r="M93">
        <f>VLOOKUP(D93,Sheet1!$A$1:$C$33,3,0)</f>
        <v>200000</v>
      </c>
    </row>
    <row r="94" spans="1:13" ht="29.25" customHeight="1" x14ac:dyDescent="0.2">
      <c r="A94" s="3">
        <v>90</v>
      </c>
      <c r="B94" s="4" t="s">
        <v>369</v>
      </c>
      <c r="C94" s="5" t="s">
        <v>370</v>
      </c>
      <c r="D94" s="4" t="s">
        <v>14</v>
      </c>
      <c r="E94" s="5">
        <v>2</v>
      </c>
      <c r="F94" s="5" t="s">
        <v>371</v>
      </c>
      <c r="G94" s="4" t="s">
        <v>12</v>
      </c>
      <c r="H94" s="4" t="s">
        <v>372</v>
      </c>
      <c r="I94" s="4" t="s">
        <v>373</v>
      </c>
      <c r="J94" s="4" t="s">
        <v>13</v>
      </c>
      <c r="L94">
        <f>VLOOKUP(D94,Sheet1!$A$1:$B$33,2,0)</f>
        <v>13</v>
      </c>
      <c r="M94">
        <f>VLOOKUP(D94,Sheet1!$A$1:$C$33,3,0)</f>
        <v>30000</v>
      </c>
    </row>
    <row r="95" spans="1:13" ht="29.25" customHeight="1" x14ac:dyDescent="0.2">
      <c r="A95" s="3">
        <v>91</v>
      </c>
      <c r="B95" s="4" t="s">
        <v>374</v>
      </c>
      <c r="C95" s="5" t="s">
        <v>375</v>
      </c>
      <c r="D95" s="4" t="s">
        <v>16</v>
      </c>
      <c r="E95" s="5">
        <v>2</v>
      </c>
      <c r="F95" s="5" t="s">
        <v>371</v>
      </c>
      <c r="G95" s="4"/>
      <c r="H95" s="4" t="s">
        <v>376</v>
      </c>
      <c r="I95" s="4"/>
      <c r="J95" s="4" t="s">
        <v>18</v>
      </c>
      <c r="L95">
        <f>VLOOKUP(D95,Sheet1!$A$1:$B$33,2,0)</f>
        <v>54</v>
      </c>
      <c r="M95">
        <f>VLOOKUP(D95,Sheet1!$A$1:$C$33,3,0)</f>
        <v>200000</v>
      </c>
    </row>
    <row r="96" spans="1:13" ht="29.25" customHeight="1" x14ac:dyDescent="0.2">
      <c r="A96" s="3">
        <v>92</v>
      </c>
      <c r="B96" s="4" t="s">
        <v>377</v>
      </c>
      <c r="C96" s="5" t="s">
        <v>378</v>
      </c>
      <c r="D96" s="4" t="s">
        <v>14</v>
      </c>
      <c r="E96" s="5">
        <v>7</v>
      </c>
      <c r="F96" s="5" t="s">
        <v>371</v>
      </c>
      <c r="G96" s="4" t="s">
        <v>12</v>
      </c>
      <c r="H96" s="4" t="s">
        <v>379</v>
      </c>
      <c r="I96" s="4" t="s">
        <v>380</v>
      </c>
      <c r="J96" s="4" t="s">
        <v>13</v>
      </c>
      <c r="L96">
        <f>VLOOKUP(D96,Sheet1!$A$1:$B$33,2,0)</f>
        <v>13</v>
      </c>
      <c r="M96">
        <f>VLOOKUP(D96,Sheet1!$A$1:$C$33,3,0)</f>
        <v>30000</v>
      </c>
    </row>
    <row r="97" spans="1:13" ht="29.25" customHeight="1" x14ac:dyDescent="0.2">
      <c r="A97" s="3">
        <v>93</v>
      </c>
      <c r="B97" s="4" t="s">
        <v>381</v>
      </c>
      <c r="C97" s="5" t="s">
        <v>382</v>
      </c>
      <c r="D97" s="4" t="s">
        <v>14</v>
      </c>
      <c r="E97" s="5">
        <v>1</v>
      </c>
      <c r="F97" s="5" t="s">
        <v>371</v>
      </c>
      <c r="G97" s="4" t="s">
        <v>12</v>
      </c>
      <c r="H97" s="4" t="s">
        <v>383</v>
      </c>
      <c r="I97" s="4" t="s">
        <v>384</v>
      </c>
      <c r="J97" s="4" t="s">
        <v>13</v>
      </c>
      <c r="L97">
        <f>VLOOKUP(D97,Sheet1!$A$1:$B$33,2,0)</f>
        <v>13</v>
      </c>
      <c r="M97">
        <f>VLOOKUP(D97,Sheet1!$A$1:$C$33,3,0)</f>
        <v>30000</v>
      </c>
    </row>
    <row r="98" spans="1:13" ht="29.25" customHeight="1" x14ac:dyDescent="0.2">
      <c r="A98" s="3">
        <v>94</v>
      </c>
      <c r="B98" s="4" t="s">
        <v>385</v>
      </c>
      <c r="C98" s="5" t="s">
        <v>386</v>
      </c>
      <c r="D98" s="4" t="s">
        <v>25</v>
      </c>
      <c r="E98" s="5">
        <v>2</v>
      </c>
      <c r="F98" s="5" t="s">
        <v>371</v>
      </c>
      <c r="G98" s="4"/>
      <c r="H98" s="4" t="s">
        <v>387</v>
      </c>
      <c r="I98" s="4"/>
      <c r="J98" s="4" t="s">
        <v>18</v>
      </c>
      <c r="L98">
        <f>VLOOKUP(D98,Sheet1!$A$1:$B$33,2,0)</f>
        <v>55</v>
      </c>
      <c r="M98">
        <f>VLOOKUP(D98,Sheet1!$A$1:$C$33,3,0)</f>
        <v>500000</v>
      </c>
    </row>
    <row r="99" spans="1:13" ht="29.25" customHeight="1" x14ac:dyDescent="0.2">
      <c r="A99" s="3">
        <v>95</v>
      </c>
      <c r="B99" s="4" t="s">
        <v>388</v>
      </c>
      <c r="C99" s="5" t="s">
        <v>389</v>
      </c>
      <c r="D99" s="4" t="s">
        <v>36</v>
      </c>
      <c r="E99" s="5">
        <v>1</v>
      </c>
      <c r="F99" s="5" t="s">
        <v>371</v>
      </c>
      <c r="G99" s="4" t="s">
        <v>12</v>
      </c>
      <c r="H99" s="4" t="s">
        <v>390</v>
      </c>
      <c r="I99" s="4" t="s">
        <v>391</v>
      </c>
      <c r="J99" s="4" t="s">
        <v>13</v>
      </c>
      <c r="L99">
        <f>VLOOKUP(D99,Sheet1!$A$1:$B$33,2,0)</f>
        <v>34</v>
      </c>
      <c r="M99">
        <f>VLOOKUP(D99,Sheet1!$A$1:$C$33,3,0)</f>
        <v>200000</v>
      </c>
    </row>
    <row r="100" spans="1:13" ht="29.25" customHeight="1" x14ac:dyDescent="0.2">
      <c r="A100" s="3">
        <v>96</v>
      </c>
      <c r="B100" s="4" t="s">
        <v>392</v>
      </c>
      <c r="C100" s="5" t="s">
        <v>393</v>
      </c>
      <c r="D100" s="4" t="s">
        <v>17</v>
      </c>
      <c r="E100" s="5">
        <v>1</v>
      </c>
      <c r="F100" s="5" t="s">
        <v>371</v>
      </c>
      <c r="G100" s="4" t="s">
        <v>12</v>
      </c>
      <c r="H100" s="4" t="s">
        <v>394</v>
      </c>
      <c r="I100" s="4" t="s">
        <v>395</v>
      </c>
      <c r="J100" s="4" t="s">
        <v>13</v>
      </c>
      <c r="L100">
        <f>VLOOKUP(D100,Sheet1!$A$1:$B$33,2,0)</f>
        <v>63</v>
      </c>
      <c r="M100">
        <f>VLOOKUP(D100,Sheet1!$A$1:$C$33,3,0)</f>
        <v>50000</v>
      </c>
    </row>
    <row r="101" spans="1:13" ht="29.25" customHeight="1" x14ac:dyDescent="0.2">
      <c r="A101" s="3">
        <v>97</v>
      </c>
      <c r="B101" s="4" t="s">
        <v>396</v>
      </c>
      <c r="C101" s="5" t="s">
        <v>397</v>
      </c>
      <c r="D101" s="4" t="s">
        <v>15</v>
      </c>
      <c r="E101" s="5">
        <v>1</v>
      </c>
      <c r="F101" s="5" t="s">
        <v>371</v>
      </c>
      <c r="G101" s="4" t="s">
        <v>12</v>
      </c>
      <c r="H101" s="4" t="s">
        <v>398</v>
      </c>
      <c r="I101" s="4" t="s">
        <v>399</v>
      </c>
      <c r="J101" s="4" t="s">
        <v>13</v>
      </c>
      <c r="L101">
        <f>VLOOKUP(D101,Sheet1!$A$1:$B$33,2,0)</f>
        <v>42</v>
      </c>
      <c r="M101">
        <f>VLOOKUP(D101,Sheet1!$A$1:$C$33,3,0)</f>
        <v>117000</v>
      </c>
    </row>
    <row r="102" spans="1:13" ht="29.25" customHeight="1" x14ac:dyDescent="0.2">
      <c r="A102" s="3">
        <v>98</v>
      </c>
      <c r="B102" s="4" t="s">
        <v>400</v>
      </c>
      <c r="C102" s="5" t="s">
        <v>401</v>
      </c>
      <c r="D102" s="4" t="s">
        <v>14</v>
      </c>
      <c r="E102" s="5">
        <v>10</v>
      </c>
      <c r="F102" s="5" t="s">
        <v>371</v>
      </c>
      <c r="G102" s="4" t="s">
        <v>12</v>
      </c>
      <c r="H102" s="4" t="s">
        <v>402</v>
      </c>
      <c r="I102" s="4" t="s">
        <v>403</v>
      </c>
      <c r="J102" s="4" t="s">
        <v>13</v>
      </c>
      <c r="L102">
        <f>VLOOKUP(D102,Sheet1!$A$1:$B$33,2,0)</f>
        <v>13</v>
      </c>
      <c r="M102">
        <f>VLOOKUP(D102,Sheet1!$A$1:$C$33,3,0)</f>
        <v>30000</v>
      </c>
    </row>
    <row r="103" spans="1:13" ht="29.25" customHeight="1" x14ac:dyDescent="0.2">
      <c r="A103" s="3">
        <v>99</v>
      </c>
      <c r="B103" s="4" t="s">
        <v>404</v>
      </c>
      <c r="C103" s="5" t="s">
        <v>405</v>
      </c>
      <c r="D103" s="4" t="s">
        <v>36</v>
      </c>
      <c r="E103" s="5">
        <v>1</v>
      </c>
      <c r="F103" s="5" t="s">
        <v>406</v>
      </c>
      <c r="G103" s="4" t="s">
        <v>12</v>
      </c>
      <c r="H103" s="4" t="s">
        <v>407</v>
      </c>
      <c r="I103" s="4" t="s">
        <v>408</v>
      </c>
      <c r="J103" s="4" t="s">
        <v>13</v>
      </c>
      <c r="L103">
        <f>VLOOKUP(D103,Sheet1!$A$1:$B$33,2,0)</f>
        <v>34</v>
      </c>
      <c r="M103">
        <f>VLOOKUP(D103,Sheet1!$A$1:$C$33,3,0)</f>
        <v>200000</v>
      </c>
    </row>
    <row r="104" spans="1:13" ht="29.25" customHeight="1" x14ac:dyDescent="0.2">
      <c r="A104" s="3">
        <v>100</v>
      </c>
      <c r="B104" s="4" t="s">
        <v>409</v>
      </c>
      <c r="C104" s="5" t="s">
        <v>410</v>
      </c>
      <c r="D104" s="4" t="s">
        <v>17</v>
      </c>
      <c r="E104" s="5">
        <v>2</v>
      </c>
      <c r="F104" s="5" t="s">
        <v>406</v>
      </c>
      <c r="G104" s="4" t="s">
        <v>12</v>
      </c>
      <c r="H104" s="4" t="s">
        <v>411</v>
      </c>
      <c r="I104" s="4" t="s">
        <v>412</v>
      </c>
      <c r="J104" s="4" t="s">
        <v>13</v>
      </c>
      <c r="L104">
        <f>VLOOKUP(D104,Sheet1!$A$1:$B$33,2,0)</f>
        <v>63</v>
      </c>
      <c r="M104">
        <f>VLOOKUP(D104,Sheet1!$A$1:$C$33,3,0)</f>
        <v>50000</v>
      </c>
    </row>
    <row r="105" spans="1:13" ht="29.25" customHeight="1" x14ac:dyDescent="0.2">
      <c r="A105" s="3">
        <v>101</v>
      </c>
      <c r="B105" s="4" t="s">
        <v>413</v>
      </c>
      <c r="C105" s="5" t="s">
        <v>414</v>
      </c>
      <c r="D105" s="4" t="s">
        <v>23</v>
      </c>
      <c r="E105" s="5">
        <v>1</v>
      </c>
      <c r="F105" s="5" t="s">
        <v>406</v>
      </c>
      <c r="G105" s="4" t="s">
        <v>12</v>
      </c>
      <c r="H105" s="4" t="s">
        <v>415</v>
      </c>
      <c r="I105" s="4" t="s">
        <v>416</v>
      </c>
      <c r="J105" s="4" t="s">
        <v>13</v>
      </c>
      <c r="L105">
        <f>VLOOKUP(D105,Sheet1!$A$1:$B$33,2,0)</f>
        <v>35</v>
      </c>
      <c r="M105">
        <f>VLOOKUP(D105,Sheet1!$A$1:$C$33,3,0)</f>
        <v>100000</v>
      </c>
    </row>
    <row r="106" spans="1:13" ht="29.25" customHeight="1" x14ac:dyDescent="0.2">
      <c r="A106" s="3">
        <v>102</v>
      </c>
      <c r="B106" s="4" t="s">
        <v>417</v>
      </c>
      <c r="C106" s="5" t="s">
        <v>418</v>
      </c>
      <c r="D106" s="4" t="s">
        <v>14</v>
      </c>
      <c r="E106" s="5">
        <v>3</v>
      </c>
      <c r="F106" s="5" t="s">
        <v>406</v>
      </c>
      <c r="G106" s="4" t="s">
        <v>12</v>
      </c>
      <c r="H106" s="4" t="s">
        <v>419</v>
      </c>
      <c r="I106" s="4" t="s">
        <v>420</v>
      </c>
      <c r="J106" s="4" t="s">
        <v>13</v>
      </c>
      <c r="L106">
        <f>VLOOKUP(D106,Sheet1!$A$1:$B$33,2,0)</f>
        <v>13</v>
      </c>
      <c r="M106">
        <f>VLOOKUP(D106,Sheet1!$A$1:$C$33,3,0)</f>
        <v>30000</v>
      </c>
    </row>
    <row r="107" spans="1:13" ht="29.25" customHeight="1" x14ac:dyDescent="0.2">
      <c r="A107" s="3">
        <v>103</v>
      </c>
      <c r="B107" s="4" t="s">
        <v>421</v>
      </c>
      <c r="C107" s="5" t="s">
        <v>422</v>
      </c>
      <c r="D107" s="4" t="s">
        <v>23</v>
      </c>
      <c r="E107" s="5">
        <v>1</v>
      </c>
      <c r="F107" s="5" t="s">
        <v>406</v>
      </c>
      <c r="G107" s="4" t="s">
        <v>12</v>
      </c>
      <c r="H107" s="4" t="s">
        <v>423</v>
      </c>
      <c r="I107" s="4" t="s">
        <v>424</v>
      </c>
      <c r="J107" s="4" t="s">
        <v>13</v>
      </c>
      <c r="L107">
        <f>VLOOKUP(D107,Sheet1!$A$1:$B$33,2,0)</f>
        <v>35</v>
      </c>
      <c r="M107">
        <f>VLOOKUP(D107,Sheet1!$A$1:$C$33,3,0)</f>
        <v>100000</v>
      </c>
    </row>
    <row r="108" spans="1:13" ht="29.25" customHeight="1" x14ac:dyDescent="0.2">
      <c r="A108" s="3">
        <v>104</v>
      </c>
      <c r="B108" s="4" t="s">
        <v>425</v>
      </c>
      <c r="C108" s="5" t="s">
        <v>426</v>
      </c>
      <c r="D108" s="4" t="s">
        <v>262</v>
      </c>
      <c r="E108" s="5">
        <v>2</v>
      </c>
      <c r="F108" s="5" t="s">
        <v>406</v>
      </c>
      <c r="G108" s="4" t="s">
        <v>12</v>
      </c>
      <c r="H108" s="4" t="s">
        <v>427</v>
      </c>
      <c r="I108" s="4" t="s">
        <v>428</v>
      </c>
      <c r="J108" s="4" t="s">
        <v>13</v>
      </c>
      <c r="L108">
        <f>VLOOKUP(D108,Sheet1!$A$1:$B$33,2,0)</f>
        <v>50</v>
      </c>
      <c r="M108">
        <f>VLOOKUP(D108,Sheet1!$A$1:$C$33,3,0)</f>
        <v>100000</v>
      </c>
    </row>
    <row r="109" spans="1:13" ht="29.25" customHeight="1" x14ac:dyDescent="0.2">
      <c r="A109" s="3">
        <v>105</v>
      </c>
      <c r="B109" s="4" t="s">
        <v>417</v>
      </c>
      <c r="C109" s="5" t="s">
        <v>418</v>
      </c>
      <c r="D109" s="4" t="s">
        <v>23</v>
      </c>
      <c r="E109" s="5">
        <v>1</v>
      </c>
      <c r="F109" s="5" t="s">
        <v>406</v>
      </c>
      <c r="G109" s="4" t="s">
        <v>12</v>
      </c>
      <c r="H109" s="4" t="s">
        <v>429</v>
      </c>
      <c r="I109" s="4" t="s">
        <v>420</v>
      </c>
      <c r="J109" s="4" t="s">
        <v>13</v>
      </c>
      <c r="L109">
        <f>VLOOKUP(D109,Sheet1!$A$1:$B$33,2,0)</f>
        <v>35</v>
      </c>
      <c r="M109">
        <f>VLOOKUP(D109,Sheet1!$A$1:$C$33,3,0)</f>
        <v>100000</v>
      </c>
    </row>
    <row r="110" spans="1:13" ht="29.25" customHeight="1" x14ac:dyDescent="0.2">
      <c r="A110" s="3">
        <v>106</v>
      </c>
      <c r="B110" s="4" t="s">
        <v>430</v>
      </c>
      <c r="C110" s="5" t="s">
        <v>431</v>
      </c>
      <c r="D110" s="4" t="s">
        <v>17</v>
      </c>
      <c r="E110" s="5">
        <v>4</v>
      </c>
      <c r="F110" s="5" t="s">
        <v>406</v>
      </c>
      <c r="G110" s="4" t="s">
        <v>12</v>
      </c>
      <c r="H110" s="4" t="s">
        <v>432</v>
      </c>
      <c r="I110" s="4" t="s">
        <v>433</v>
      </c>
      <c r="J110" s="4" t="s">
        <v>13</v>
      </c>
      <c r="L110">
        <f>VLOOKUP(D110,Sheet1!$A$1:$B$33,2,0)</f>
        <v>63</v>
      </c>
      <c r="M110">
        <f>VLOOKUP(D110,Sheet1!$A$1:$C$33,3,0)</f>
        <v>50000</v>
      </c>
    </row>
    <row r="111" spans="1:13" ht="29.25" customHeight="1" x14ac:dyDescent="0.2">
      <c r="A111" s="3">
        <v>107</v>
      </c>
      <c r="B111" s="4" t="s">
        <v>430</v>
      </c>
      <c r="C111" s="5" t="s">
        <v>431</v>
      </c>
      <c r="D111" s="4" t="s">
        <v>17</v>
      </c>
      <c r="E111" s="5">
        <v>1</v>
      </c>
      <c r="F111" s="5" t="s">
        <v>406</v>
      </c>
      <c r="G111" s="4" t="s">
        <v>12</v>
      </c>
      <c r="H111" s="4" t="s">
        <v>434</v>
      </c>
      <c r="I111" s="4" t="s">
        <v>433</v>
      </c>
      <c r="J111" s="4" t="s">
        <v>13</v>
      </c>
      <c r="L111">
        <f>VLOOKUP(D111,Sheet1!$A$1:$B$33,2,0)</f>
        <v>63</v>
      </c>
      <c r="M111">
        <f>VLOOKUP(D111,Sheet1!$A$1:$C$33,3,0)</f>
        <v>50000</v>
      </c>
    </row>
    <row r="112" spans="1:13" ht="29.25" customHeight="1" x14ac:dyDescent="0.2">
      <c r="A112" s="3">
        <v>108</v>
      </c>
      <c r="B112" s="4" t="s">
        <v>435</v>
      </c>
      <c r="C112" s="5" t="s">
        <v>436</v>
      </c>
      <c r="D112" s="4" t="s">
        <v>11</v>
      </c>
      <c r="E112" s="5">
        <v>5</v>
      </c>
      <c r="F112" s="5" t="s">
        <v>406</v>
      </c>
      <c r="G112" s="4" t="s">
        <v>12</v>
      </c>
      <c r="H112" s="4" t="s">
        <v>437</v>
      </c>
      <c r="I112" s="4" t="s">
        <v>438</v>
      </c>
      <c r="J112" s="4" t="s">
        <v>13</v>
      </c>
      <c r="L112">
        <v>16</v>
      </c>
      <c r="M112">
        <v>50000</v>
      </c>
    </row>
    <row r="113" spans="1:13" ht="29.25" customHeight="1" x14ac:dyDescent="0.2">
      <c r="A113" s="3">
        <v>109</v>
      </c>
      <c r="B113" s="4" t="s">
        <v>435</v>
      </c>
      <c r="C113" s="5" t="s">
        <v>436</v>
      </c>
      <c r="D113" s="4" t="s">
        <v>25</v>
      </c>
      <c r="E113" s="5">
        <v>1</v>
      </c>
      <c r="F113" s="5" t="s">
        <v>406</v>
      </c>
      <c r="G113" s="4" t="s">
        <v>12</v>
      </c>
      <c r="H113" s="4" t="s">
        <v>437</v>
      </c>
      <c r="I113" s="4" t="s">
        <v>438</v>
      </c>
      <c r="J113" s="4" t="s">
        <v>13</v>
      </c>
      <c r="L113">
        <f>VLOOKUP(D113,Sheet1!$A$1:$B$33,2,0)</f>
        <v>55</v>
      </c>
      <c r="M113">
        <f>VLOOKUP(D113,Sheet1!$A$1:$C$33,3,0)</f>
        <v>500000</v>
      </c>
    </row>
    <row r="114" spans="1:13" ht="29.25" customHeight="1" x14ac:dyDescent="0.2">
      <c r="A114" s="3">
        <v>110</v>
      </c>
      <c r="B114" s="4" t="s">
        <v>439</v>
      </c>
      <c r="C114" s="5" t="s">
        <v>440</v>
      </c>
      <c r="D114" s="4" t="s">
        <v>17</v>
      </c>
      <c r="E114" s="5">
        <v>1</v>
      </c>
      <c r="F114" s="5" t="s">
        <v>406</v>
      </c>
      <c r="G114" s="4" t="s">
        <v>12</v>
      </c>
      <c r="H114" s="4" t="s">
        <v>441</v>
      </c>
      <c r="I114" s="4" t="s">
        <v>442</v>
      </c>
      <c r="J114" s="4" t="s">
        <v>13</v>
      </c>
      <c r="L114">
        <f>VLOOKUP(D114,Sheet1!$A$1:$B$33,2,0)</f>
        <v>63</v>
      </c>
      <c r="M114">
        <f>VLOOKUP(D114,Sheet1!$A$1:$C$33,3,0)</f>
        <v>50000</v>
      </c>
    </row>
    <row r="115" spans="1:13" ht="29.25" customHeight="1" x14ac:dyDescent="0.2">
      <c r="A115" s="3">
        <v>111</v>
      </c>
      <c r="B115" s="4" t="s">
        <v>30</v>
      </c>
      <c r="C115" s="5" t="s">
        <v>443</v>
      </c>
      <c r="D115" s="4" t="s">
        <v>21</v>
      </c>
      <c r="E115" s="5">
        <v>1</v>
      </c>
      <c r="F115" s="5" t="s">
        <v>406</v>
      </c>
      <c r="G115" s="4"/>
      <c r="H115" s="4" t="s">
        <v>444</v>
      </c>
      <c r="I115" s="6" t="s">
        <v>463</v>
      </c>
      <c r="J115" s="4" t="s">
        <v>18</v>
      </c>
      <c r="L115">
        <f>VLOOKUP(D115,Sheet1!$A$1:$B$33,2,0)</f>
        <v>21</v>
      </c>
      <c r="M115">
        <f>VLOOKUP(D115,Sheet1!$A$1:$C$33,3,0)</f>
        <v>100000</v>
      </c>
    </row>
    <row r="116" spans="1:13" ht="29.25" customHeight="1" x14ac:dyDescent="0.2">
      <c r="A116" s="3">
        <v>112</v>
      </c>
      <c r="B116" s="4" t="s">
        <v>445</v>
      </c>
      <c r="C116" s="5" t="s">
        <v>446</v>
      </c>
      <c r="D116" s="4" t="s">
        <v>14</v>
      </c>
      <c r="E116" s="5">
        <v>1</v>
      </c>
      <c r="F116" s="5" t="s">
        <v>406</v>
      </c>
      <c r="G116" s="4" t="s">
        <v>12</v>
      </c>
      <c r="H116" s="4" t="s">
        <v>447</v>
      </c>
      <c r="I116" s="4" t="s">
        <v>448</v>
      </c>
      <c r="J116" s="4" t="s">
        <v>13</v>
      </c>
      <c r="L116">
        <f>VLOOKUP(D116,Sheet1!$A$1:$B$33,2,0)</f>
        <v>13</v>
      </c>
      <c r="M116">
        <f>VLOOKUP(D116,Sheet1!$A$1:$C$33,3,0)</f>
        <v>30000</v>
      </c>
    </row>
    <row r="117" spans="1:13" ht="29.25" customHeight="1" x14ac:dyDescent="0.2">
      <c r="A117" s="3">
        <v>113</v>
      </c>
      <c r="B117" s="4" t="s">
        <v>449</v>
      </c>
      <c r="C117" s="5" t="s">
        <v>450</v>
      </c>
      <c r="D117" s="4" t="s">
        <v>16</v>
      </c>
      <c r="E117" s="5">
        <v>2</v>
      </c>
      <c r="F117" s="5" t="s">
        <v>406</v>
      </c>
      <c r="G117" s="4"/>
      <c r="H117" s="4" t="s">
        <v>451</v>
      </c>
      <c r="I117" s="4" t="s">
        <v>452</v>
      </c>
      <c r="J117" s="4" t="s">
        <v>18</v>
      </c>
      <c r="L117">
        <f>VLOOKUP(D117,Sheet1!$A$1:$B$33,2,0)</f>
        <v>54</v>
      </c>
      <c r="M117">
        <f>VLOOKUP(D117,Sheet1!$A$1:$C$33,3,0)</f>
        <v>200000</v>
      </c>
    </row>
    <row r="118" spans="1:13" ht="29.25" customHeight="1" x14ac:dyDescent="0.2">
      <c r="A118" s="3">
        <v>114</v>
      </c>
      <c r="B118" s="4" t="s">
        <v>449</v>
      </c>
      <c r="C118" s="5" t="s">
        <v>450</v>
      </c>
      <c r="D118" s="4" t="s">
        <v>25</v>
      </c>
      <c r="E118" s="5">
        <v>2</v>
      </c>
      <c r="F118" s="5" t="s">
        <v>406</v>
      </c>
      <c r="G118" s="4"/>
      <c r="H118" s="4" t="s">
        <v>451</v>
      </c>
      <c r="I118" s="4" t="s">
        <v>452</v>
      </c>
      <c r="J118" s="4" t="s">
        <v>18</v>
      </c>
      <c r="L118">
        <f>VLOOKUP(D118,Sheet1!$A$1:$B$33,2,0)</f>
        <v>55</v>
      </c>
      <c r="M118">
        <f>VLOOKUP(D118,Sheet1!$A$1:$C$33,3,0)</f>
        <v>500000</v>
      </c>
    </row>
    <row r="119" spans="1:13" ht="29.25" customHeight="1" x14ac:dyDescent="0.2">
      <c r="A119" s="3">
        <v>115</v>
      </c>
      <c r="B119" s="4" t="s">
        <v>453</v>
      </c>
      <c r="C119" s="5" t="s">
        <v>454</v>
      </c>
      <c r="D119" s="4" t="s">
        <v>17</v>
      </c>
      <c r="E119" s="5">
        <v>2</v>
      </c>
      <c r="F119" s="5" t="s">
        <v>406</v>
      </c>
      <c r="G119" s="4" t="s">
        <v>12</v>
      </c>
      <c r="H119" s="4" t="s">
        <v>455</v>
      </c>
      <c r="I119" s="4" t="s">
        <v>456</v>
      </c>
      <c r="J119" s="4" t="s">
        <v>13</v>
      </c>
      <c r="L119">
        <f>VLOOKUP(D119,Sheet1!$A$1:$B$33,2,0)</f>
        <v>63</v>
      </c>
      <c r="M119">
        <f>VLOOKUP(D119,Sheet1!$A$1:$C$33,3,0)</f>
        <v>50000</v>
      </c>
    </row>
    <row r="120" spans="1:13" ht="29.25" customHeight="1" x14ac:dyDescent="0.2">
      <c r="A120" s="3">
        <v>116</v>
      </c>
      <c r="B120" s="4" t="s">
        <v>453</v>
      </c>
      <c r="C120" s="5" t="s">
        <v>454</v>
      </c>
      <c r="D120" s="4" t="s">
        <v>15</v>
      </c>
      <c r="E120" s="5">
        <v>1</v>
      </c>
      <c r="F120" s="5" t="s">
        <v>406</v>
      </c>
      <c r="G120" s="4" t="s">
        <v>12</v>
      </c>
      <c r="H120" s="4" t="s">
        <v>455</v>
      </c>
      <c r="I120" s="4" t="s">
        <v>456</v>
      </c>
      <c r="J120" s="4" t="s">
        <v>13</v>
      </c>
      <c r="L120">
        <f>VLOOKUP(D120,Sheet1!$A$1:$B$33,2,0)</f>
        <v>42</v>
      </c>
      <c r="M120">
        <f>VLOOKUP(D120,Sheet1!$A$1:$C$33,3,0)</f>
        <v>117000</v>
      </c>
    </row>
    <row r="121" spans="1:13" ht="29.25" customHeight="1" x14ac:dyDescent="0.2">
      <c r="A121" s="3">
        <v>117</v>
      </c>
      <c r="B121" s="4" t="s">
        <v>37</v>
      </c>
      <c r="C121" s="5" t="s">
        <v>457</v>
      </c>
      <c r="D121" s="4" t="s">
        <v>458</v>
      </c>
      <c r="E121" s="5">
        <v>3</v>
      </c>
      <c r="F121" s="5" t="s">
        <v>406</v>
      </c>
      <c r="G121" s="4" t="s">
        <v>12</v>
      </c>
      <c r="H121" s="4" t="s">
        <v>459</v>
      </c>
      <c r="I121" s="4" t="s">
        <v>460</v>
      </c>
      <c r="J121" s="4" t="s">
        <v>13</v>
      </c>
      <c r="L121">
        <v>51</v>
      </c>
      <c r="M121">
        <v>352000</v>
      </c>
    </row>
    <row r="122" spans="1:13" ht="26" x14ac:dyDescent="0.2">
      <c r="A122" s="3">
        <v>118</v>
      </c>
      <c r="B122" s="4" t="s">
        <v>346</v>
      </c>
      <c r="C122" s="5" t="s">
        <v>347</v>
      </c>
      <c r="D122" s="4" t="s">
        <v>32</v>
      </c>
      <c r="E122" s="5">
        <v>1</v>
      </c>
      <c r="F122" s="5" t="s">
        <v>327</v>
      </c>
      <c r="G122" s="4"/>
      <c r="H122" s="4" t="s">
        <v>348</v>
      </c>
      <c r="I122" s="4" t="s">
        <v>349</v>
      </c>
      <c r="J122" s="4" t="s">
        <v>18</v>
      </c>
      <c r="L122">
        <f>VLOOKUP(D122,Sheet1!$A$1:$B$33,2,0)</f>
        <v>47</v>
      </c>
      <c r="M122">
        <f>VLOOKUP(D122,Sheet1!$A$1:$C$33,3,0)</f>
        <v>439000</v>
      </c>
    </row>
    <row r="123" spans="1:13" ht="26" x14ac:dyDescent="0.2">
      <c r="A123" s="3">
        <v>119</v>
      </c>
      <c r="B123" s="4" t="s">
        <v>346</v>
      </c>
      <c r="C123" s="5" t="s">
        <v>347</v>
      </c>
      <c r="D123" s="4" t="s">
        <v>31</v>
      </c>
      <c r="E123" s="5">
        <v>1</v>
      </c>
      <c r="F123" s="5" t="s">
        <v>327</v>
      </c>
      <c r="G123" s="4"/>
      <c r="H123" s="4" t="s">
        <v>348</v>
      </c>
      <c r="I123" s="4" t="s">
        <v>349</v>
      </c>
      <c r="J123" s="4" t="s">
        <v>18</v>
      </c>
      <c r="L123">
        <f>VLOOKUP(D123,Sheet1!$A$1:$B$33,2,0)</f>
        <v>91</v>
      </c>
      <c r="M123">
        <f>VLOOKUP(D123,Sheet1!$A$1:$C$33,3,0)</f>
        <v>459000</v>
      </c>
    </row>
  </sheetData>
  <mergeCells count="2">
    <mergeCell ref="A2:J2"/>
    <mergeCell ref="A3:J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opLeftCell="A6" workbookViewId="0">
      <selection activeCell="A34" sqref="A34"/>
    </sheetView>
  </sheetViews>
  <sheetFormatPr baseColWidth="10" defaultRowHeight="15" x14ac:dyDescent="0.2"/>
  <sheetData>
    <row r="1" spans="1:3" x14ac:dyDescent="0.2">
      <c r="A1" t="s">
        <v>15</v>
      </c>
      <c r="B1">
        <v>42</v>
      </c>
      <c r="C1">
        <v>117000</v>
      </c>
    </row>
    <row r="2" spans="1:3" x14ac:dyDescent="0.2">
      <c r="A2" t="s">
        <v>31</v>
      </c>
      <c r="B2">
        <v>91</v>
      </c>
      <c r="C2">
        <v>459000</v>
      </c>
    </row>
    <row r="3" spans="1:3" x14ac:dyDescent="0.2">
      <c r="A3" t="s">
        <v>480</v>
      </c>
      <c r="B3">
        <v>48</v>
      </c>
      <c r="C3">
        <v>447000</v>
      </c>
    </row>
    <row r="4" spans="1:3" x14ac:dyDescent="0.2">
      <c r="A4" t="s">
        <v>481</v>
      </c>
      <c r="B4">
        <v>46</v>
      </c>
      <c r="C4">
        <v>625000</v>
      </c>
    </row>
    <row r="5" spans="1:3" x14ac:dyDescent="0.2">
      <c r="A5" t="s">
        <v>482</v>
      </c>
      <c r="B5">
        <v>28</v>
      </c>
      <c r="C5">
        <v>350000</v>
      </c>
    </row>
    <row r="6" spans="1:3" x14ac:dyDescent="0.2">
      <c r="A6" t="s">
        <v>22</v>
      </c>
      <c r="B6">
        <v>105</v>
      </c>
      <c r="C6">
        <v>100000</v>
      </c>
    </row>
    <row r="7" spans="1:3" x14ac:dyDescent="0.2">
      <c r="A7" t="s">
        <v>20</v>
      </c>
      <c r="B7">
        <v>44</v>
      </c>
      <c r="C7">
        <v>200000</v>
      </c>
    </row>
    <row r="8" spans="1:3" x14ac:dyDescent="0.2">
      <c r="A8" t="s">
        <v>483</v>
      </c>
      <c r="B8">
        <v>5</v>
      </c>
      <c r="C8">
        <v>200000</v>
      </c>
    </row>
    <row r="9" spans="1:3" x14ac:dyDescent="0.2">
      <c r="A9" t="s">
        <v>23</v>
      </c>
      <c r="B9">
        <v>35</v>
      </c>
      <c r="C9">
        <v>100000</v>
      </c>
    </row>
    <row r="10" spans="1:3" x14ac:dyDescent="0.2">
      <c r="A10" t="s">
        <v>484</v>
      </c>
      <c r="B10">
        <v>64</v>
      </c>
      <c r="C10">
        <v>1600000</v>
      </c>
    </row>
    <row r="11" spans="1:3" x14ac:dyDescent="0.2">
      <c r="A11" t="s">
        <v>36</v>
      </c>
      <c r="B11">
        <v>34</v>
      </c>
      <c r="C11">
        <v>200000</v>
      </c>
    </row>
    <row r="12" spans="1:3" x14ac:dyDescent="0.2">
      <c r="A12" t="s">
        <v>14</v>
      </c>
      <c r="B12">
        <v>13</v>
      </c>
      <c r="C12">
        <v>30000</v>
      </c>
    </row>
    <row r="13" spans="1:3" x14ac:dyDescent="0.2">
      <c r="A13" t="s">
        <v>262</v>
      </c>
      <c r="B13">
        <v>50</v>
      </c>
      <c r="C13">
        <v>100000</v>
      </c>
    </row>
    <row r="14" spans="1:3" x14ac:dyDescent="0.2">
      <c r="A14" t="s">
        <v>485</v>
      </c>
      <c r="B14">
        <v>31</v>
      </c>
      <c r="C14">
        <v>100000</v>
      </c>
    </row>
    <row r="15" spans="1:3" x14ac:dyDescent="0.2">
      <c r="A15" t="s">
        <v>486</v>
      </c>
      <c r="B15">
        <v>62</v>
      </c>
      <c r="C15">
        <v>50000</v>
      </c>
    </row>
    <row r="16" spans="1:3" x14ac:dyDescent="0.2">
      <c r="A16" t="s">
        <v>17</v>
      </c>
      <c r="B16">
        <v>63</v>
      </c>
      <c r="C16">
        <v>50000</v>
      </c>
    </row>
    <row r="17" spans="1:3" x14ac:dyDescent="0.2">
      <c r="A17" t="s">
        <v>487</v>
      </c>
      <c r="B17">
        <v>61</v>
      </c>
      <c r="C17">
        <v>50000</v>
      </c>
    </row>
    <row r="18" spans="1:3" x14ac:dyDescent="0.2">
      <c r="A18" t="s">
        <v>24</v>
      </c>
      <c r="B18">
        <v>52</v>
      </c>
      <c r="C18">
        <v>200000</v>
      </c>
    </row>
    <row r="19" spans="1:3" x14ac:dyDescent="0.2">
      <c r="A19" t="s">
        <v>28</v>
      </c>
      <c r="B19">
        <v>53</v>
      </c>
      <c r="C19">
        <v>500000</v>
      </c>
    </row>
    <row r="20" spans="1:3" x14ac:dyDescent="0.2">
      <c r="A20" t="s">
        <v>21</v>
      </c>
      <c r="B20">
        <v>21</v>
      </c>
      <c r="C20">
        <v>100000</v>
      </c>
    </row>
    <row r="21" spans="1:3" x14ac:dyDescent="0.2">
      <c r="A21" t="s">
        <v>488</v>
      </c>
      <c r="B21">
        <v>94</v>
      </c>
      <c r="C21">
        <v>200000</v>
      </c>
    </row>
    <row r="22" spans="1:3" x14ac:dyDescent="0.2">
      <c r="A22" t="s">
        <v>489</v>
      </c>
      <c r="B22">
        <v>95</v>
      </c>
      <c r="C22">
        <v>500000</v>
      </c>
    </row>
    <row r="23" spans="1:3" x14ac:dyDescent="0.2">
      <c r="A23" t="s">
        <v>19</v>
      </c>
      <c r="B23">
        <v>43</v>
      </c>
      <c r="C23">
        <v>500000</v>
      </c>
    </row>
    <row r="24" spans="1:3" x14ac:dyDescent="0.2">
      <c r="A24" t="s">
        <v>16</v>
      </c>
      <c r="B24">
        <v>54</v>
      </c>
      <c r="C24">
        <v>200000</v>
      </c>
    </row>
    <row r="25" spans="1:3" x14ac:dyDescent="0.2">
      <c r="A25" t="s">
        <v>25</v>
      </c>
      <c r="B25">
        <v>55</v>
      </c>
      <c r="C25">
        <v>500000</v>
      </c>
    </row>
    <row r="26" spans="1:3" x14ac:dyDescent="0.2">
      <c r="A26" t="s">
        <v>490</v>
      </c>
      <c r="B26">
        <v>24</v>
      </c>
      <c r="C26">
        <v>200000</v>
      </c>
    </row>
    <row r="27" spans="1:3" x14ac:dyDescent="0.2">
      <c r="A27" t="s">
        <v>491</v>
      </c>
      <c r="B27">
        <v>101</v>
      </c>
      <c r="C27">
        <v>100000</v>
      </c>
    </row>
    <row r="28" spans="1:3" x14ac:dyDescent="0.2">
      <c r="A28" t="s">
        <v>32</v>
      </c>
      <c r="B28">
        <v>47</v>
      </c>
      <c r="C28">
        <v>439000</v>
      </c>
    </row>
    <row r="29" spans="1:3" x14ac:dyDescent="0.2">
      <c r="A29" t="s">
        <v>492</v>
      </c>
      <c r="B29">
        <v>56</v>
      </c>
      <c r="C29">
        <v>1000000</v>
      </c>
    </row>
    <row r="30" spans="1:3" x14ac:dyDescent="0.2">
      <c r="A30" t="s">
        <v>493</v>
      </c>
      <c r="B30">
        <v>57</v>
      </c>
      <c r="C30">
        <v>3000000</v>
      </c>
    </row>
    <row r="31" spans="1:3" x14ac:dyDescent="0.2">
      <c r="A31" t="s">
        <v>494</v>
      </c>
      <c r="B31">
        <v>32</v>
      </c>
      <c r="C31">
        <v>2000000</v>
      </c>
    </row>
    <row r="32" spans="1:3" x14ac:dyDescent="0.2">
      <c r="A32" t="s">
        <v>495</v>
      </c>
      <c r="B32">
        <v>102</v>
      </c>
      <c r="C32">
        <v>1200000</v>
      </c>
    </row>
    <row r="33" spans="1:3" x14ac:dyDescent="0.2">
      <c r="A33" t="s">
        <v>496</v>
      </c>
      <c r="B33">
        <v>27</v>
      </c>
      <c r="C33">
        <v>350000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O8" sqref="O8"/>
    </sheetView>
  </sheetViews>
  <sheetFormatPr baseColWidth="10" defaultColWidth="8.83203125" defaultRowHeight="15" x14ac:dyDescent="0.2"/>
  <sheetData>
    <row r="1" spans="1:11" ht="39" x14ac:dyDescent="0.2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1" ht="130" x14ac:dyDescent="0.2">
      <c r="A2" s="3">
        <v>88</v>
      </c>
      <c r="B2" s="4" t="s">
        <v>267</v>
      </c>
      <c r="C2" s="5" t="s">
        <v>268</v>
      </c>
      <c r="D2" s="4" t="s">
        <v>19</v>
      </c>
      <c r="E2" s="5">
        <v>7</v>
      </c>
      <c r="F2" s="5" t="s">
        <v>269</v>
      </c>
      <c r="G2" s="4"/>
      <c r="H2" s="4" t="s">
        <v>270</v>
      </c>
      <c r="I2" s="4"/>
      <c r="J2" s="4" t="s">
        <v>18</v>
      </c>
      <c r="K2" t="s">
        <v>461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Q3" sqref="Q3"/>
    </sheetView>
  </sheetViews>
  <sheetFormatPr baseColWidth="10" defaultColWidth="8.83203125" defaultRowHeight="15" x14ac:dyDescent="0.2"/>
  <sheetData>
    <row r="1" spans="1:11" ht="39" x14ac:dyDescent="0.2">
      <c r="A1" s="1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11" t="s">
        <v>465</v>
      </c>
    </row>
    <row r="2" spans="1:11" ht="65" x14ac:dyDescent="0.2">
      <c r="A2" s="7">
        <v>3</v>
      </c>
      <c r="B2" s="8" t="s">
        <v>55</v>
      </c>
      <c r="C2" s="9" t="s">
        <v>56</v>
      </c>
      <c r="D2" s="8" t="s">
        <v>16</v>
      </c>
      <c r="E2" s="9">
        <v>2</v>
      </c>
      <c r="F2" s="9" t="s">
        <v>48</v>
      </c>
      <c r="G2" s="8" t="s">
        <v>12</v>
      </c>
      <c r="H2" s="8" t="s">
        <v>57</v>
      </c>
      <c r="I2" s="8" t="s">
        <v>58</v>
      </c>
      <c r="J2" s="8" t="s">
        <v>13</v>
      </c>
      <c r="K2" s="10" t="s">
        <v>464</v>
      </c>
    </row>
    <row r="3" spans="1:11" ht="91" x14ac:dyDescent="0.2">
      <c r="A3" s="7">
        <v>16</v>
      </c>
      <c r="B3" s="8" t="s">
        <v>90</v>
      </c>
      <c r="C3" s="9" t="s">
        <v>91</v>
      </c>
      <c r="D3" s="8" t="s">
        <v>25</v>
      </c>
      <c r="E3" s="9">
        <v>1</v>
      </c>
      <c r="F3" s="9" t="s">
        <v>87</v>
      </c>
      <c r="G3" s="8" t="s">
        <v>12</v>
      </c>
      <c r="H3" s="8" t="s">
        <v>92</v>
      </c>
      <c r="I3" s="8" t="s">
        <v>93</v>
      </c>
      <c r="J3" s="8" t="s">
        <v>13</v>
      </c>
      <c r="K3" s="10" t="s">
        <v>464</v>
      </c>
    </row>
    <row r="4" spans="1:11" ht="65" x14ac:dyDescent="0.2">
      <c r="A4" s="7">
        <v>59</v>
      </c>
      <c r="B4" s="8" t="s">
        <v>252</v>
      </c>
      <c r="C4" s="9" t="s">
        <v>253</v>
      </c>
      <c r="D4" s="8" t="s">
        <v>25</v>
      </c>
      <c r="E4" s="9">
        <v>3</v>
      </c>
      <c r="F4" s="9" t="s">
        <v>233</v>
      </c>
      <c r="G4" s="8" t="s">
        <v>12</v>
      </c>
      <c r="H4" s="8" t="s">
        <v>254</v>
      </c>
      <c r="I4" s="8" t="s">
        <v>255</v>
      </c>
      <c r="J4" s="8" t="s">
        <v>13</v>
      </c>
      <c r="K4" s="10" t="s">
        <v>464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9" workbookViewId="0">
      <selection activeCell="K34" sqref="K34"/>
    </sheetView>
  </sheetViews>
  <sheetFormatPr baseColWidth="10" defaultColWidth="8.83203125" defaultRowHeight="15" x14ac:dyDescent="0.2"/>
  <cols>
    <col min="2" max="2" width="13.1640625" customWidth="1"/>
    <col min="3" max="3" width="13.83203125" customWidth="1"/>
    <col min="4" max="4" width="12" customWidth="1"/>
    <col min="5" max="5" width="11.83203125" customWidth="1"/>
  </cols>
  <sheetData>
    <row r="1" spans="1:8" ht="16" x14ac:dyDescent="0.2">
      <c r="A1" s="17" t="s">
        <v>471</v>
      </c>
      <c r="B1" s="17"/>
      <c r="D1" s="18"/>
      <c r="E1" s="18"/>
      <c r="G1" s="18"/>
    </row>
    <row r="2" spans="1:8" ht="16" x14ac:dyDescent="0.2">
      <c r="A2" s="19"/>
      <c r="B2" s="26" t="s">
        <v>472</v>
      </c>
      <c r="C2" s="27"/>
      <c r="D2" s="27"/>
      <c r="E2" s="27"/>
      <c r="F2" s="27"/>
      <c r="G2" s="27"/>
    </row>
    <row r="3" spans="1:8" ht="16" x14ac:dyDescent="0.2">
      <c r="A3" s="19"/>
      <c r="B3" s="26" t="s">
        <v>473</v>
      </c>
      <c r="C3" s="26"/>
      <c r="D3" s="26"/>
      <c r="E3" s="26"/>
      <c r="F3" s="26"/>
      <c r="G3" s="26"/>
    </row>
    <row r="4" spans="1:8" x14ac:dyDescent="0.2">
      <c r="A4" s="19"/>
      <c r="D4" s="18"/>
      <c r="E4" s="18"/>
      <c r="G4" s="18"/>
    </row>
    <row r="5" spans="1:8" ht="18" x14ac:dyDescent="0.2">
      <c r="A5" s="28" t="s">
        <v>474</v>
      </c>
      <c r="B5" s="29"/>
      <c r="C5" s="29"/>
      <c r="D5" s="29"/>
      <c r="E5" s="29"/>
      <c r="F5" s="29"/>
      <c r="G5" s="29"/>
      <c r="H5" s="29"/>
    </row>
    <row r="6" spans="1:8" ht="18" x14ac:dyDescent="0.2">
      <c r="A6" s="20"/>
      <c r="B6" s="21"/>
      <c r="C6" s="21"/>
      <c r="D6" s="22"/>
      <c r="E6" s="22"/>
      <c r="F6" s="21"/>
      <c r="G6" s="21"/>
      <c r="H6" s="21"/>
    </row>
    <row r="7" spans="1:8" ht="18" x14ac:dyDescent="0.2">
      <c r="A7" s="30" t="s">
        <v>475</v>
      </c>
      <c r="B7" s="30"/>
      <c r="C7" s="30"/>
      <c r="D7" s="30"/>
      <c r="E7" s="30"/>
      <c r="F7" s="30"/>
      <c r="G7" s="21"/>
      <c r="H7" s="21"/>
    </row>
    <row r="8" spans="1:8" ht="45" customHeight="1" x14ac:dyDescent="0.2">
      <c r="A8" s="31" t="s">
        <v>479</v>
      </c>
      <c r="B8" s="25"/>
      <c r="C8" s="25"/>
      <c r="D8" s="25"/>
      <c r="E8" s="25"/>
      <c r="F8" s="25"/>
      <c r="G8" s="25"/>
      <c r="H8" s="25"/>
    </row>
    <row r="9" spans="1:8" ht="18" x14ac:dyDescent="0.2">
      <c r="A9" s="25" t="s">
        <v>476</v>
      </c>
      <c r="B9" s="25"/>
      <c r="C9" s="25"/>
      <c r="D9" s="25"/>
      <c r="E9" s="25"/>
      <c r="F9" s="21"/>
      <c r="G9" s="21"/>
      <c r="H9" s="21"/>
    </row>
    <row r="10" spans="1:8" ht="18" x14ac:dyDescent="0.2">
      <c r="A10" s="25" t="s">
        <v>477</v>
      </c>
      <c r="B10" s="25"/>
      <c r="C10" s="25"/>
      <c r="D10" s="25"/>
      <c r="E10" s="25"/>
      <c r="F10" s="21"/>
      <c r="G10" s="21"/>
      <c r="H10" s="21"/>
    </row>
    <row r="11" spans="1:8" ht="16" x14ac:dyDescent="0.2">
      <c r="A11" s="25" t="s">
        <v>478</v>
      </c>
      <c r="B11" s="25"/>
      <c r="C11" s="25"/>
      <c r="D11" s="25"/>
      <c r="E11" s="25"/>
      <c r="F11" s="25"/>
      <c r="G11" s="25"/>
      <c r="H11" s="25"/>
    </row>
    <row r="13" spans="1:8" x14ac:dyDescent="0.2">
      <c r="A13" s="12" t="s">
        <v>1</v>
      </c>
      <c r="B13" s="12" t="s">
        <v>467</v>
      </c>
      <c r="C13" s="12" t="s">
        <v>468</v>
      </c>
      <c r="D13" s="15" t="s">
        <v>469</v>
      </c>
      <c r="E13" s="15" t="s">
        <v>470</v>
      </c>
    </row>
    <row r="14" spans="1:8" x14ac:dyDescent="0.2">
      <c r="A14" s="13">
        <v>1</v>
      </c>
      <c r="B14" s="13" t="s">
        <v>22</v>
      </c>
      <c r="C14" s="14">
        <v>11</v>
      </c>
      <c r="D14" s="16">
        <v>200000</v>
      </c>
      <c r="E14" s="16">
        <f>D14*C14</f>
        <v>2200000</v>
      </c>
    </row>
    <row r="15" spans="1:8" x14ac:dyDescent="0.2">
      <c r="A15" s="13">
        <v>2</v>
      </c>
      <c r="B15" s="13" t="s">
        <v>20</v>
      </c>
      <c r="C15" s="14">
        <v>1</v>
      </c>
      <c r="D15" s="16">
        <v>200000</v>
      </c>
      <c r="E15" s="16">
        <f t="shared" ref="E15:E31" si="0">D15*C15</f>
        <v>200000</v>
      </c>
    </row>
    <row r="16" spans="1:8" x14ac:dyDescent="0.2">
      <c r="A16" s="13">
        <v>3</v>
      </c>
      <c r="B16" s="13" t="s">
        <v>23</v>
      </c>
      <c r="C16" s="14">
        <v>38</v>
      </c>
      <c r="D16" s="16">
        <v>100000</v>
      </c>
      <c r="E16" s="16">
        <f t="shared" si="0"/>
        <v>3800000</v>
      </c>
    </row>
    <row r="17" spans="1:5" x14ac:dyDescent="0.2">
      <c r="A17" s="13">
        <v>4</v>
      </c>
      <c r="B17" s="13" t="s">
        <v>11</v>
      </c>
      <c r="C17" s="14">
        <v>7</v>
      </c>
      <c r="D17" s="16">
        <v>50000</v>
      </c>
      <c r="E17" s="16">
        <f t="shared" si="0"/>
        <v>350000</v>
      </c>
    </row>
    <row r="18" spans="1:5" x14ac:dyDescent="0.2">
      <c r="A18" s="13">
        <v>5</v>
      </c>
      <c r="B18" s="13" t="s">
        <v>36</v>
      </c>
      <c r="C18" s="14">
        <v>4</v>
      </c>
      <c r="D18" s="16">
        <v>200000</v>
      </c>
      <c r="E18" s="16">
        <f t="shared" si="0"/>
        <v>800000</v>
      </c>
    </row>
    <row r="19" spans="1:5" x14ac:dyDescent="0.2">
      <c r="A19" s="13">
        <v>6</v>
      </c>
      <c r="B19" s="13" t="s">
        <v>14</v>
      </c>
      <c r="C19" s="14">
        <v>58</v>
      </c>
      <c r="D19" s="16">
        <v>30000</v>
      </c>
      <c r="E19" s="16">
        <f t="shared" si="0"/>
        <v>1740000</v>
      </c>
    </row>
    <row r="20" spans="1:5" x14ac:dyDescent="0.2">
      <c r="A20" s="13">
        <v>7</v>
      </c>
      <c r="B20" s="13" t="s">
        <v>15</v>
      </c>
      <c r="C20" s="14">
        <v>7</v>
      </c>
      <c r="D20" s="16">
        <v>117000</v>
      </c>
      <c r="E20" s="16">
        <f t="shared" si="0"/>
        <v>819000</v>
      </c>
    </row>
    <row r="21" spans="1:5" x14ac:dyDescent="0.2">
      <c r="A21" s="13">
        <v>8</v>
      </c>
      <c r="B21" s="13" t="s">
        <v>32</v>
      </c>
      <c r="C21" s="14">
        <v>1</v>
      </c>
      <c r="D21" s="16">
        <v>439000</v>
      </c>
      <c r="E21" s="16">
        <f t="shared" si="0"/>
        <v>439000</v>
      </c>
    </row>
    <row r="22" spans="1:5" x14ac:dyDescent="0.2">
      <c r="A22" s="13">
        <v>9</v>
      </c>
      <c r="B22" s="13" t="s">
        <v>31</v>
      </c>
      <c r="C22" s="14">
        <v>2</v>
      </c>
      <c r="D22" s="16">
        <v>459000</v>
      </c>
      <c r="E22" s="16">
        <f t="shared" si="0"/>
        <v>918000</v>
      </c>
    </row>
    <row r="23" spans="1:5" x14ac:dyDescent="0.2">
      <c r="A23" s="13">
        <v>10</v>
      </c>
      <c r="B23" s="13" t="s">
        <v>262</v>
      </c>
      <c r="C23" s="14">
        <v>4</v>
      </c>
      <c r="D23" s="16">
        <v>300000</v>
      </c>
      <c r="E23" s="16">
        <f t="shared" si="0"/>
        <v>1200000</v>
      </c>
    </row>
    <row r="24" spans="1:5" x14ac:dyDescent="0.2">
      <c r="A24" s="13">
        <v>11</v>
      </c>
      <c r="B24" s="13" t="s">
        <v>458</v>
      </c>
      <c r="C24" s="14">
        <v>3</v>
      </c>
      <c r="D24" s="16">
        <v>352000</v>
      </c>
      <c r="E24" s="16">
        <f t="shared" si="0"/>
        <v>1056000</v>
      </c>
    </row>
    <row r="25" spans="1:5" x14ac:dyDescent="0.2">
      <c r="A25" s="13">
        <v>12</v>
      </c>
      <c r="B25" s="13" t="s">
        <v>17</v>
      </c>
      <c r="C25" s="14">
        <v>60</v>
      </c>
      <c r="D25" s="16">
        <v>50000</v>
      </c>
      <c r="E25" s="16">
        <f t="shared" si="0"/>
        <v>3000000</v>
      </c>
    </row>
    <row r="26" spans="1:5" x14ac:dyDescent="0.2">
      <c r="A26" s="13">
        <v>13</v>
      </c>
      <c r="B26" s="13" t="s">
        <v>24</v>
      </c>
      <c r="C26" s="14">
        <v>2</v>
      </c>
      <c r="D26" s="16">
        <v>200000</v>
      </c>
      <c r="E26" s="16">
        <f t="shared" si="0"/>
        <v>400000</v>
      </c>
    </row>
    <row r="27" spans="1:5" x14ac:dyDescent="0.2">
      <c r="A27" s="13">
        <v>14</v>
      </c>
      <c r="B27" s="13" t="s">
        <v>28</v>
      </c>
      <c r="C27" s="14">
        <v>2</v>
      </c>
      <c r="D27" s="16">
        <v>500000</v>
      </c>
      <c r="E27" s="16">
        <f t="shared" si="0"/>
        <v>1000000</v>
      </c>
    </row>
    <row r="28" spans="1:5" x14ac:dyDescent="0.2">
      <c r="A28" s="13">
        <v>15</v>
      </c>
      <c r="B28" s="13" t="s">
        <v>21</v>
      </c>
      <c r="C28" s="14">
        <v>6</v>
      </c>
      <c r="D28" s="16">
        <v>100000</v>
      </c>
      <c r="E28" s="16">
        <f t="shared" si="0"/>
        <v>600000</v>
      </c>
    </row>
    <row r="29" spans="1:5" x14ac:dyDescent="0.2">
      <c r="A29" s="13">
        <v>16</v>
      </c>
      <c r="B29" s="13" t="s">
        <v>19</v>
      </c>
      <c r="C29" s="14">
        <v>2</v>
      </c>
      <c r="D29" s="16">
        <v>500000</v>
      </c>
      <c r="E29" s="16">
        <f t="shared" si="0"/>
        <v>1000000</v>
      </c>
    </row>
    <row r="30" spans="1:5" x14ac:dyDescent="0.2">
      <c r="A30" s="13">
        <v>17</v>
      </c>
      <c r="B30" s="13" t="s">
        <v>16</v>
      </c>
      <c r="C30" s="14">
        <v>21</v>
      </c>
      <c r="D30" s="16">
        <v>200000</v>
      </c>
      <c r="E30" s="16">
        <f t="shared" si="0"/>
        <v>4200000</v>
      </c>
    </row>
    <row r="31" spans="1:5" x14ac:dyDescent="0.2">
      <c r="A31" s="13">
        <v>18</v>
      </c>
      <c r="B31" s="13" t="s">
        <v>25</v>
      </c>
      <c r="C31" s="14">
        <v>8</v>
      </c>
      <c r="D31" s="16">
        <v>500000</v>
      </c>
      <c r="E31" s="16">
        <f t="shared" si="0"/>
        <v>4000000</v>
      </c>
    </row>
    <row r="32" spans="1:5" x14ac:dyDescent="0.2">
      <c r="A32" s="13"/>
      <c r="B32" s="13" t="s">
        <v>466</v>
      </c>
      <c r="C32" s="14">
        <v>237</v>
      </c>
      <c r="D32" s="16"/>
      <c r="E32" s="16">
        <f>SUM(E14:E31)</f>
        <v>27722000</v>
      </c>
    </row>
  </sheetData>
  <mergeCells count="8">
    <mergeCell ref="A10:E10"/>
    <mergeCell ref="A11:H11"/>
    <mergeCell ref="B2:G2"/>
    <mergeCell ref="B3:G3"/>
    <mergeCell ref="A5:H5"/>
    <mergeCell ref="A7:F7"/>
    <mergeCell ref="A8:H8"/>
    <mergeCell ref="A9:E9"/>
  </mergeCells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DS trả quà</vt:lpstr>
      <vt:lpstr>Sheet1</vt:lpstr>
      <vt:lpstr>DS đã trả quà sớm</vt:lpstr>
      <vt:lpstr>NOTE LOẠI RA</vt:lpstr>
      <vt:lpstr>Đề nghị mua hàng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Thao Doan Minh (SP.Card.RB)</dc:creator>
  <cp:lastModifiedBy>Microsoft Office User</cp:lastModifiedBy>
  <dcterms:created xsi:type="dcterms:W3CDTF">2018-03-16T03:01:01Z</dcterms:created>
  <dcterms:modified xsi:type="dcterms:W3CDTF">2018-04-10T04:43:14Z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16.2.4.0</vt:lpwstr>
  </property>
</Properties>
</file>