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giak\Desktop\"/>
    </mc:Choice>
  </mc:AlternateContent>
  <xr:revisionPtr revIDLastSave="0" documentId="13_ncr:1_{4A481E17-4703-4B31-ACB4-B02B4F2E4ACB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Processor" sheetId="3" r:id="rId1"/>
    <sheet name="Contents" sheetId="4" r:id="rId2"/>
    <sheet name="Core+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2" l="1"/>
  <c r="Q31" i="2"/>
  <c r="P5" i="2"/>
  <c r="P6" i="2"/>
  <c r="P7" i="2"/>
  <c r="P8" i="2"/>
  <c r="P9" i="2"/>
  <c r="P10" i="2"/>
  <c r="P11" i="2"/>
  <c r="P12" i="2"/>
  <c r="P13" i="2"/>
  <c r="P14" i="2"/>
  <c r="P15" i="2"/>
  <c r="P16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4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3" i="3"/>
  <c r="G80" i="3"/>
  <c r="I80" i="3" s="1"/>
  <c r="G79" i="3"/>
  <c r="I79" i="3" s="1"/>
  <c r="I78" i="3"/>
  <c r="G78" i="3"/>
  <c r="G77" i="3"/>
  <c r="I77" i="3" s="1"/>
  <c r="G76" i="3"/>
  <c r="I76" i="3" s="1"/>
  <c r="G75" i="3"/>
  <c r="I75" i="3" s="1"/>
  <c r="I74" i="3"/>
  <c r="G74" i="3"/>
  <c r="G73" i="3"/>
  <c r="I73" i="3" s="1"/>
  <c r="G72" i="3"/>
  <c r="I72" i="3" s="1"/>
  <c r="G71" i="3"/>
  <c r="I71" i="3" s="1"/>
  <c r="I70" i="3"/>
  <c r="G70" i="3"/>
  <c r="G69" i="3"/>
  <c r="I69" i="3" s="1"/>
  <c r="G68" i="3"/>
  <c r="I68" i="3" s="1"/>
  <c r="G67" i="3"/>
  <c r="I67" i="3" s="1"/>
  <c r="I66" i="3"/>
  <c r="G66" i="3"/>
  <c r="G65" i="3"/>
  <c r="I65" i="3" s="1"/>
  <c r="G64" i="3"/>
  <c r="I64" i="3" s="1"/>
  <c r="G63" i="3"/>
  <c r="I63" i="3" s="1"/>
  <c r="I62" i="3"/>
  <c r="G62" i="3"/>
  <c r="G61" i="3"/>
  <c r="I61" i="3" s="1"/>
  <c r="G60" i="3"/>
  <c r="I60" i="3" s="1"/>
  <c r="G59" i="3"/>
  <c r="I59" i="3" s="1"/>
  <c r="I58" i="3"/>
  <c r="G58" i="3"/>
  <c r="G57" i="3"/>
  <c r="I57" i="3" s="1"/>
  <c r="G56" i="3"/>
  <c r="I56" i="3" s="1"/>
  <c r="G55" i="3"/>
  <c r="I55" i="3" s="1"/>
  <c r="I54" i="3"/>
  <c r="G54" i="3"/>
  <c r="G53" i="3"/>
  <c r="I53" i="3" s="1"/>
  <c r="G52" i="3"/>
  <c r="I52" i="3" s="1"/>
  <c r="G51" i="3"/>
  <c r="I51" i="3" s="1"/>
  <c r="I50" i="3"/>
  <c r="G50" i="3"/>
  <c r="G49" i="3"/>
  <c r="I49" i="3" s="1"/>
  <c r="G48" i="3"/>
  <c r="I48" i="3" s="1"/>
  <c r="G47" i="3"/>
  <c r="I47" i="3" s="1"/>
  <c r="I46" i="3"/>
  <c r="G46" i="3"/>
  <c r="G45" i="3"/>
  <c r="I45" i="3" s="1"/>
  <c r="G44" i="3"/>
  <c r="I44" i="3" s="1"/>
  <c r="G43" i="3"/>
  <c r="I43" i="3" s="1"/>
  <c r="I42" i="3"/>
  <c r="G42" i="3"/>
  <c r="G41" i="3"/>
  <c r="I41" i="3" s="1"/>
  <c r="G40" i="3"/>
  <c r="I40" i="3" s="1"/>
  <c r="G39" i="3"/>
  <c r="I39" i="3" s="1"/>
  <c r="I38" i="3"/>
  <c r="G38" i="3"/>
  <c r="G37" i="3"/>
  <c r="I37" i="3" s="1"/>
  <c r="G36" i="3"/>
  <c r="I36" i="3" s="1"/>
  <c r="G35" i="3"/>
  <c r="I35" i="3" s="1"/>
  <c r="I34" i="3"/>
  <c r="G34" i="3"/>
  <c r="G33" i="3"/>
  <c r="I33" i="3" s="1"/>
  <c r="G32" i="3"/>
  <c r="I32" i="3" s="1"/>
  <c r="G31" i="3"/>
  <c r="I31" i="3" s="1"/>
  <c r="I30" i="3"/>
  <c r="G30" i="3"/>
  <c r="G29" i="3"/>
  <c r="I29" i="3" s="1"/>
  <c r="G28" i="3"/>
  <c r="I28" i="3" s="1"/>
  <c r="G27" i="3"/>
  <c r="I27" i="3" s="1"/>
  <c r="I26" i="3"/>
  <c r="G26" i="3"/>
  <c r="G25" i="3"/>
  <c r="I25" i="3" s="1"/>
  <c r="G24" i="3"/>
  <c r="I24" i="3" s="1"/>
  <c r="G23" i="3"/>
  <c r="I23" i="3" s="1"/>
  <c r="I22" i="3"/>
  <c r="G22" i="3"/>
  <c r="G21" i="3"/>
  <c r="I21" i="3" s="1"/>
  <c r="G20" i="3"/>
  <c r="I20" i="3" s="1"/>
  <c r="G19" i="3"/>
  <c r="I19" i="3" s="1"/>
  <c r="I18" i="3"/>
  <c r="G18" i="3"/>
  <c r="G17" i="3"/>
  <c r="I17" i="3" s="1"/>
  <c r="G16" i="3"/>
  <c r="I16" i="3" s="1"/>
  <c r="G15" i="3"/>
  <c r="I15" i="3" s="1"/>
  <c r="I14" i="3"/>
  <c r="G14" i="3"/>
  <c r="G13" i="3"/>
  <c r="I13" i="3" s="1"/>
  <c r="G12" i="3"/>
  <c r="I12" i="3" s="1"/>
  <c r="G11" i="3"/>
  <c r="I11" i="3" s="1"/>
  <c r="I10" i="3"/>
  <c r="G10" i="3"/>
  <c r="G9" i="3"/>
  <c r="I9" i="3" s="1"/>
  <c r="G8" i="3"/>
  <c r="I8" i="3" s="1"/>
  <c r="G7" i="3"/>
  <c r="I7" i="3" s="1"/>
  <c r="I6" i="3"/>
  <c r="G6" i="3"/>
  <c r="G5" i="3"/>
  <c r="I5" i="3" s="1"/>
  <c r="G4" i="3"/>
  <c r="I4" i="3" s="1"/>
  <c r="G3" i="3"/>
  <c r="I3" i="3" s="1"/>
  <c r="Q5" i="2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4" i="2"/>
  <c r="Q35" i="2"/>
  <c r="Q36" i="2"/>
  <c r="Q37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O5" i="2"/>
  <c r="O6" i="2"/>
  <c r="O7" i="2"/>
  <c r="R7" i="2" s="1"/>
  <c r="O8" i="2"/>
  <c r="O9" i="2"/>
  <c r="O10" i="2"/>
  <c r="O11" i="2"/>
  <c r="O12" i="2"/>
  <c r="O13" i="2"/>
  <c r="O14" i="2"/>
  <c r="O15" i="2"/>
  <c r="O16" i="2"/>
  <c r="R16" i="2" s="1"/>
  <c r="O18" i="2"/>
  <c r="R18" i="2" s="1"/>
  <c r="O19" i="2"/>
  <c r="O20" i="2"/>
  <c r="O21" i="2"/>
  <c r="O22" i="2"/>
  <c r="O23" i="2"/>
  <c r="O24" i="2"/>
  <c r="O25" i="2"/>
  <c r="O26" i="2"/>
  <c r="O27" i="2"/>
  <c r="R27" i="2" s="1"/>
  <c r="O28" i="2"/>
  <c r="O29" i="2"/>
  <c r="O30" i="2"/>
  <c r="O31" i="2"/>
  <c r="O32" i="2"/>
  <c r="O33" i="2"/>
  <c r="O34" i="2"/>
  <c r="O35" i="2"/>
  <c r="O36" i="2"/>
  <c r="O37" i="2"/>
  <c r="O38" i="2"/>
  <c r="O39" i="2"/>
  <c r="R39" i="2" s="1"/>
  <c r="O40" i="2"/>
  <c r="O41" i="2"/>
  <c r="O42" i="2"/>
  <c r="O43" i="2"/>
  <c r="O44" i="2"/>
  <c r="O45" i="2"/>
  <c r="O46" i="2"/>
  <c r="O47" i="2"/>
  <c r="R47" i="2" s="1"/>
  <c r="O48" i="2"/>
  <c r="O49" i="2"/>
  <c r="O50" i="2"/>
  <c r="O51" i="2"/>
  <c r="O52" i="2"/>
  <c r="O53" i="2"/>
  <c r="O54" i="2"/>
  <c r="O55" i="2"/>
  <c r="O56" i="2"/>
  <c r="O57" i="2"/>
  <c r="O58" i="2"/>
  <c r="R58" i="2" s="1"/>
  <c r="O59" i="2"/>
  <c r="O60" i="2"/>
  <c r="O61" i="2"/>
  <c r="O62" i="2"/>
  <c r="O63" i="2"/>
  <c r="O64" i="2"/>
  <c r="O65" i="2"/>
  <c r="O66" i="2"/>
  <c r="R66" i="2" s="1"/>
  <c r="O67" i="2"/>
  <c r="O68" i="2"/>
  <c r="O69" i="2"/>
  <c r="O70" i="2"/>
  <c r="R70" i="2" s="1"/>
  <c r="O71" i="2"/>
  <c r="O72" i="2"/>
  <c r="O73" i="2"/>
  <c r="O74" i="2"/>
  <c r="O75" i="2"/>
  <c r="O76" i="2"/>
  <c r="O77" i="2"/>
  <c r="O78" i="2"/>
  <c r="O79" i="2"/>
  <c r="O80" i="2"/>
  <c r="O81" i="2"/>
  <c r="O4" i="2"/>
  <c r="Q4" i="2"/>
  <c r="R80" i="2" l="1"/>
  <c r="R79" i="2"/>
  <c r="R78" i="2"/>
  <c r="R77" i="2"/>
  <c r="R75" i="2"/>
  <c r="R74" i="2"/>
  <c r="R72" i="2"/>
  <c r="R71" i="2"/>
  <c r="R69" i="2"/>
  <c r="R67" i="2"/>
  <c r="R63" i="2"/>
  <c r="R62" i="2"/>
  <c r="R61" i="2"/>
  <c r="R59" i="2"/>
  <c r="R56" i="2"/>
  <c r="R55" i="2"/>
  <c r="R54" i="2"/>
  <c r="R53" i="2"/>
  <c r="R51" i="2"/>
  <c r="R50" i="2"/>
  <c r="Q17" i="2"/>
  <c r="O17" i="2"/>
  <c r="R17" i="2" s="1"/>
  <c r="P17" i="2"/>
  <c r="R64" i="2"/>
  <c r="R46" i="2"/>
  <c r="R45" i="2"/>
  <c r="R40" i="2"/>
  <c r="R38" i="2"/>
  <c r="R42" i="2"/>
  <c r="R43" i="2"/>
  <c r="R37" i="2"/>
  <c r="R35" i="2"/>
  <c r="R34" i="2"/>
  <c r="R32" i="2"/>
  <c r="R48" i="2"/>
  <c r="R30" i="2"/>
  <c r="R29" i="2"/>
  <c r="R26" i="2"/>
  <c r="R24" i="2"/>
  <c r="R23" i="2"/>
  <c r="R22" i="2"/>
  <c r="R21" i="2"/>
  <c r="R19" i="2"/>
  <c r="R31" i="2"/>
  <c r="R15" i="2"/>
  <c r="R14" i="2"/>
  <c r="R13" i="2"/>
  <c r="R11" i="2"/>
  <c r="R10" i="2"/>
  <c r="R8" i="2"/>
  <c r="R6" i="2"/>
  <c r="R5" i="2"/>
  <c r="R76" i="2"/>
  <c r="R60" i="2"/>
  <c r="R52" i="2"/>
  <c r="R44" i="2"/>
  <c r="R36" i="2"/>
  <c r="R28" i="2"/>
  <c r="R20" i="2"/>
  <c r="R12" i="2"/>
  <c r="R68" i="2"/>
  <c r="R81" i="2"/>
  <c r="R73" i="2"/>
  <c r="R65" i="2"/>
  <c r="R57" i="2"/>
  <c r="R49" i="2"/>
  <c r="R41" i="2"/>
  <c r="R33" i="2"/>
  <c r="R25" i="2"/>
  <c r="R9" i="2"/>
  <c r="R4" i="2"/>
</calcChain>
</file>

<file path=xl/sharedStrings.xml><?xml version="1.0" encoding="utf-8"?>
<sst xmlns="http://schemas.openxmlformats.org/spreadsheetml/2006/main" count="308" uniqueCount="113">
  <si>
    <t>specbzip 1</t>
  </si>
  <si>
    <t>specbzip 2</t>
  </si>
  <si>
    <t>specbzip 3</t>
  </si>
  <si>
    <t>specbzip 4</t>
  </si>
  <si>
    <t>specbzip 5</t>
  </si>
  <si>
    <t>specbzip 6</t>
  </si>
  <si>
    <t>specbzip 7</t>
  </si>
  <si>
    <t>specbzip 8</t>
  </si>
  <si>
    <t>specbzip 9</t>
  </si>
  <si>
    <t>specbzip 10</t>
  </si>
  <si>
    <t>specbzip 11</t>
  </si>
  <si>
    <t>specbzip 12</t>
  </si>
  <si>
    <t>specbzip 0</t>
  </si>
  <si>
    <t>BENCHMARK</t>
  </si>
  <si>
    <t>AREA</t>
  </si>
  <si>
    <t>RUNTIME DYNAMIC</t>
  </si>
  <si>
    <t>SUBTHRESHOLD LEAKAGE</t>
  </si>
  <si>
    <t>GATE LEAKAGE</t>
  </si>
  <si>
    <t>SIM-SECONDS</t>
  </si>
  <si>
    <t>AREA[mm^2]</t>
  </si>
  <si>
    <t>PEAK POWER [W]</t>
  </si>
  <si>
    <t>RUNTIME DYNAMIC [W]</t>
  </si>
  <si>
    <t>SUBTHRESHOLD LEAKAGE [W]</t>
  </si>
  <si>
    <t>GATE LEAKAGE [W]</t>
  </si>
  <si>
    <t>specmcf 1</t>
  </si>
  <si>
    <t>-</t>
  </si>
  <si>
    <t>specmcf 2</t>
  </si>
  <si>
    <t>specmcf 3</t>
  </si>
  <si>
    <t>specmcf 4</t>
  </si>
  <si>
    <t>specmcf 5</t>
  </si>
  <si>
    <t>specmcf 6</t>
  </si>
  <si>
    <t>specmcf 7</t>
  </si>
  <si>
    <t>specmcf 8</t>
  </si>
  <si>
    <t>specmcf 9</t>
  </si>
  <si>
    <t>specmcf 10</t>
  </si>
  <si>
    <t>specmcf 11</t>
  </si>
  <si>
    <t>specmcf 12</t>
  </si>
  <si>
    <t>specmcf 13</t>
  </si>
  <si>
    <t>specmcf 14</t>
  </si>
  <si>
    <t>specmcf 0</t>
  </si>
  <si>
    <t>EDAP</t>
  </si>
  <si>
    <t>spechmmer 1</t>
  </si>
  <si>
    <t>spechmmer 2</t>
  </si>
  <si>
    <t>spechmmer 3</t>
  </si>
  <si>
    <t>spechmmer 4</t>
  </si>
  <si>
    <t>spechmmer 5</t>
  </si>
  <si>
    <t>spechmmer 6</t>
  </si>
  <si>
    <t>spechmmer 7</t>
  </si>
  <si>
    <t>spechmmer 8</t>
  </si>
  <si>
    <t>spechmmer 9</t>
  </si>
  <si>
    <t>spechmmer 10</t>
  </si>
  <si>
    <t>spechmmer 11</t>
  </si>
  <si>
    <t>spechmmer 12</t>
  </si>
  <si>
    <t>spechmmer 13</t>
  </si>
  <si>
    <t>spechmmer 14</t>
  </si>
  <si>
    <t>spechmmer 15</t>
  </si>
  <si>
    <t>spechmmer 16</t>
  </si>
  <si>
    <t>spechmmer 0</t>
  </si>
  <si>
    <t>specsjeng 1</t>
  </si>
  <si>
    <t>specsjeng 2</t>
  </si>
  <si>
    <t>specsjeng 3</t>
  </si>
  <si>
    <t>specsjeng 4</t>
  </si>
  <si>
    <t>specsjeng 5</t>
  </si>
  <si>
    <t>specsjeng 6</t>
  </si>
  <si>
    <t>specsjeng 7</t>
  </si>
  <si>
    <t>specsjeng 8</t>
  </si>
  <si>
    <t>specsjeng 9</t>
  </si>
  <si>
    <t>specsjeng 10</t>
  </si>
  <si>
    <t>specsjeng 11</t>
  </si>
  <si>
    <t>specsjeng 12</t>
  </si>
  <si>
    <t>specsjeng 13</t>
  </si>
  <si>
    <t>specsjeng 14</t>
  </si>
  <si>
    <t>specsjeng 15</t>
  </si>
  <si>
    <t>specsjeng 0</t>
  </si>
  <si>
    <t>ENERGY</t>
  </si>
  <si>
    <t>DELAY</t>
  </si>
  <si>
    <t>speclibm 1</t>
  </si>
  <si>
    <t>speclibm 2</t>
  </si>
  <si>
    <t>speclibm 3</t>
  </si>
  <si>
    <t>speclibm 4</t>
  </si>
  <si>
    <t>speclibm 5</t>
  </si>
  <si>
    <t>speclibm 6</t>
  </si>
  <si>
    <t>speclibm 7</t>
  </si>
  <si>
    <t>speclibm 8</t>
  </si>
  <si>
    <t>speclibm 9</t>
  </si>
  <si>
    <t>speclibm 10</t>
  </si>
  <si>
    <t>speclibm 11</t>
  </si>
  <si>
    <t>speclibm 12</t>
  </si>
  <si>
    <t>speclibm 13</t>
  </si>
  <si>
    <t>speclibm 14</t>
  </si>
  <si>
    <t>speclibm 15</t>
  </si>
  <si>
    <t>speclibm 16</t>
  </si>
  <si>
    <t>speclibm 0</t>
  </si>
  <si>
    <t>GATE+SUBTHRESHOLD LEAKAGE[W]</t>
  </si>
  <si>
    <t>PROCESSOR</t>
  </si>
  <si>
    <t>CORE</t>
  </si>
  <si>
    <t>L2</t>
  </si>
  <si>
    <t>BENCHMARK NO</t>
  </si>
  <si>
    <t>PEAK DYNAMIC</t>
  </si>
  <si>
    <t>l1d_assoc</t>
  </si>
  <si>
    <t>l1i_size</t>
  </si>
  <si>
    <t>l1d_size</t>
  </si>
  <si>
    <t>l2_size</t>
  </si>
  <si>
    <t>l1i_assoc</t>
  </si>
  <si>
    <t>l2_assoc</t>
  </si>
  <si>
    <t>cache-line</t>
  </si>
  <si>
    <t>CPI</t>
  </si>
  <si>
    <t>default</t>
  </si>
  <si>
    <t>CHECK LAB2</t>
  </si>
  <si>
    <t>YELLOW: PARAMETRS THAT CHANGE</t>
  </si>
  <si>
    <t>POWER GATING</t>
  </si>
  <si>
    <t>MIN</t>
  </si>
  <si>
    <t>UNITS OF MEASUREMENT: Area [mm^2],    Peak Dynamic [W],    Subthreshold Leakage[W],    Subthreshhold Leakage with power gating [W],   Gate Leakge[W],    Runtime Dynamic[W],     Energy[J],    Delay[W]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</si>
</sst>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20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48"/>
      <color theme="1"/>
      <name val="Calibri"/>
      <family val="2"/>
      <scheme val="minor"/>
    </font>
    <font>
      <b/>
      <sz val="14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3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 textRotation="255"/>
    </xf>
    <xf numFmtId="0" fontId="0" fillId="0" borderId="0" xfId="0" applyAlignment="1">
      <alignment shrinkToFit="1"/>
    </xf>
    <xf numFmtId="0" fontId="1" fillId="2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textRotation="45"/>
    </xf>
    <xf numFmtId="0" fontId="2" fillId="3" borderId="0" xfId="0" applyFont="1" applyFill="1" applyBorder="1" applyAlignment="1">
      <alignment horizontal="center" vertical="center" shrinkToFit="1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92D8-B05D-46D2-9190-E4C9E4638C4C}">
  <dimension ref="A1:L80"/>
  <sheetViews>
    <sheetView workbookViewId="0">
      <selection activeCell="R11" sqref="R11"/>
    </sheetView>
  </sheetViews>
  <sheetFormatPr defaultRowHeight="14.4" x14ac:dyDescent="0.55000000000000004"/>
  <cols>
    <col min="1" max="12" width="10.578125" customWidth="1"/>
  </cols>
  <sheetData>
    <row r="1" spans="1:12" ht="42.3" customHeight="1" x14ac:dyDescent="0.55000000000000004">
      <c r="A1" s="16" t="s">
        <v>94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9.1" customHeight="1" x14ac:dyDescent="0.55000000000000004">
      <c r="A2" s="17" t="s">
        <v>13</v>
      </c>
      <c r="B2" s="17" t="s">
        <v>19</v>
      </c>
      <c r="C2" s="17" t="s">
        <v>20</v>
      </c>
      <c r="D2" s="17" t="s">
        <v>21</v>
      </c>
      <c r="E2" s="17" t="s">
        <v>22</v>
      </c>
      <c r="F2" s="17" t="s">
        <v>23</v>
      </c>
      <c r="G2" s="17" t="s">
        <v>93</v>
      </c>
      <c r="H2" s="17" t="s">
        <v>18</v>
      </c>
      <c r="I2" s="15" t="s">
        <v>74</v>
      </c>
      <c r="J2" s="15" t="s">
        <v>75</v>
      </c>
      <c r="K2" s="15" t="s">
        <v>14</v>
      </c>
      <c r="L2" s="15" t="s">
        <v>40</v>
      </c>
    </row>
    <row r="3" spans="1:12" x14ac:dyDescent="0.55000000000000004">
      <c r="A3" s="6" t="s">
        <v>0</v>
      </c>
      <c r="B3">
        <v>21.001200000000001</v>
      </c>
      <c r="C3">
        <v>5.3619899999999996</v>
      </c>
      <c r="D3">
        <v>0.45965</v>
      </c>
      <c r="E3">
        <v>1.8296399999999999</v>
      </c>
      <c r="F3">
        <v>1.41307E-2</v>
      </c>
      <c r="G3">
        <f>E3+F3</f>
        <v>1.8437706999999999</v>
      </c>
      <c r="H3">
        <v>0.1585</v>
      </c>
      <c r="I3">
        <f>(G3+D3)*H3</f>
        <v>0.36509218094999996</v>
      </c>
      <c r="J3">
        <v>1</v>
      </c>
      <c r="K3">
        <v>21.001200000000001</v>
      </c>
      <c r="L3">
        <f>I3*J3*K3</f>
        <v>7.6673739105671395</v>
      </c>
    </row>
    <row r="4" spans="1:12" x14ac:dyDescent="0.55000000000000004">
      <c r="A4" s="6" t="s">
        <v>1</v>
      </c>
      <c r="B4">
        <v>17.209800000000001</v>
      </c>
      <c r="C4">
        <v>4.5973600000000001</v>
      </c>
      <c r="D4">
        <v>0.36132599999999998</v>
      </c>
      <c r="E4">
        <v>1.2739799999999999</v>
      </c>
      <c r="F4">
        <v>9.0865000000000008E-3</v>
      </c>
      <c r="G4">
        <f>E4+F4</f>
        <v>1.2830664999999999</v>
      </c>
      <c r="H4">
        <v>0.159772</v>
      </c>
      <c r="I4">
        <f>(G4+D4)*H4</f>
        <v>0.26272787850999996</v>
      </c>
      <c r="J4">
        <v>1</v>
      </c>
      <c r="K4">
        <v>17.209800000000001</v>
      </c>
      <c r="L4">
        <f t="shared" ref="L4:L67" si="0">I4*J4*K4</f>
        <v>4.5214942435813974</v>
      </c>
    </row>
    <row r="5" spans="1:12" x14ac:dyDescent="0.55000000000000004">
      <c r="A5" s="6" t="s">
        <v>2</v>
      </c>
      <c r="B5">
        <v>24.664999999999999</v>
      </c>
      <c r="C5">
        <v>4.9901099999999996</v>
      </c>
      <c r="D5">
        <v>0.368531</v>
      </c>
      <c r="E5">
        <v>1.55084</v>
      </c>
      <c r="F5">
        <v>1.2234E-2</v>
      </c>
      <c r="G5">
        <f>E5+F5</f>
        <v>1.5630740000000001</v>
      </c>
      <c r="H5">
        <v>0.15992999999999999</v>
      </c>
      <c r="I5">
        <f>(G5+D5)*H5</f>
        <v>0.30892158765</v>
      </c>
      <c r="J5">
        <v>1</v>
      </c>
      <c r="K5">
        <v>24.664999999999999</v>
      </c>
      <c r="L5">
        <f t="shared" si="0"/>
        <v>7.6195509593872499</v>
      </c>
    </row>
    <row r="6" spans="1:12" x14ac:dyDescent="0.55000000000000004">
      <c r="A6" s="6" t="s">
        <v>3</v>
      </c>
      <c r="B6">
        <v>19.020099999999999</v>
      </c>
      <c r="C6">
        <v>4.8662400000000003</v>
      </c>
      <c r="D6">
        <v>0.36132399999999998</v>
      </c>
      <c r="E6">
        <v>1.54667</v>
      </c>
      <c r="F6">
        <v>1.17354E-2</v>
      </c>
      <c r="G6">
        <f>E6+F6</f>
        <v>1.5584054000000001</v>
      </c>
      <c r="H6">
        <v>0.161413</v>
      </c>
      <c r="I6">
        <f>(G6+D6)*H6</f>
        <v>0.30986928164220001</v>
      </c>
      <c r="J6">
        <v>1</v>
      </c>
      <c r="K6">
        <v>19.020099999999999</v>
      </c>
      <c r="L6">
        <f t="shared" si="0"/>
        <v>5.8937447237628087</v>
      </c>
    </row>
    <row r="7" spans="1:12" x14ac:dyDescent="0.55000000000000004">
      <c r="A7" s="6" t="s">
        <v>4</v>
      </c>
      <c r="B7">
        <v>28.438600000000001</v>
      </c>
      <c r="C7">
        <v>5.2673300000000003</v>
      </c>
      <c r="D7">
        <v>0.48441299999999998</v>
      </c>
      <c r="E7">
        <v>1.5804499999999999</v>
      </c>
      <c r="F7">
        <v>1.20246E-2</v>
      </c>
      <c r="G7">
        <f>E7+F7</f>
        <v>1.5924745999999999</v>
      </c>
      <c r="H7">
        <v>0.15634899999999999</v>
      </c>
      <c r="I7">
        <f>(G7+D7)*H7</f>
        <v>0.32471929937239996</v>
      </c>
      <c r="J7">
        <v>1</v>
      </c>
      <c r="K7">
        <v>28.438600000000001</v>
      </c>
      <c r="L7">
        <f t="shared" si="0"/>
        <v>9.2345622671319347</v>
      </c>
    </row>
    <row r="8" spans="1:12" x14ac:dyDescent="0.55000000000000004">
      <c r="A8" s="6" t="s">
        <v>5</v>
      </c>
      <c r="B8">
        <v>25.079499999999999</v>
      </c>
      <c r="C8">
        <v>5.2654100000000001</v>
      </c>
      <c r="D8">
        <v>0.57351099999999999</v>
      </c>
      <c r="E8">
        <v>1.38748</v>
      </c>
      <c r="F8">
        <v>1.01832E-2</v>
      </c>
      <c r="G8">
        <f t="shared" ref="G8:G71" si="1">E8+F8</f>
        <v>1.3976632</v>
      </c>
      <c r="H8">
        <v>0.15559000000000001</v>
      </c>
      <c r="I8">
        <f t="shared" ref="I8:I71" si="2">(G8+D8)*H8</f>
        <v>0.30669499377800002</v>
      </c>
      <c r="J8">
        <v>1</v>
      </c>
      <c r="K8">
        <v>25.079499999999999</v>
      </c>
      <c r="L8">
        <f t="shared" si="0"/>
        <v>7.6917570964553512</v>
      </c>
    </row>
    <row r="9" spans="1:12" x14ac:dyDescent="0.55000000000000004">
      <c r="A9" s="6" t="s">
        <v>6</v>
      </c>
      <c r="B9">
        <v>25.8368</v>
      </c>
      <c r="C9">
        <v>5.8303799999999999</v>
      </c>
      <c r="D9">
        <v>0.776057</v>
      </c>
      <c r="E9">
        <v>1.42727</v>
      </c>
      <c r="F9">
        <v>1.05313E-2</v>
      </c>
      <c r="G9">
        <f t="shared" si="1"/>
        <v>1.4378013000000001</v>
      </c>
      <c r="H9">
        <v>0.15543799999999999</v>
      </c>
      <c r="I9">
        <f t="shared" si="2"/>
        <v>0.34411770643540002</v>
      </c>
      <c r="J9">
        <v>1</v>
      </c>
      <c r="K9">
        <v>25.8368</v>
      </c>
      <c r="L9">
        <f t="shared" si="0"/>
        <v>8.8909003576301426</v>
      </c>
    </row>
    <row r="10" spans="1:12" x14ac:dyDescent="0.55000000000000004">
      <c r="A10" s="6" t="s">
        <v>7</v>
      </c>
      <c r="B10">
        <v>39.555579999999999</v>
      </c>
      <c r="C10">
        <v>12.469099999999999</v>
      </c>
      <c r="D10">
        <v>1.9120299999999999</v>
      </c>
      <c r="E10">
        <v>1.6945399999999999</v>
      </c>
      <c r="F10">
        <v>1.2289100000000001E-2</v>
      </c>
      <c r="G10">
        <f t="shared" si="1"/>
        <v>1.7068291</v>
      </c>
      <c r="H10">
        <v>0.15482699999999999</v>
      </c>
      <c r="I10">
        <f t="shared" si="2"/>
        <v>0.56029709787569992</v>
      </c>
      <c r="J10">
        <v>1</v>
      </c>
      <c r="K10">
        <v>39.555579999999999</v>
      </c>
      <c r="L10">
        <f t="shared" si="0"/>
        <v>22.162876678790077</v>
      </c>
    </row>
    <row r="11" spans="1:12" x14ac:dyDescent="0.55000000000000004">
      <c r="A11" s="6" t="s">
        <v>8</v>
      </c>
      <c r="B11">
        <v>154.37100000000001</v>
      </c>
      <c r="C11">
        <v>43.031700000000001</v>
      </c>
      <c r="D11">
        <v>7.7081200000000001</v>
      </c>
      <c r="E11">
        <v>4.05166</v>
      </c>
      <c r="F11">
        <v>3.3999599999999998E-2</v>
      </c>
      <c r="G11">
        <f t="shared" si="1"/>
        <v>4.0856595999999996</v>
      </c>
      <c r="H11">
        <v>0.15434700000000001</v>
      </c>
      <c r="I11">
        <f t="shared" si="2"/>
        <v>1.8203344999212003</v>
      </c>
      <c r="J11">
        <v>1</v>
      </c>
      <c r="K11">
        <v>154.37100000000001</v>
      </c>
      <c r="L11">
        <f t="shared" si="0"/>
        <v>281.00685708733562</v>
      </c>
    </row>
    <row r="12" spans="1:12" x14ac:dyDescent="0.55000000000000004">
      <c r="A12" s="6" t="s">
        <v>9</v>
      </c>
      <c r="B12">
        <v>40.917999999999999</v>
      </c>
      <c r="C12">
        <v>12.468400000000001</v>
      </c>
      <c r="D12">
        <v>1.91164</v>
      </c>
      <c r="E12">
        <v>1.6944900000000001</v>
      </c>
      <c r="F12">
        <v>1.2285799999999999E-2</v>
      </c>
      <c r="G12">
        <f t="shared" si="1"/>
        <v>1.7067758</v>
      </c>
      <c r="H12">
        <v>0.15484899999999999</v>
      </c>
      <c r="I12">
        <f t="shared" si="2"/>
        <v>0.56030806821419998</v>
      </c>
      <c r="J12">
        <v>1</v>
      </c>
      <c r="K12">
        <v>40.917999999999999</v>
      </c>
      <c r="L12">
        <f t="shared" si="0"/>
        <v>22.926685535188636</v>
      </c>
    </row>
    <row r="13" spans="1:12" x14ac:dyDescent="0.55000000000000004">
      <c r="A13" s="6" t="s">
        <v>10</v>
      </c>
      <c r="B13">
        <v>53.7714</v>
      </c>
      <c r="C13">
        <v>17.080300000000001</v>
      </c>
      <c r="D13">
        <v>3.9003199999999998</v>
      </c>
      <c r="E13">
        <v>2.1825199999999998</v>
      </c>
      <c r="F13">
        <v>1.49441E-2</v>
      </c>
      <c r="G13">
        <f t="shared" si="1"/>
        <v>2.1974640999999999</v>
      </c>
      <c r="H13">
        <v>0.154699</v>
      </c>
      <c r="I13">
        <f t="shared" si="2"/>
        <v>0.94332110248590006</v>
      </c>
      <c r="J13">
        <v>1</v>
      </c>
      <c r="K13">
        <v>53.7714</v>
      </c>
      <c r="L13">
        <f t="shared" si="0"/>
        <v>50.723696330210323</v>
      </c>
    </row>
    <row r="14" spans="1:12" x14ac:dyDescent="0.55000000000000004">
      <c r="A14" s="6" t="s">
        <v>11</v>
      </c>
      <c r="B14">
        <v>393.39</v>
      </c>
      <c r="C14">
        <v>153.36500000000001</v>
      </c>
      <c r="D14">
        <v>28.043600000000001</v>
      </c>
      <c r="E14">
        <v>12.337199999999999</v>
      </c>
      <c r="F14">
        <v>9.3019000000000004E-2</v>
      </c>
      <c r="G14">
        <f t="shared" si="1"/>
        <v>12.430218999999999</v>
      </c>
      <c r="H14">
        <v>0.156223</v>
      </c>
      <c r="I14">
        <f t="shared" si="2"/>
        <v>6.3229414256369996</v>
      </c>
      <c r="J14">
        <v>1</v>
      </c>
      <c r="K14">
        <v>393.39</v>
      </c>
      <c r="L14">
        <f t="shared" si="0"/>
        <v>2487.3819274313391</v>
      </c>
    </row>
    <row r="15" spans="1:12" x14ac:dyDescent="0.55000000000000004">
      <c r="A15" s="6" t="s">
        <v>12</v>
      </c>
      <c r="B15">
        <v>15.954499999999999</v>
      </c>
      <c r="C15">
        <v>3.8656700000000002</v>
      </c>
      <c r="D15">
        <v>0.36142800000000003</v>
      </c>
      <c r="E15">
        <v>1.1452199999999999</v>
      </c>
      <c r="F15">
        <v>8.0513000000000008E-3</v>
      </c>
      <c r="G15">
        <f t="shared" si="1"/>
        <v>1.1532712999999999</v>
      </c>
      <c r="H15">
        <v>0.16133700000000001</v>
      </c>
      <c r="I15">
        <f t="shared" si="2"/>
        <v>0.24437704096410001</v>
      </c>
      <c r="J15">
        <v>1</v>
      </c>
      <c r="K15">
        <v>15.954499999999999</v>
      </c>
      <c r="L15">
        <f t="shared" si="0"/>
        <v>3.8989135000617337</v>
      </c>
    </row>
    <row r="16" spans="1:12" x14ac:dyDescent="0.55000000000000004">
      <c r="A16" s="7" t="s">
        <v>24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t="e">
        <f t="shared" si="1"/>
        <v>#VALUE!</v>
      </c>
      <c r="H16">
        <v>0.106695</v>
      </c>
      <c r="I16" t="e">
        <f t="shared" si="2"/>
        <v>#VALUE!</v>
      </c>
      <c r="J16">
        <v>1</v>
      </c>
      <c r="K16" t="s">
        <v>25</v>
      </c>
      <c r="L16" t="e">
        <f t="shared" si="0"/>
        <v>#VALUE!</v>
      </c>
    </row>
    <row r="17" spans="1:12" x14ac:dyDescent="0.55000000000000004">
      <c r="A17" s="7" t="s">
        <v>26</v>
      </c>
      <c r="B17">
        <v>26.046800000000001</v>
      </c>
      <c r="C17">
        <v>4.2679999999999998</v>
      </c>
      <c r="D17">
        <v>0.49508099999999999</v>
      </c>
      <c r="E17">
        <v>1.1792100000000001</v>
      </c>
      <c r="F17">
        <v>8.3741200000000005E-3</v>
      </c>
      <c r="G17">
        <f t="shared" si="1"/>
        <v>1.1875841200000001</v>
      </c>
      <c r="H17">
        <v>0.10896</v>
      </c>
      <c r="I17">
        <f t="shared" si="2"/>
        <v>0.18334319147520003</v>
      </c>
      <c r="J17">
        <v>1</v>
      </c>
      <c r="K17">
        <v>26.046800000000001</v>
      </c>
      <c r="L17">
        <f t="shared" si="0"/>
        <v>4.7755034397162408</v>
      </c>
    </row>
    <row r="18" spans="1:12" x14ac:dyDescent="0.55000000000000004">
      <c r="A18" s="7" t="s">
        <v>27</v>
      </c>
      <c r="B18">
        <v>22.6877</v>
      </c>
      <c r="C18">
        <v>4.2660799999999997</v>
      </c>
      <c r="D18">
        <v>0.58509</v>
      </c>
      <c r="E18">
        <v>0.98624000000000001</v>
      </c>
      <c r="F18">
        <v>6.5326400000000001E-3</v>
      </c>
      <c r="G18">
        <f t="shared" si="1"/>
        <v>0.99277263999999998</v>
      </c>
      <c r="H18">
        <v>0.10896</v>
      </c>
      <c r="I18">
        <f t="shared" si="2"/>
        <v>0.17192391325440001</v>
      </c>
      <c r="J18">
        <v>1</v>
      </c>
      <c r="K18">
        <v>22.6877</v>
      </c>
      <c r="L18">
        <f t="shared" si="0"/>
        <v>3.9005581667418512</v>
      </c>
    </row>
    <row r="19" spans="1:12" x14ac:dyDescent="0.55000000000000004">
      <c r="A19" s="7" t="s">
        <v>28</v>
      </c>
      <c r="B19">
        <v>24.483000000000001</v>
      </c>
      <c r="C19">
        <v>4.4849100000000002</v>
      </c>
      <c r="D19">
        <v>0.47839199999999998</v>
      </c>
      <c r="E19">
        <v>1.43255</v>
      </c>
      <c r="F19">
        <v>1.0984499999999999E-2</v>
      </c>
      <c r="G19">
        <f t="shared" si="1"/>
        <v>1.4435344999999999</v>
      </c>
      <c r="H19">
        <v>0.10900700000000001</v>
      </c>
      <c r="I19">
        <f t="shared" si="2"/>
        <v>0.2095034419855</v>
      </c>
      <c r="J19">
        <v>1</v>
      </c>
      <c r="K19">
        <v>24.483000000000001</v>
      </c>
      <c r="L19">
        <f t="shared" si="0"/>
        <v>5.1292727701309966</v>
      </c>
    </row>
    <row r="20" spans="1:12" x14ac:dyDescent="0.55000000000000004">
      <c r="A20" s="7" t="s">
        <v>29</v>
      </c>
      <c r="B20">
        <v>24.771599999999999</v>
      </c>
      <c r="C20">
        <v>4.4865000000000004</v>
      </c>
      <c r="D20">
        <v>0.47840899999999997</v>
      </c>
      <c r="E20">
        <v>1.4326300000000001</v>
      </c>
      <c r="F20">
        <v>1.0991900000000001E-2</v>
      </c>
      <c r="G20">
        <f t="shared" si="1"/>
        <v>1.4436219000000001</v>
      </c>
      <c r="H20">
        <v>0.10900700000000001</v>
      </c>
      <c r="I20">
        <f t="shared" si="2"/>
        <v>0.20951482231630003</v>
      </c>
      <c r="J20">
        <v>1</v>
      </c>
      <c r="K20">
        <v>24.771599999999999</v>
      </c>
      <c r="L20">
        <f t="shared" si="0"/>
        <v>5.1900173724904581</v>
      </c>
    </row>
    <row r="21" spans="1:12" x14ac:dyDescent="0.55000000000000004">
      <c r="A21" s="7" t="s">
        <v>30</v>
      </c>
      <c r="B21">
        <v>32.745199999999997</v>
      </c>
      <c r="C21">
        <v>9.7287499999999998</v>
      </c>
      <c r="D21">
        <v>1.0710299999999999</v>
      </c>
      <c r="E21">
        <v>1.39819</v>
      </c>
      <c r="F21">
        <v>1.0286E-2</v>
      </c>
      <c r="G21">
        <f t="shared" si="1"/>
        <v>1.4084760000000001</v>
      </c>
      <c r="H21">
        <v>0.107138</v>
      </c>
      <c r="I21">
        <f t="shared" si="2"/>
        <v>0.26564931382799994</v>
      </c>
      <c r="J21">
        <v>1</v>
      </c>
      <c r="K21">
        <v>32.745199999999997</v>
      </c>
      <c r="L21">
        <f t="shared" si="0"/>
        <v>8.6987399111606223</v>
      </c>
    </row>
    <row r="22" spans="1:12" x14ac:dyDescent="0.55000000000000004">
      <c r="A22" s="7" t="s">
        <v>31</v>
      </c>
      <c r="B22">
        <v>128.35</v>
      </c>
      <c r="C22">
        <v>34.041200000000003</v>
      </c>
      <c r="D22">
        <v>3.67746</v>
      </c>
      <c r="E22">
        <v>3.1502500000000002</v>
      </c>
      <c r="F22">
        <v>2.9012900000000001E-2</v>
      </c>
      <c r="G22">
        <f t="shared" si="1"/>
        <v>3.1792629000000003</v>
      </c>
      <c r="H22">
        <v>0.106654</v>
      </c>
      <c r="I22">
        <f t="shared" si="2"/>
        <v>0.73129692417659997</v>
      </c>
      <c r="J22">
        <v>1</v>
      </c>
      <c r="K22">
        <v>128.35</v>
      </c>
      <c r="L22">
        <f t="shared" si="0"/>
        <v>93.861960218066599</v>
      </c>
    </row>
    <row r="23" spans="1:12" x14ac:dyDescent="0.55000000000000004">
      <c r="A23" s="7" t="s">
        <v>32</v>
      </c>
      <c r="B23">
        <v>128.26300000000001</v>
      </c>
      <c r="C23">
        <v>34.057499999999997</v>
      </c>
      <c r="D23">
        <v>3.67753</v>
      </c>
      <c r="E23">
        <v>3.1504400000000001</v>
      </c>
      <c r="F23">
        <v>2.9039700000000002E-2</v>
      </c>
      <c r="G23">
        <f t="shared" si="1"/>
        <v>3.1794796999999999</v>
      </c>
      <c r="H23">
        <v>0.106654</v>
      </c>
      <c r="I23">
        <f t="shared" si="2"/>
        <v>0.73132751254380002</v>
      </c>
      <c r="J23">
        <v>1</v>
      </c>
      <c r="K23">
        <v>128.26300000000001</v>
      </c>
      <c r="L23">
        <f t="shared" si="0"/>
        <v>93.802260741405419</v>
      </c>
    </row>
    <row r="24" spans="1:12" x14ac:dyDescent="0.55000000000000004">
      <c r="A24" s="7" t="s">
        <v>33</v>
      </c>
      <c r="B24">
        <v>154.37100000000001</v>
      </c>
      <c r="C24">
        <v>43.031700000000001</v>
      </c>
      <c r="D24">
        <v>7.3407200000000001</v>
      </c>
      <c r="E24">
        <v>4.05166</v>
      </c>
      <c r="F24">
        <v>3.3999599999999998E-2</v>
      </c>
      <c r="G24">
        <f t="shared" si="1"/>
        <v>4.0856595999999996</v>
      </c>
      <c r="H24">
        <v>0.106652</v>
      </c>
      <c r="I24">
        <f t="shared" si="2"/>
        <v>1.2186462370991999</v>
      </c>
      <c r="J24">
        <v>1</v>
      </c>
      <c r="K24">
        <v>154.37100000000001</v>
      </c>
      <c r="L24">
        <f t="shared" si="0"/>
        <v>188.12363826724061</v>
      </c>
    </row>
    <row r="25" spans="1:12" x14ac:dyDescent="0.55000000000000004">
      <c r="A25" s="7" t="s">
        <v>34</v>
      </c>
      <c r="B25">
        <v>108.0899</v>
      </c>
      <c r="C25">
        <v>33.366</v>
      </c>
      <c r="D25">
        <v>3.6762800000000002</v>
      </c>
      <c r="E25">
        <v>3.1418499999999998</v>
      </c>
      <c r="F25">
        <v>2.7565300000000001E-2</v>
      </c>
      <c r="G25">
        <f t="shared" si="1"/>
        <v>3.1694152999999998</v>
      </c>
      <c r="H25">
        <v>0.106658</v>
      </c>
      <c r="I25">
        <f t="shared" si="2"/>
        <v>0.73014816930740001</v>
      </c>
      <c r="J25">
        <v>1</v>
      </c>
      <c r="K25">
        <v>108.0899</v>
      </c>
      <c r="L25">
        <f t="shared" si="0"/>
        <v>78.921642605619937</v>
      </c>
    </row>
    <row r="26" spans="1:12" x14ac:dyDescent="0.55000000000000004">
      <c r="A26" s="7" t="s">
        <v>35</v>
      </c>
      <c r="B26">
        <v>393.39</v>
      </c>
      <c r="C26">
        <v>153.36500000000001</v>
      </c>
      <c r="D26">
        <v>27.026</v>
      </c>
      <c r="E26">
        <v>12.337199999999999</v>
      </c>
      <c r="F26">
        <v>9.3019000000000004E-2</v>
      </c>
      <c r="G26">
        <f t="shared" si="1"/>
        <v>12.430218999999999</v>
      </c>
      <c r="H26">
        <v>0.106256</v>
      </c>
      <c r="I26">
        <f t="shared" si="2"/>
        <v>4.1924600060639996</v>
      </c>
      <c r="J26">
        <v>1</v>
      </c>
      <c r="K26">
        <v>393.39</v>
      </c>
      <c r="L26">
        <f t="shared" si="0"/>
        <v>1649.2718417855167</v>
      </c>
    </row>
    <row r="27" spans="1:12" x14ac:dyDescent="0.55000000000000004">
      <c r="A27" s="7" t="s">
        <v>36</v>
      </c>
      <c r="B27" t="s">
        <v>25</v>
      </c>
      <c r="C27" t="s">
        <v>25</v>
      </c>
      <c r="D27" t="s">
        <v>25</v>
      </c>
      <c r="E27" t="s">
        <v>25</v>
      </c>
      <c r="F27" t="s">
        <v>25</v>
      </c>
      <c r="G27" t="e">
        <f t="shared" si="1"/>
        <v>#VALUE!</v>
      </c>
      <c r="H27">
        <v>0.110831</v>
      </c>
      <c r="I27" t="e">
        <f t="shared" si="2"/>
        <v>#VALUE!</v>
      </c>
      <c r="J27">
        <v>1</v>
      </c>
      <c r="K27" t="s">
        <v>25</v>
      </c>
      <c r="L27" t="e">
        <f t="shared" si="0"/>
        <v>#VALUE!</v>
      </c>
    </row>
    <row r="28" spans="1:12" x14ac:dyDescent="0.55000000000000004">
      <c r="A28" s="7" t="s">
        <v>37</v>
      </c>
      <c r="B28">
        <v>117.181</v>
      </c>
      <c r="C28">
        <v>29.5166</v>
      </c>
      <c r="D28">
        <v>1.7450000000000001</v>
      </c>
      <c r="E28">
        <v>2.7458300000000002</v>
      </c>
      <c r="F28">
        <v>2.6194100000000001E-2</v>
      </c>
      <c r="G28">
        <f t="shared" si="1"/>
        <v>2.7720241000000003</v>
      </c>
      <c r="H28">
        <v>0.106695</v>
      </c>
      <c r="I28">
        <f t="shared" si="2"/>
        <v>0.48194388634950003</v>
      </c>
      <c r="J28">
        <v>1</v>
      </c>
      <c r="K28">
        <v>117.181</v>
      </c>
      <c r="L28">
        <f t="shared" si="0"/>
        <v>56.474666546320762</v>
      </c>
    </row>
    <row r="29" spans="1:12" x14ac:dyDescent="0.55000000000000004">
      <c r="A29" s="7" t="s">
        <v>38</v>
      </c>
      <c r="B29">
        <v>242.011</v>
      </c>
      <c r="C29">
        <v>97.691299999999998</v>
      </c>
      <c r="D29">
        <v>3.8089599999999999</v>
      </c>
      <c r="E29">
        <v>7.12324</v>
      </c>
      <c r="F29">
        <v>6.3982700000000003E-2</v>
      </c>
      <c r="G29">
        <f t="shared" si="1"/>
        <v>7.1872227000000004</v>
      </c>
      <c r="H29">
        <v>0.106325</v>
      </c>
      <c r="I29">
        <f t="shared" si="2"/>
        <v>1.1691691255775001</v>
      </c>
      <c r="J29">
        <v>1</v>
      </c>
      <c r="K29">
        <v>242.011</v>
      </c>
      <c r="L29">
        <f t="shared" si="0"/>
        <v>282.95178925013636</v>
      </c>
    </row>
    <row r="30" spans="1:12" x14ac:dyDescent="0.55000000000000004">
      <c r="A30" s="7" t="s">
        <v>39</v>
      </c>
      <c r="B30">
        <v>15.954499999999999</v>
      </c>
      <c r="C30">
        <v>3.8656700000000002</v>
      </c>
      <c r="D30">
        <v>0.38062000000000001</v>
      </c>
      <c r="E30">
        <v>1.1452199999999999</v>
      </c>
      <c r="F30">
        <v>8.0513000000000008E-3</v>
      </c>
      <c r="G30">
        <f t="shared" si="1"/>
        <v>1.1532712999999999</v>
      </c>
      <c r="H30">
        <v>0.109125</v>
      </c>
      <c r="I30">
        <f t="shared" si="2"/>
        <v>0.16738588811249999</v>
      </c>
      <c r="J30">
        <v>1</v>
      </c>
      <c r="K30">
        <v>15.954499999999999</v>
      </c>
      <c r="L30">
        <f t="shared" si="0"/>
        <v>2.670558151890881</v>
      </c>
    </row>
    <row r="31" spans="1:12" x14ac:dyDescent="0.55000000000000004">
      <c r="A31" s="5" t="s">
        <v>41</v>
      </c>
      <c r="B31">
        <v>22.273199999999999</v>
      </c>
      <c r="C31">
        <v>3.99078</v>
      </c>
      <c r="D31">
        <v>0.404227</v>
      </c>
      <c r="E31">
        <v>1.1496</v>
      </c>
      <c r="F31">
        <v>8.5834799999999992E-3</v>
      </c>
      <c r="G31">
        <f t="shared" si="1"/>
        <v>1.1581834799999999</v>
      </c>
      <c r="H31">
        <v>0.117922</v>
      </c>
      <c r="I31">
        <f t="shared" si="2"/>
        <v>0.18424256862256</v>
      </c>
      <c r="J31">
        <v>1</v>
      </c>
      <c r="K31">
        <v>22.273199999999999</v>
      </c>
      <c r="L31">
        <f t="shared" si="0"/>
        <v>4.1036715794440033</v>
      </c>
    </row>
    <row r="32" spans="1:12" x14ac:dyDescent="0.55000000000000004">
      <c r="A32" s="5" t="s">
        <v>42</v>
      </c>
      <c r="B32">
        <v>18.346299999999999</v>
      </c>
      <c r="C32">
        <v>4.8650000000000002</v>
      </c>
      <c r="D32">
        <v>0.403561</v>
      </c>
      <c r="E32">
        <v>1.5464599999999999</v>
      </c>
      <c r="F32">
        <v>1.17018E-2</v>
      </c>
      <c r="G32">
        <f t="shared" si="1"/>
        <v>1.5581617999999999</v>
      </c>
      <c r="H32">
        <v>0.118436</v>
      </c>
      <c r="I32">
        <f t="shared" si="2"/>
        <v>0.23233860154079999</v>
      </c>
      <c r="J32">
        <v>1</v>
      </c>
      <c r="K32">
        <v>18.346299999999999</v>
      </c>
      <c r="L32">
        <f t="shared" si="0"/>
        <v>4.2625536854479789</v>
      </c>
    </row>
    <row r="33" spans="1:12" x14ac:dyDescent="0.55000000000000004">
      <c r="A33" s="5" t="s">
        <v>43</v>
      </c>
      <c r="B33">
        <v>21.001200000000001</v>
      </c>
      <c r="C33">
        <v>5.3619899999999996</v>
      </c>
      <c r="D33">
        <v>0.50969100000000001</v>
      </c>
      <c r="E33">
        <v>1.8296399999999999</v>
      </c>
      <c r="F33">
        <v>1.41307E-2</v>
      </c>
      <c r="G33">
        <f t="shared" si="1"/>
        <v>1.8437706999999999</v>
      </c>
      <c r="H33">
        <v>0.11826299999999999</v>
      </c>
      <c r="I33">
        <f t="shared" si="2"/>
        <v>0.2783274410271</v>
      </c>
      <c r="J33">
        <v>1</v>
      </c>
      <c r="K33">
        <v>21.001200000000001</v>
      </c>
      <c r="L33">
        <f t="shared" si="0"/>
        <v>5.8452102544983324</v>
      </c>
    </row>
    <row r="34" spans="1:12" x14ac:dyDescent="0.55000000000000004">
      <c r="A34" s="5" t="s">
        <v>44</v>
      </c>
      <c r="B34">
        <v>51.199399999999997</v>
      </c>
      <c r="C34">
        <v>9.2288599999999992</v>
      </c>
      <c r="D34">
        <v>0.63259900000000002</v>
      </c>
      <c r="E34">
        <v>1.24227</v>
      </c>
      <c r="F34">
        <v>1.10139E-2</v>
      </c>
      <c r="G34">
        <f t="shared" si="1"/>
        <v>1.2532839</v>
      </c>
      <c r="H34">
        <v>0.118171</v>
      </c>
      <c r="I34">
        <f t="shared" si="2"/>
        <v>0.2228566681759</v>
      </c>
      <c r="J34">
        <v>1</v>
      </c>
      <c r="K34">
        <v>51.199399999999997</v>
      </c>
      <c r="L34">
        <f t="shared" si="0"/>
        <v>11.410127696605173</v>
      </c>
    </row>
    <row r="35" spans="1:12" x14ac:dyDescent="0.55000000000000004">
      <c r="A35" s="5" t="s">
        <v>45</v>
      </c>
      <c r="B35">
        <v>92.113200000000006</v>
      </c>
      <c r="C35">
        <v>27.206600000000002</v>
      </c>
      <c r="D35">
        <v>1.15042</v>
      </c>
      <c r="E35">
        <v>2.4639899999999999</v>
      </c>
      <c r="F35">
        <v>2.3225300000000001E-2</v>
      </c>
      <c r="G35">
        <f t="shared" si="1"/>
        <v>2.4872152999999999</v>
      </c>
      <c r="H35">
        <v>0.118093</v>
      </c>
      <c r="I35">
        <f t="shared" si="2"/>
        <v>0.42957926548289999</v>
      </c>
      <c r="J35">
        <v>1</v>
      </c>
      <c r="K35">
        <v>92.113200000000006</v>
      </c>
      <c r="L35">
        <f t="shared" si="0"/>
        <v>39.569920797279465</v>
      </c>
    </row>
    <row r="36" spans="1:12" x14ac:dyDescent="0.55000000000000004">
      <c r="A36" s="5" t="s">
        <v>46</v>
      </c>
      <c r="B36">
        <v>221.71899999999999</v>
      </c>
      <c r="C36">
        <v>97.109399999999994</v>
      </c>
      <c r="D36">
        <v>4.1112399999999996</v>
      </c>
      <c r="E36">
        <v>7.1602800000000002</v>
      </c>
      <c r="F36">
        <v>6.1792300000000001E-2</v>
      </c>
      <c r="G36">
        <f t="shared" si="1"/>
        <v>7.2220722999999998</v>
      </c>
      <c r="H36">
        <v>0.11921</v>
      </c>
      <c r="I36">
        <f t="shared" si="2"/>
        <v>1.3510441592829998</v>
      </c>
      <c r="J36">
        <v>1</v>
      </c>
      <c r="K36">
        <v>221.71899999999999</v>
      </c>
      <c r="L36">
        <f t="shared" si="0"/>
        <v>299.55215995206743</v>
      </c>
    </row>
    <row r="37" spans="1:12" x14ac:dyDescent="0.55000000000000004">
      <c r="A37" s="5" t="s">
        <v>47</v>
      </c>
      <c r="B37">
        <v>14.818</v>
      </c>
      <c r="C37">
        <v>3.5980300000000001</v>
      </c>
      <c r="D37">
        <v>0.39880300000000002</v>
      </c>
      <c r="E37">
        <v>0.87273999999999996</v>
      </c>
      <c r="F37">
        <v>5.4359899999999999E-3</v>
      </c>
      <c r="G37">
        <f t="shared" si="1"/>
        <v>0.87817598999999991</v>
      </c>
      <c r="H37">
        <v>0.118426</v>
      </c>
      <c r="I37">
        <f t="shared" si="2"/>
        <v>0.15122751386973998</v>
      </c>
      <c r="J37">
        <v>1</v>
      </c>
      <c r="K37">
        <v>14.818</v>
      </c>
      <c r="L37">
        <f t="shared" si="0"/>
        <v>2.2408893005218071</v>
      </c>
    </row>
    <row r="38" spans="1:12" x14ac:dyDescent="0.55000000000000004">
      <c r="A38" s="5" t="s">
        <v>48</v>
      </c>
      <c r="B38">
        <v>15.118600000000001</v>
      </c>
      <c r="C38">
        <v>3.8419400000000001</v>
      </c>
      <c r="D38">
        <v>0.48063299999999998</v>
      </c>
      <c r="E38">
        <v>0.89324300000000001</v>
      </c>
      <c r="F38">
        <v>5.59721E-3</v>
      </c>
      <c r="G38">
        <f t="shared" si="1"/>
        <v>0.89884021000000003</v>
      </c>
      <c r="H38">
        <v>0.118423</v>
      </c>
      <c r="I38">
        <f t="shared" si="2"/>
        <v>0.16336135594782999</v>
      </c>
      <c r="J38">
        <v>1</v>
      </c>
      <c r="K38">
        <v>15.118600000000001</v>
      </c>
      <c r="L38">
        <f t="shared" si="0"/>
        <v>2.4697949960328627</v>
      </c>
    </row>
    <row r="39" spans="1:12" x14ac:dyDescent="0.55000000000000004">
      <c r="A39" s="5" t="s">
        <v>49</v>
      </c>
      <c r="B39">
        <v>35.326799999999999</v>
      </c>
      <c r="C39">
        <v>10.411799999999999</v>
      </c>
      <c r="D39">
        <v>1.12127</v>
      </c>
      <c r="E39">
        <v>1.4984299999999999</v>
      </c>
      <c r="F39">
        <v>1.1001800000000001E-2</v>
      </c>
      <c r="G39">
        <f t="shared" si="1"/>
        <v>1.5094318</v>
      </c>
      <c r="H39">
        <v>0.117922</v>
      </c>
      <c r="I39">
        <f t="shared" si="2"/>
        <v>0.31021761765959999</v>
      </c>
      <c r="J39">
        <v>1</v>
      </c>
      <c r="K39">
        <v>35.326799999999999</v>
      </c>
      <c r="L39">
        <f t="shared" si="0"/>
        <v>10.958995735537156</v>
      </c>
    </row>
    <row r="40" spans="1:12" x14ac:dyDescent="0.55000000000000004">
      <c r="A40" s="5" t="s">
        <v>50</v>
      </c>
      <c r="B40">
        <v>33.964599999999997</v>
      </c>
      <c r="C40">
        <v>10.4124</v>
      </c>
      <c r="D40">
        <v>1.1212800000000001</v>
      </c>
      <c r="E40">
        <v>1.49848</v>
      </c>
      <c r="F40">
        <v>1.10051E-2</v>
      </c>
      <c r="G40">
        <f t="shared" si="1"/>
        <v>1.5094851</v>
      </c>
      <c r="H40">
        <v>0.117922</v>
      </c>
      <c r="I40">
        <f t="shared" si="2"/>
        <v>0.31022508212220001</v>
      </c>
      <c r="J40">
        <v>1</v>
      </c>
      <c r="K40">
        <v>33.964599999999997</v>
      </c>
      <c r="L40">
        <f t="shared" si="0"/>
        <v>10.536670824247674</v>
      </c>
    </row>
    <row r="41" spans="1:12" x14ac:dyDescent="0.55000000000000004">
      <c r="A41" s="5" t="s">
        <v>51</v>
      </c>
      <c r="B41">
        <v>35.31</v>
      </c>
      <c r="C41">
        <v>10.413600000000001</v>
      </c>
      <c r="D41">
        <v>1.1212800000000001</v>
      </c>
      <c r="E41">
        <v>1.4986900000000001</v>
      </c>
      <c r="F41">
        <v>1.10387E-2</v>
      </c>
      <c r="G41">
        <f t="shared" si="1"/>
        <v>1.5097287000000001</v>
      </c>
      <c r="H41">
        <v>0.117922</v>
      </c>
      <c r="I41">
        <f t="shared" si="2"/>
        <v>0.3102538079214</v>
      </c>
      <c r="J41">
        <v>1</v>
      </c>
      <c r="K41">
        <v>35.31</v>
      </c>
      <c r="L41">
        <f t="shared" si="0"/>
        <v>10.955061957704634</v>
      </c>
    </row>
    <row r="42" spans="1:12" x14ac:dyDescent="0.55000000000000004">
      <c r="A42" s="5" t="s">
        <v>52</v>
      </c>
      <c r="B42">
        <v>128.43700000000001</v>
      </c>
      <c r="C42">
        <v>34.037300000000002</v>
      </c>
      <c r="D42">
        <v>3.91168</v>
      </c>
      <c r="E42">
        <v>3.15015</v>
      </c>
      <c r="F42">
        <v>2.89996E-2</v>
      </c>
      <c r="G42">
        <f t="shared" si="1"/>
        <v>3.1791496000000001</v>
      </c>
      <c r="H42">
        <v>0.117816</v>
      </c>
      <c r="I42">
        <f t="shared" si="2"/>
        <v>0.8354131801536</v>
      </c>
      <c r="J42">
        <v>1</v>
      </c>
      <c r="K42">
        <v>128.43700000000001</v>
      </c>
      <c r="L42">
        <f t="shared" si="0"/>
        <v>107.29796261938793</v>
      </c>
    </row>
    <row r="43" spans="1:12" x14ac:dyDescent="0.55000000000000004">
      <c r="A43" s="5" t="s">
        <v>53</v>
      </c>
      <c r="B43">
        <v>128.35</v>
      </c>
      <c r="C43">
        <v>34.041200000000003</v>
      </c>
      <c r="D43">
        <v>3.9116900000000001</v>
      </c>
      <c r="E43">
        <v>3.1502500000000002</v>
      </c>
      <c r="F43">
        <v>2.9012900000000001E-2</v>
      </c>
      <c r="G43">
        <f t="shared" si="1"/>
        <v>3.1792629000000003</v>
      </c>
      <c r="H43">
        <v>0.117816</v>
      </c>
      <c r="I43">
        <f t="shared" si="2"/>
        <v>0.83542770686640011</v>
      </c>
      <c r="J43">
        <v>1</v>
      </c>
      <c r="K43">
        <v>128.35</v>
      </c>
      <c r="L43">
        <f t="shared" si="0"/>
        <v>107.22714617630245</v>
      </c>
    </row>
    <row r="44" spans="1:12" x14ac:dyDescent="0.55000000000000004">
      <c r="A44" s="5" t="s">
        <v>54</v>
      </c>
      <c r="B44">
        <v>128.26300000000001</v>
      </c>
      <c r="C44">
        <v>34.057499999999997</v>
      </c>
      <c r="D44">
        <v>3.9117099999999998</v>
      </c>
      <c r="E44">
        <v>3.1504400000000001</v>
      </c>
      <c r="F44">
        <v>2.9039700000000002E-2</v>
      </c>
      <c r="G44">
        <f t="shared" si="1"/>
        <v>3.1794796999999999</v>
      </c>
      <c r="H44">
        <v>0.117816</v>
      </c>
      <c r="I44">
        <f t="shared" si="2"/>
        <v>0.83545560569519994</v>
      </c>
      <c r="J44">
        <v>1</v>
      </c>
      <c r="K44">
        <v>128.26300000000001</v>
      </c>
      <c r="L44">
        <f t="shared" si="0"/>
        <v>107.15804235328343</v>
      </c>
    </row>
    <row r="45" spans="1:12" x14ac:dyDescent="0.55000000000000004">
      <c r="A45" s="5" t="s">
        <v>55</v>
      </c>
      <c r="B45">
        <v>108.13800000000001</v>
      </c>
      <c r="C45">
        <v>33.361899999999999</v>
      </c>
      <c r="D45">
        <v>3.91133</v>
      </c>
      <c r="E45">
        <v>3.1417999999999999</v>
      </c>
      <c r="F45">
        <v>2.7558699999999998E-2</v>
      </c>
      <c r="G45">
        <f t="shared" si="1"/>
        <v>3.1693587000000001</v>
      </c>
      <c r="H45">
        <v>0.117816</v>
      </c>
      <c r="I45">
        <f t="shared" si="2"/>
        <v>0.83421841987919998</v>
      </c>
      <c r="J45">
        <v>1</v>
      </c>
      <c r="K45">
        <v>108.13800000000001</v>
      </c>
      <c r="L45">
        <f t="shared" si="0"/>
        <v>90.210711488896933</v>
      </c>
    </row>
    <row r="46" spans="1:12" x14ac:dyDescent="0.55000000000000004">
      <c r="A46" s="5" t="s">
        <v>56</v>
      </c>
      <c r="B46">
        <v>85.622299999999996</v>
      </c>
      <c r="C46">
        <v>32.630000000000003</v>
      </c>
      <c r="D46">
        <v>3.9109699999999998</v>
      </c>
      <c r="E46">
        <v>3.13218</v>
      </c>
      <c r="F46">
        <v>2.5343299999999999E-2</v>
      </c>
      <c r="G46">
        <f t="shared" si="1"/>
        <v>3.1575232999999998</v>
      </c>
      <c r="H46">
        <v>0.117816</v>
      </c>
      <c r="I46">
        <f t="shared" si="2"/>
        <v>0.83278160663279999</v>
      </c>
      <c r="J46">
        <v>1</v>
      </c>
      <c r="K46">
        <v>85.622299999999996</v>
      </c>
      <c r="L46">
        <f t="shared" si="0"/>
        <v>71.304676557595585</v>
      </c>
    </row>
    <row r="47" spans="1:12" x14ac:dyDescent="0.55000000000000004">
      <c r="A47" s="5" t="s">
        <v>57</v>
      </c>
      <c r="B47">
        <v>15.954499999999999</v>
      </c>
      <c r="C47">
        <v>3.8656700000000002</v>
      </c>
      <c r="D47">
        <v>0.40354600000000002</v>
      </c>
      <c r="E47">
        <v>1.1452199999999999</v>
      </c>
      <c r="F47">
        <v>8.0513000000000008E-3</v>
      </c>
      <c r="G47">
        <f t="shared" si="1"/>
        <v>1.1532712999999999</v>
      </c>
      <c r="H47">
        <v>0.118453</v>
      </c>
      <c r="I47">
        <f t="shared" si="2"/>
        <v>0.1844096796369</v>
      </c>
      <c r="J47">
        <v>1</v>
      </c>
      <c r="K47">
        <v>15.954499999999999</v>
      </c>
      <c r="L47">
        <f t="shared" si="0"/>
        <v>2.9421642337669209</v>
      </c>
    </row>
    <row r="48" spans="1:12" x14ac:dyDescent="0.55000000000000004">
      <c r="A48" s="8" t="s">
        <v>58</v>
      </c>
      <c r="B48">
        <v>33.704300000000003</v>
      </c>
      <c r="C48">
        <v>10.217000000000001</v>
      </c>
      <c r="D48">
        <v>0.65672799999999998</v>
      </c>
      <c r="E48">
        <v>1.4722900000000001</v>
      </c>
      <c r="F48">
        <v>1.0825E-2</v>
      </c>
      <c r="G48">
        <f t="shared" si="1"/>
        <v>1.4831150000000002</v>
      </c>
      <c r="H48">
        <v>0.30706</v>
      </c>
      <c r="I48">
        <f t="shared" si="2"/>
        <v>0.65706019157999995</v>
      </c>
      <c r="J48">
        <v>1</v>
      </c>
      <c r="K48">
        <v>33.704300000000003</v>
      </c>
      <c r="L48">
        <f t="shared" si="0"/>
        <v>22.145753815069796</v>
      </c>
    </row>
    <row r="49" spans="1:12" x14ac:dyDescent="0.55000000000000004">
      <c r="A49" s="8" t="s">
        <v>59</v>
      </c>
      <c r="B49">
        <v>33.751600000000003</v>
      </c>
      <c r="C49">
        <v>10.1593</v>
      </c>
      <c r="D49">
        <v>0.62309499999999995</v>
      </c>
      <c r="E49">
        <v>1.47515</v>
      </c>
      <c r="F49">
        <v>1.0837299999999999E-2</v>
      </c>
      <c r="G49">
        <f t="shared" si="1"/>
        <v>1.4859872999999999</v>
      </c>
      <c r="H49">
        <v>0.497253</v>
      </c>
      <c r="I49">
        <f t="shared" si="2"/>
        <v>1.0487475009218998</v>
      </c>
      <c r="J49">
        <v>1</v>
      </c>
      <c r="K49">
        <v>33.751600000000003</v>
      </c>
      <c r="L49">
        <f t="shared" si="0"/>
        <v>35.396906152115598</v>
      </c>
    </row>
    <row r="50" spans="1:12" x14ac:dyDescent="0.55000000000000004">
      <c r="A50" s="8" t="s">
        <v>60</v>
      </c>
      <c r="B50">
        <v>33.964599999999997</v>
      </c>
      <c r="C50">
        <v>10.4124</v>
      </c>
      <c r="D50">
        <v>0.74252700000000005</v>
      </c>
      <c r="E50">
        <v>1.49848</v>
      </c>
      <c r="F50">
        <v>1.10051E-2</v>
      </c>
      <c r="G50">
        <f t="shared" si="1"/>
        <v>1.5094851</v>
      </c>
      <c r="H50">
        <v>0.49725599999999998</v>
      </c>
      <c r="I50">
        <f t="shared" si="2"/>
        <v>1.1198265287975999</v>
      </c>
      <c r="J50">
        <v>1</v>
      </c>
      <c r="K50">
        <v>33.964599999999997</v>
      </c>
      <c r="L50">
        <f t="shared" si="0"/>
        <v>38.034460119998961</v>
      </c>
    </row>
    <row r="51" spans="1:12" x14ac:dyDescent="0.55000000000000004">
      <c r="A51" s="8" t="s">
        <v>61</v>
      </c>
      <c r="B51">
        <v>34.735100000000003</v>
      </c>
      <c r="C51">
        <v>10.2151</v>
      </c>
      <c r="D51">
        <v>0.65640100000000001</v>
      </c>
      <c r="E51">
        <v>1.4721900000000001</v>
      </c>
      <c r="F51">
        <v>1.0815999999999999E-2</v>
      </c>
      <c r="G51">
        <f t="shared" si="1"/>
        <v>1.483006</v>
      </c>
      <c r="H51">
        <v>0.49727300000000002</v>
      </c>
      <c r="I51">
        <f t="shared" si="2"/>
        <v>1.0638693371110002</v>
      </c>
      <c r="J51">
        <v>1</v>
      </c>
      <c r="K51">
        <v>34.735100000000003</v>
      </c>
      <c r="L51">
        <f t="shared" si="0"/>
        <v>36.953607811484304</v>
      </c>
    </row>
    <row r="52" spans="1:12" x14ac:dyDescent="0.55000000000000004">
      <c r="A52" s="8" t="s">
        <v>62</v>
      </c>
      <c r="B52">
        <v>35.066400000000002</v>
      </c>
      <c r="C52">
        <v>10.2163</v>
      </c>
      <c r="D52">
        <v>0.65658499999999997</v>
      </c>
      <c r="E52">
        <v>1.47224</v>
      </c>
      <c r="F52">
        <v>1.08217E-2</v>
      </c>
      <c r="G52">
        <f t="shared" si="1"/>
        <v>1.4830616999999999</v>
      </c>
      <c r="H52">
        <v>0.49725599999999998</v>
      </c>
      <c r="I52">
        <f t="shared" si="2"/>
        <v>1.0639521594551999</v>
      </c>
      <c r="J52">
        <v>1</v>
      </c>
      <c r="K52">
        <v>35.066400000000002</v>
      </c>
      <c r="L52">
        <f t="shared" si="0"/>
        <v>37.308972004319827</v>
      </c>
    </row>
    <row r="53" spans="1:12" x14ac:dyDescent="0.55000000000000004">
      <c r="A53" s="8" t="s">
        <v>63</v>
      </c>
      <c r="B53">
        <v>33.704300000000003</v>
      </c>
      <c r="C53">
        <v>10.217000000000001</v>
      </c>
      <c r="D53">
        <v>0.65672799999999998</v>
      </c>
      <c r="E53">
        <v>1.4722900000000001</v>
      </c>
      <c r="F53">
        <v>1.0825E-2</v>
      </c>
      <c r="G53">
        <f t="shared" si="1"/>
        <v>1.4831150000000002</v>
      </c>
      <c r="H53">
        <v>0.497253</v>
      </c>
      <c r="I53">
        <f t="shared" si="2"/>
        <v>1.064043351279</v>
      </c>
      <c r="J53">
        <v>1</v>
      </c>
      <c r="K53">
        <v>33.704300000000003</v>
      </c>
      <c r="L53">
        <f t="shared" si="0"/>
        <v>35.862836324512799</v>
      </c>
    </row>
    <row r="54" spans="1:12" x14ac:dyDescent="0.55000000000000004">
      <c r="A54" s="8" t="s">
        <v>64</v>
      </c>
      <c r="B54">
        <v>35.049700000000001</v>
      </c>
      <c r="C54">
        <v>10.2182</v>
      </c>
      <c r="D54">
        <v>0.65686699999999998</v>
      </c>
      <c r="E54">
        <v>1.47251</v>
      </c>
      <c r="F54">
        <v>1.08586E-2</v>
      </c>
      <c r="G54">
        <f t="shared" si="1"/>
        <v>1.4833685999999999</v>
      </c>
      <c r="H54">
        <v>0.49722</v>
      </c>
      <c r="I54">
        <f t="shared" si="2"/>
        <v>1.0641679450320001</v>
      </c>
      <c r="J54">
        <v>1</v>
      </c>
      <c r="K54">
        <v>35.049700000000001</v>
      </c>
      <c r="L54">
        <f t="shared" si="0"/>
        <v>37.298767222988097</v>
      </c>
    </row>
    <row r="55" spans="1:12" x14ac:dyDescent="0.55000000000000004">
      <c r="A55" s="8" t="s">
        <v>65</v>
      </c>
      <c r="B55">
        <v>24.604099999999999</v>
      </c>
      <c r="C55">
        <v>3.10277</v>
      </c>
      <c r="D55">
        <v>0.128693</v>
      </c>
      <c r="E55">
        <v>1.2607999999999999</v>
      </c>
      <c r="F55">
        <v>9.0750299999999996E-3</v>
      </c>
      <c r="G55">
        <f t="shared" si="1"/>
        <v>1.2698750299999999</v>
      </c>
      <c r="H55">
        <v>1.1656310000000001</v>
      </c>
      <c r="I55">
        <f t="shared" si="2"/>
        <v>1.63021425137693</v>
      </c>
      <c r="J55">
        <v>1</v>
      </c>
      <c r="K55">
        <v>24.604099999999999</v>
      </c>
      <c r="L55">
        <f t="shared" si="0"/>
        <v>40.109954462303122</v>
      </c>
    </row>
    <row r="56" spans="1:12" x14ac:dyDescent="0.55000000000000004">
      <c r="A56" s="8" t="s">
        <v>66</v>
      </c>
      <c r="B56">
        <v>30.6829</v>
      </c>
      <c r="C56">
        <v>5.8091799999999996</v>
      </c>
      <c r="D56">
        <v>0.27591199999999999</v>
      </c>
      <c r="E56">
        <v>1.86374</v>
      </c>
      <c r="F56">
        <v>1.447E-2</v>
      </c>
      <c r="G56">
        <f t="shared" si="1"/>
        <v>1.8782099999999999</v>
      </c>
      <c r="H56">
        <v>0.70397200000000004</v>
      </c>
      <c r="I56">
        <f t="shared" si="2"/>
        <v>1.5164415725840001</v>
      </c>
      <c r="J56">
        <v>1</v>
      </c>
      <c r="K56">
        <v>30.6829</v>
      </c>
      <c r="L56">
        <f t="shared" si="0"/>
        <v>46.528825127437621</v>
      </c>
    </row>
    <row r="57" spans="1:12" x14ac:dyDescent="0.55000000000000004">
      <c r="A57" s="8" t="s">
        <v>67</v>
      </c>
      <c r="B57">
        <v>37.353400000000001</v>
      </c>
      <c r="C57">
        <v>11.313599999999999</v>
      </c>
      <c r="D57">
        <v>0.62318600000000002</v>
      </c>
      <c r="E57">
        <v>1.6097399999999999</v>
      </c>
      <c r="F57">
        <v>1.16805E-2</v>
      </c>
      <c r="G57">
        <f t="shared" si="1"/>
        <v>1.6214204999999999</v>
      </c>
      <c r="H57">
        <v>0.49725900000000001</v>
      </c>
      <c r="I57">
        <f t="shared" si="2"/>
        <v>1.1161507835834998</v>
      </c>
      <c r="J57">
        <v>1</v>
      </c>
      <c r="K57">
        <v>37.353400000000001</v>
      </c>
      <c r="L57">
        <f t="shared" si="0"/>
        <v>41.692026679507904</v>
      </c>
    </row>
    <row r="58" spans="1:12" x14ac:dyDescent="0.55000000000000004">
      <c r="A58" s="8" t="s">
        <v>68</v>
      </c>
      <c r="B58">
        <v>121.76600000000001</v>
      </c>
      <c r="C58">
        <v>32.213200000000001</v>
      </c>
      <c r="D58">
        <v>1.81308</v>
      </c>
      <c r="E58">
        <v>2.9960100000000001</v>
      </c>
      <c r="F58">
        <v>2.8034799999999999E-2</v>
      </c>
      <c r="G58">
        <f t="shared" si="1"/>
        <v>3.0240448</v>
      </c>
      <c r="H58">
        <v>0.37146800000000002</v>
      </c>
      <c r="I58">
        <f t="shared" si="2"/>
        <v>1.7968370752064</v>
      </c>
      <c r="J58">
        <v>1</v>
      </c>
      <c r="K58">
        <v>121.76600000000001</v>
      </c>
      <c r="L58">
        <f t="shared" si="0"/>
        <v>218.79366329958251</v>
      </c>
    </row>
    <row r="59" spans="1:12" x14ac:dyDescent="0.55000000000000004">
      <c r="A59" s="8" t="s">
        <v>69</v>
      </c>
      <c r="B59">
        <v>261.78300000000002</v>
      </c>
      <c r="C59">
        <v>105.47499999999999</v>
      </c>
      <c r="D59">
        <v>7.5459300000000002</v>
      </c>
      <c r="E59">
        <v>7.9166299999999996</v>
      </c>
      <c r="F59">
        <v>6.8960599999999997E-2</v>
      </c>
      <c r="G59">
        <f t="shared" si="1"/>
        <v>7.9855905999999992</v>
      </c>
      <c r="H59">
        <v>0.30706800000000001</v>
      </c>
      <c r="I59">
        <f t="shared" si="2"/>
        <v>4.7692329676008001</v>
      </c>
      <c r="J59">
        <v>1</v>
      </c>
      <c r="K59">
        <v>261.78300000000002</v>
      </c>
      <c r="L59">
        <f t="shared" si="0"/>
        <v>1248.5041139574403</v>
      </c>
    </row>
    <row r="60" spans="1:12" x14ac:dyDescent="0.55000000000000004">
      <c r="A60" s="8" t="s">
        <v>70</v>
      </c>
      <c r="B60">
        <v>89.936700000000002</v>
      </c>
      <c r="C60">
        <v>34.851900000000001</v>
      </c>
      <c r="D60">
        <v>3.2264499999999998</v>
      </c>
      <c r="E60">
        <v>3.3726699999999998</v>
      </c>
      <c r="F60">
        <v>2.68924E-2</v>
      </c>
      <c r="G60">
        <f t="shared" si="1"/>
        <v>3.3995623999999998</v>
      </c>
      <c r="H60">
        <v>0.37143500000000002</v>
      </c>
      <c r="I60">
        <f t="shared" si="2"/>
        <v>2.4611329157939998</v>
      </c>
      <c r="J60">
        <v>1</v>
      </c>
      <c r="K60">
        <v>89.936700000000002</v>
      </c>
      <c r="L60">
        <f t="shared" si="0"/>
        <v>221.34617270789022</v>
      </c>
    </row>
    <row r="61" spans="1:12" x14ac:dyDescent="0.55000000000000004">
      <c r="A61" s="8" t="s">
        <v>71</v>
      </c>
      <c r="B61">
        <v>781.57799999999997</v>
      </c>
      <c r="C61">
        <v>397.45499999999998</v>
      </c>
      <c r="D61">
        <v>29.7134</v>
      </c>
      <c r="E61">
        <v>27.384699999999999</v>
      </c>
      <c r="F61">
        <v>0.19755900000000001</v>
      </c>
      <c r="G61">
        <f t="shared" si="1"/>
        <v>27.582258999999997</v>
      </c>
      <c r="H61">
        <v>0.275368</v>
      </c>
      <c r="I61">
        <f t="shared" si="2"/>
        <v>15.777391027512</v>
      </c>
      <c r="J61">
        <v>1</v>
      </c>
      <c r="K61">
        <v>781.57799999999997</v>
      </c>
      <c r="L61">
        <f t="shared" si="0"/>
        <v>12331.261724500773</v>
      </c>
    </row>
    <row r="62" spans="1:12" x14ac:dyDescent="0.55000000000000004">
      <c r="A62" s="8" t="s">
        <v>72</v>
      </c>
      <c r="B62">
        <v>2267.15</v>
      </c>
      <c r="C62">
        <v>1499.91</v>
      </c>
      <c r="D62">
        <v>113.417</v>
      </c>
      <c r="E62">
        <v>99.866799999999998</v>
      </c>
      <c r="F62">
        <v>0.57317700000000005</v>
      </c>
      <c r="G62">
        <f t="shared" si="1"/>
        <v>100.439977</v>
      </c>
      <c r="H62">
        <v>0.26364300000000002</v>
      </c>
      <c r="I62">
        <f t="shared" si="2"/>
        <v>56.381894987211005</v>
      </c>
      <c r="J62">
        <v>1</v>
      </c>
      <c r="K62">
        <v>2267.15</v>
      </c>
      <c r="L62">
        <f t="shared" si="0"/>
        <v>127826.21322025543</v>
      </c>
    </row>
    <row r="63" spans="1:12" x14ac:dyDescent="0.55000000000000004">
      <c r="A63" s="8" t="s">
        <v>73</v>
      </c>
      <c r="B63">
        <v>15.954499999999999</v>
      </c>
      <c r="C63">
        <v>3.8656700000000002</v>
      </c>
      <c r="D63">
        <v>0.156972</v>
      </c>
      <c r="E63">
        <v>1.1452199999999999</v>
      </c>
      <c r="F63">
        <v>8.0513000000000008E-3</v>
      </c>
      <c r="G63">
        <f t="shared" si="1"/>
        <v>1.1532712999999999</v>
      </c>
      <c r="H63">
        <v>0.51354100000000003</v>
      </c>
      <c r="I63">
        <f t="shared" si="2"/>
        <v>0.67286365452529995</v>
      </c>
      <c r="J63">
        <v>1</v>
      </c>
      <c r="K63">
        <v>15.954499999999999</v>
      </c>
      <c r="L63">
        <f t="shared" si="0"/>
        <v>10.735203176123898</v>
      </c>
    </row>
    <row r="64" spans="1:12" x14ac:dyDescent="0.55000000000000004">
      <c r="A64" s="9" t="s">
        <v>76</v>
      </c>
      <c r="B64">
        <v>22.273199999999999</v>
      </c>
      <c r="C64">
        <v>3.99078</v>
      </c>
      <c r="D64">
        <v>0.27189600000000003</v>
      </c>
      <c r="E64">
        <v>1.1496</v>
      </c>
      <c r="F64">
        <v>8.5834799999999992E-3</v>
      </c>
      <c r="G64">
        <f t="shared" si="1"/>
        <v>1.1581834799999999</v>
      </c>
      <c r="H64">
        <v>0.26208799999999999</v>
      </c>
      <c r="I64">
        <f t="shared" si="2"/>
        <v>0.37480667075423996</v>
      </c>
      <c r="J64">
        <v>1</v>
      </c>
      <c r="K64">
        <v>22.273199999999999</v>
      </c>
      <c r="L64">
        <f t="shared" si="0"/>
        <v>8.3481439390433376</v>
      </c>
    </row>
    <row r="65" spans="1:12" x14ac:dyDescent="0.55000000000000004">
      <c r="A65" s="9" t="s">
        <v>77</v>
      </c>
      <c r="B65">
        <v>21.136600000000001</v>
      </c>
      <c r="C65">
        <v>3.7231399999999999</v>
      </c>
      <c r="D65">
        <v>0.27349000000000001</v>
      </c>
      <c r="E65">
        <v>0.87711899999999998</v>
      </c>
      <c r="F65">
        <v>5.9681700000000001E-3</v>
      </c>
      <c r="G65">
        <f t="shared" si="1"/>
        <v>0.88308717000000003</v>
      </c>
      <c r="H65">
        <v>0.26269100000000001</v>
      </c>
      <c r="I65">
        <f t="shared" si="2"/>
        <v>0.30382241336447002</v>
      </c>
      <c r="J65">
        <v>1</v>
      </c>
      <c r="K65">
        <v>21.136600000000001</v>
      </c>
      <c r="L65">
        <f t="shared" si="0"/>
        <v>6.4217728223194577</v>
      </c>
    </row>
    <row r="66" spans="1:12" x14ac:dyDescent="0.55000000000000004">
      <c r="A66" s="9" t="s">
        <v>78</v>
      </c>
      <c r="B66">
        <v>21.4373</v>
      </c>
      <c r="C66">
        <v>3.96705</v>
      </c>
      <c r="D66">
        <v>0.33353899999999997</v>
      </c>
      <c r="E66">
        <v>0.897621</v>
      </c>
      <c r="F66">
        <v>6.1293900000000002E-3</v>
      </c>
      <c r="G66">
        <f t="shared" si="1"/>
        <v>0.90375039000000001</v>
      </c>
      <c r="H66">
        <v>0.26269100000000001</v>
      </c>
      <c r="I66">
        <f t="shared" si="2"/>
        <v>0.32502478714848998</v>
      </c>
      <c r="J66">
        <v>1</v>
      </c>
      <c r="K66">
        <v>21.4373</v>
      </c>
      <c r="L66">
        <f t="shared" si="0"/>
        <v>6.9676538695383243</v>
      </c>
    </row>
    <row r="67" spans="1:12" x14ac:dyDescent="0.55000000000000004">
      <c r="A67" s="9" t="s">
        <v>79</v>
      </c>
      <c r="B67">
        <v>23.137499999999999</v>
      </c>
      <c r="C67">
        <v>4.5328999999999997</v>
      </c>
      <c r="D67">
        <v>0.47220499999999999</v>
      </c>
      <c r="E67">
        <v>0.96274199999999999</v>
      </c>
      <c r="F67">
        <v>6.5632700000000004E-3</v>
      </c>
      <c r="G67">
        <f t="shared" si="1"/>
        <v>0.96930527</v>
      </c>
      <c r="H67">
        <v>0.26269100000000001</v>
      </c>
      <c r="I67">
        <f t="shared" si="2"/>
        <v>0.37867177433657001</v>
      </c>
      <c r="J67">
        <v>1</v>
      </c>
      <c r="K67">
        <v>23.137499999999999</v>
      </c>
      <c r="L67">
        <f t="shared" si="0"/>
        <v>8.7615181787123877</v>
      </c>
    </row>
    <row r="68" spans="1:12" x14ac:dyDescent="0.55000000000000004">
      <c r="A68" s="9" t="s">
        <v>80</v>
      </c>
      <c r="B68">
        <v>21.828099999999999</v>
      </c>
      <c r="C68">
        <v>3.9879199999999999</v>
      </c>
      <c r="D68">
        <v>0.27203100000000002</v>
      </c>
      <c r="E68">
        <v>1.14937</v>
      </c>
      <c r="F68">
        <v>8.5555200000000005E-3</v>
      </c>
      <c r="G68">
        <f t="shared" si="1"/>
        <v>1.15792552</v>
      </c>
      <c r="H68">
        <v>0.262075</v>
      </c>
      <c r="I68">
        <f t="shared" si="2"/>
        <v>0.37475585497900005</v>
      </c>
      <c r="J68">
        <v>1</v>
      </c>
      <c r="K68">
        <v>21.828099999999999</v>
      </c>
      <c r="L68">
        <f t="shared" ref="L68:L80" si="3">I68*J68*K68</f>
        <v>8.180208278067111</v>
      </c>
    </row>
    <row r="69" spans="1:12" x14ac:dyDescent="0.55000000000000004">
      <c r="A69" s="9" t="s">
        <v>81</v>
      </c>
      <c r="B69">
        <v>22.116700000000002</v>
      </c>
      <c r="C69">
        <v>3.9895100000000001</v>
      </c>
      <c r="D69">
        <v>0.27226400000000001</v>
      </c>
      <c r="E69">
        <v>1.14944</v>
      </c>
      <c r="F69">
        <v>8.5629999999999994E-3</v>
      </c>
      <c r="G69">
        <f t="shared" si="1"/>
        <v>1.1580030000000001</v>
      </c>
      <c r="H69">
        <v>0.262075</v>
      </c>
      <c r="I69">
        <f t="shared" si="2"/>
        <v>0.37483722402500003</v>
      </c>
      <c r="J69">
        <v>1</v>
      </c>
      <c r="K69">
        <v>22.116700000000002</v>
      </c>
      <c r="L69">
        <f t="shared" si="3"/>
        <v>8.2901624325937195</v>
      </c>
    </row>
    <row r="70" spans="1:12" x14ac:dyDescent="0.55000000000000004">
      <c r="A70" s="9" t="s">
        <v>82</v>
      </c>
      <c r="B70">
        <v>22.103899999999999</v>
      </c>
      <c r="C70">
        <v>3.99268</v>
      </c>
      <c r="D70">
        <v>0.27215899999999998</v>
      </c>
      <c r="E70">
        <v>1.14971</v>
      </c>
      <c r="F70">
        <v>8.5999200000000005E-3</v>
      </c>
      <c r="G70">
        <f t="shared" si="1"/>
        <v>1.15830992</v>
      </c>
      <c r="H70">
        <v>0.26269100000000001</v>
      </c>
      <c r="I70">
        <f t="shared" si="2"/>
        <v>0.37577131106372003</v>
      </c>
      <c r="J70">
        <v>1</v>
      </c>
      <c r="K70">
        <v>22.103899999999999</v>
      </c>
      <c r="L70">
        <f t="shared" si="3"/>
        <v>8.3060114826213614</v>
      </c>
    </row>
    <row r="71" spans="1:12" x14ac:dyDescent="0.55000000000000004">
      <c r="A71" s="9" t="s">
        <v>83</v>
      </c>
      <c r="B71">
        <v>30.002800000000001</v>
      </c>
      <c r="C71">
        <v>8.5607000000000006</v>
      </c>
      <c r="D71">
        <v>0.49832300000000002</v>
      </c>
      <c r="E71">
        <v>1.23763</v>
      </c>
      <c r="F71">
        <v>9.2962099999999992E-3</v>
      </c>
      <c r="G71">
        <f t="shared" si="1"/>
        <v>1.24692621</v>
      </c>
      <c r="H71">
        <v>0.198911</v>
      </c>
      <c r="I71">
        <f t="shared" si="2"/>
        <v>0.34714926561031001</v>
      </c>
      <c r="J71">
        <v>1</v>
      </c>
      <c r="K71">
        <v>30.002800000000001</v>
      </c>
      <c r="L71">
        <f t="shared" si="3"/>
        <v>10.415449986253009</v>
      </c>
    </row>
    <row r="72" spans="1:12" x14ac:dyDescent="0.55000000000000004">
      <c r="A72" s="9" t="s">
        <v>84</v>
      </c>
      <c r="B72">
        <v>112.36499999999999</v>
      </c>
      <c r="C72">
        <v>27.881900000000002</v>
      </c>
      <c r="D72">
        <v>1.0792299999999999</v>
      </c>
      <c r="E72">
        <v>2.4723899999999999</v>
      </c>
      <c r="F72">
        <v>2.4672900000000001E-2</v>
      </c>
      <c r="G72">
        <f t="shared" ref="G72:G80" si="4">E72+F72</f>
        <v>2.4970629</v>
      </c>
      <c r="H72">
        <v>0.165385</v>
      </c>
      <c r="I72">
        <f t="shared" ref="I72:I80" si="5">(G72+D72)*H72</f>
        <v>0.59146520126650004</v>
      </c>
      <c r="J72">
        <v>1</v>
      </c>
      <c r="K72">
        <v>112.36499999999999</v>
      </c>
      <c r="L72">
        <f t="shared" si="3"/>
        <v>66.459987340310278</v>
      </c>
    </row>
    <row r="73" spans="1:12" x14ac:dyDescent="0.55000000000000004">
      <c r="A73" s="9" t="s">
        <v>85</v>
      </c>
      <c r="B73">
        <v>243.441</v>
      </c>
      <c r="C73">
        <v>98.399000000000001</v>
      </c>
      <c r="D73">
        <v>3.9084699999999999</v>
      </c>
      <c r="E73">
        <v>7.1736700000000004</v>
      </c>
      <c r="F73">
        <v>6.4455700000000005E-2</v>
      </c>
      <c r="G73">
        <f t="shared" si="4"/>
        <v>7.2381257000000003</v>
      </c>
      <c r="H73">
        <v>0.14916199999999999</v>
      </c>
      <c r="I73">
        <f t="shared" si="5"/>
        <v>1.6626485078033999</v>
      </c>
      <c r="J73">
        <v>1</v>
      </c>
      <c r="K73">
        <v>243.441</v>
      </c>
      <c r="L73">
        <f t="shared" si="3"/>
        <v>404.75681538816747</v>
      </c>
    </row>
    <row r="74" spans="1:12" x14ac:dyDescent="0.55000000000000004">
      <c r="A74" s="9" t="s">
        <v>86</v>
      </c>
      <c r="B74">
        <v>29.7334</v>
      </c>
      <c r="C74">
        <v>6.0270400000000004</v>
      </c>
      <c r="D74">
        <v>0.33111400000000002</v>
      </c>
      <c r="E74">
        <v>2.11721</v>
      </c>
      <c r="F74">
        <v>1.70919E-2</v>
      </c>
      <c r="G74">
        <f t="shared" si="4"/>
        <v>2.1343019000000001</v>
      </c>
      <c r="H74">
        <v>0.26208799999999999</v>
      </c>
      <c r="I74">
        <f t="shared" si="5"/>
        <v>0.64615592239919994</v>
      </c>
      <c r="J74">
        <v>1</v>
      </c>
      <c r="K74">
        <v>29.7334</v>
      </c>
      <c r="L74">
        <f t="shared" si="3"/>
        <v>19.212412503064371</v>
      </c>
    </row>
    <row r="75" spans="1:12" x14ac:dyDescent="0.55000000000000004">
      <c r="A75" s="9" t="s">
        <v>87</v>
      </c>
      <c r="B75">
        <v>241.65600000000001</v>
      </c>
      <c r="C75">
        <v>97.354699999999994</v>
      </c>
      <c r="D75">
        <v>3.90882</v>
      </c>
      <c r="E75">
        <v>7.1229199999999997</v>
      </c>
      <c r="F75">
        <v>6.3865099999999994E-2</v>
      </c>
      <c r="G75">
        <f t="shared" si="4"/>
        <v>7.1867850999999998</v>
      </c>
      <c r="H75">
        <v>0.14915500000000001</v>
      </c>
      <c r="I75">
        <f t="shared" si="5"/>
        <v>1.6549649786905001</v>
      </c>
      <c r="J75">
        <v>1</v>
      </c>
      <c r="K75">
        <v>241.65600000000001</v>
      </c>
      <c r="L75">
        <f t="shared" si="3"/>
        <v>399.9322168904315</v>
      </c>
    </row>
    <row r="76" spans="1:12" x14ac:dyDescent="0.55000000000000004">
      <c r="A76" s="9" t="s">
        <v>88</v>
      </c>
      <c r="B76">
        <v>679.85299999999995</v>
      </c>
      <c r="C76">
        <v>361.75099999999998</v>
      </c>
      <c r="D76">
        <v>14.6953</v>
      </c>
      <c r="E76">
        <v>23.855</v>
      </c>
      <c r="F76">
        <v>0.177783</v>
      </c>
      <c r="G76">
        <f t="shared" si="4"/>
        <v>24.032783000000002</v>
      </c>
      <c r="H76">
        <v>0.14486099999999999</v>
      </c>
      <c r="I76">
        <f t="shared" si="5"/>
        <v>5.6101888314629997</v>
      </c>
      <c r="J76">
        <v>1</v>
      </c>
      <c r="K76">
        <v>679.85299999999995</v>
      </c>
      <c r="L76">
        <f t="shared" si="3"/>
        <v>3814.1037076366147</v>
      </c>
    </row>
    <row r="77" spans="1:12" x14ac:dyDescent="0.55000000000000004">
      <c r="A77" s="9" t="s">
        <v>89</v>
      </c>
      <c r="B77">
        <v>1948.54</v>
      </c>
      <c r="C77">
        <v>1382.07</v>
      </c>
      <c r="D77">
        <v>62.958500000000001</v>
      </c>
      <c r="E77">
        <v>89.380200000000002</v>
      </c>
      <c r="F77">
        <v>0.51742200000000005</v>
      </c>
      <c r="G77">
        <f t="shared" si="4"/>
        <v>89.897621999999998</v>
      </c>
      <c r="H77">
        <v>0.13739999999999999</v>
      </c>
      <c r="I77">
        <f t="shared" si="5"/>
        <v>21.002431162800001</v>
      </c>
      <c r="J77">
        <v>1</v>
      </c>
      <c r="K77">
        <v>1948.54</v>
      </c>
      <c r="L77">
        <f t="shared" si="3"/>
        <v>40924.077217962309</v>
      </c>
    </row>
    <row r="78" spans="1:12" x14ac:dyDescent="0.55000000000000004">
      <c r="A78" s="9" t="s">
        <v>90</v>
      </c>
      <c r="B78">
        <v>69.539199999999994</v>
      </c>
      <c r="C78">
        <v>26.446300000000001</v>
      </c>
      <c r="D78">
        <v>1.0584</v>
      </c>
      <c r="E78">
        <v>2.44746</v>
      </c>
      <c r="F78">
        <v>2.1019099999999999E-2</v>
      </c>
      <c r="G78">
        <f t="shared" si="4"/>
        <v>2.4684791000000001</v>
      </c>
      <c r="H78">
        <v>0.16551099999999999</v>
      </c>
      <c r="I78">
        <f t="shared" si="5"/>
        <v>0.58373728672010006</v>
      </c>
      <c r="J78">
        <v>1</v>
      </c>
      <c r="K78">
        <v>69.539199999999994</v>
      </c>
      <c r="L78">
        <f t="shared" si="3"/>
        <v>40.592623928686379</v>
      </c>
    </row>
    <row r="79" spans="1:12" x14ac:dyDescent="0.55000000000000004">
      <c r="A79" s="9" t="s">
        <v>91</v>
      </c>
      <c r="B79">
        <v>1857.95</v>
      </c>
      <c r="C79">
        <v>1352.91</v>
      </c>
      <c r="D79">
        <v>62.8842</v>
      </c>
      <c r="E79">
        <v>89.361099999999993</v>
      </c>
      <c r="F79">
        <v>0.51478400000000002</v>
      </c>
      <c r="G79">
        <f t="shared" si="4"/>
        <v>89.875883999999999</v>
      </c>
      <c r="H79">
        <v>0.137404</v>
      </c>
      <c r="I79">
        <f t="shared" si="5"/>
        <v>20.989846581936</v>
      </c>
      <c r="J79">
        <v>1</v>
      </c>
      <c r="K79">
        <v>1857.95</v>
      </c>
      <c r="L79">
        <f t="shared" si="3"/>
        <v>38998.085456907989</v>
      </c>
    </row>
    <row r="80" spans="1:12" x14ac:dyDescent="0.55000000000000004">
      <c r="A80" s="9" t="s">
        <v>92</v>
      </c>
      <c r="B80">
        <v>15.954499999999999</v>
      </c>
      <c r="C80">
        <v>3.8656700000000002</v>
      </c>
      <c r="D80">
        <v>0.26891799999999999</v>
      </c>
      <c r="E80">
        <v>1.1452199999999999</v>
      </c>
      <c r="F80">
        <v>8.0513000000000008E-3</v>
      </c>
      <c r="G80">
        <f t="shared" si="4"/>
        <v>1.1532712999999999</v>
      </c>
      <c r="H80">
        <v>0.262355</v>
      </c>
      <c r="I80">
        <f t="shared" si="5"/>
        <v>0.37311847380149998</v>
      </c>
      <c r="J80">
        <v>1</v>
      </c>
      <c r="K80">
        <v>15.954499999999999</v>
      </c>
      <c r="L80">
        <f t="shared" si="3"/>
        <v>5.9529186902660314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28BD-60B4-4F9C-942B-DA369EDF74D7}">
  <dimension ref="A1:I81"/>
  <sheetViews>
    <sheetView topLeftCell="A55" workbookViewId="0">
      <selection activeCell="L18" sqref="L18"/>
    </sheetView>
  </sheetViews>
  <sheetFormatPr defaultRowHeight="14.4" x14ac:dyDescent="0.55000000000000004"/>
  <cols>
    <col min="1" max="1" width="13" customWidth="1"/>
  </cols>
  <sheetData>
    <row r="1" spans="1:9" ht="49.5" customHeight="1" x14ac:dyDescent="0.55000000000000004">
      <c r="A1" s="10" t="s">
        <v>13</v>
      </c>
      <c r="B1" s="10" t="s">
        <v>101</v>
      </c>
      <c r="C1" s="10" t="s">
        <v>100</v>
      </c>
      <c r="D1" s="10" t="s">
        <v>102</v>
      </c>
      <c r="E1" s="10" t="s">
        <v>103</v>
      </c>
      <c r="F1" s="10" t="s">
        <v>99</v>
      </c>
      <c r="G1" s="10" t="s">
        <v>104</v>
      </c>
      <c r="H1" s="10" t="s">
        <v>105</v>
      </c>
      <c r="I1" s="10" t="s">
        <v>106</v>
      </c>
    </row>
    <row r="2" spans="1:9" x14ac:dyDescent="0.55000000000000004">
      <c r="A2" s="6" t="s">
        <v>0</v>
      </c>
      <c r="B2">
        <v>128</v>
      </c>
      <c r="C2">
        <v>64</v>
      </c>
      <c r="D2">
        <v>2</v>
      </c>
      <c r="E2">
        <v>2</v>
      </c>
      <c r="F2">
        <v>2</v>
      </c>
      <c r="G2">
        <v>8</v>
      </c>
      <c r="H2">
        <v>64</v>
      </c>
      <c r="I2" s="11" t="s">
        <v>108</v>
      </c>
    </row>
    <row r="3" spans="1:9" x14ac:dyDescent="0.55000000000000004">
      <c r="A3" s="6" t="s">
        <v>1</v>
      </c>
      <c r="B3">
        <v>64</v>
      </c>
      <c r="C3">
        <v>64</v>
      </c>
      <c r="D3" s="1">
        <v>2</v>
      </c>
      <c r="E3">
        <v>2</v>
      </c>
      <c r="F3">
        <v>2</v>
      </c>
      <c r="G3">
        <v>8</v>
      </c>
      <c r="H3">
        <v>64</v>
      </c>
      <c r="I3" s="12"/>
    </row>
    <row r="4" spans="1:9" x14ac:dyDescent="0.55000000000000004">
      <c r="A4" s="6" t="s">
        <v>2</v>
      </c>
      <c r="B4">
        <v>64</v>
      </c>
      <c r="C4">
        <v>64</v>
      </c>
      <c r="D4" s="1">
        <v>4</v>
      </c>
      <c r="E4">
        <v>2</v>
      </c>
      <c r="F4">
        <v>8</v>
      </c>
      <c r="G4">
        <v>8</v>
      </c>
      <c r="H4">
        <v>64</v>
      </c>
      <c r="I4" s="12"/>
    </row>
    <row r="5" spans="1:9" x14ac:dyDescent="0.55000000000000004">
      <c r="A5" s="6" t="s">
        <v>3</v>
      </c>
      <c r="B5">
        <v>64</v>
      </c>
      <c r="C5">
        <v>64</v>
      </c>
      <c r="D5">
        <v>2</v>
      </c>
      <c r="E5">
        <v>2</v>
      </c>
      <c r="F5" s="1">
        <v>2</v>
      </c>
      <c r="G5">
        <v>16</v>
      </c>
      <c r="H5">
        <v>64</v>
      </c>
      <c r="I5" s="12"/>
    </row>
    <row r="6" spans="1:9" x14ac:dyDescent="0.55000000000000004">
      <c r="A6" s="6" t="s">
        <v>4</v>
      </c>
      <c r="B6">
        <v>128</v>
      </c>
      <c r="C6">
        <v>64</v>
      </c>
      <c r="D6">
        <v>4</v>
      </c>
      <c r="E6">
        <v>2</v>
      </c>
      <c r="F6" s="1">
        <v>4</v>
      </c>
      <c r="G6">
        <v>8</v>
      </c>
      <c r="H6">
        <v>64</v>
      </c>
      <c r="I6" s="12"/>
    </row>
    <row r="7" spans="1:9" x14ac:dyDescent="0.55000000000000004">
      <c r="A7" s="6" t="s">
        <v>5</v>
      </c>
      <c r="B7">
        <v>128</v>
      </c>
      <c r="C7">
        <v>64</v>
      </c>
      <c r="D7">
        <v>4</v>
      </c>
      <c r="E7">
        <v>2</v>
      </c>
      <c r="F7" s="1">
        <v>8</v>
      </c>
      <c r="G7">
        <v>8</v>
      </c>
      <c r="H7">
        <v>64</v>
      </c>
      <c r="I7" s="12"/>
    </row>
    <row r="8" spans="1:9" x14ac:dyDescent="0.55000000000000004">
      <c r="A8" s="6" t="s">
        <v>6</v>
      </c>
      <c r="B8">
        <v>128</v>
      </c>
      <c r="C8">
        <v>64</v>
      </c>
      <c r="D8">
        <v>4</v>
      </c>
      <c r="E8">
        <v>2</v>
      </c>
      <c r="F8" s="1">
        <v>16</v>
      </c>
      <c r="G8">
        <v>8</v>
      </c>
      <c r="H8" s="1">
        <v>64</v>
      </c>
      <c r="I8" s="12"/>
    </row>
    <row r="9" spans="1:9" x14ac:dyDescent="0.55000000000000004">
      <c r="A9" s="6" t="s">
        <v>7</v>
      </c>
      <c r="B9">
        <v>128</v>
      </c>
      <c r="C9">
        <v>64</v>
      </c>
      <c r="D9">
        <v>4</v>
      </c>
      <c r="E9">
        <v>2</v>
      </c>
      <c r="F9">
        <v>16</v>
      </c>
      <c r="G9">
        <v>8</v>
      </c>
      <c r="H9" s="1">
        <v>128</v>
      </c>
      <c r="I9" s="12"/>
    </row>
    <row r="10" spans="1:9" x14ac:dyDescent="0.55000000000000004">
      <c r="A10" s="6" t="s">
        <v>8</v>
      </c>
      <c r="B10">
        <v>128</v>
      </c>
      <c r="C10">
        <v>64</v>
      </c>
      <c r="D10">
        <v>4</v>
      </c>
      <c r="E10">
        <v>2</v>
      </c>
      <c r="F10">
        <v>16</v>
      </c>
      <c r="G10">
        <v>8</v>
      </c>
      <c r="H10" s="1">
        <v>256</v>
      </c>
      <c r="I10" s="12"/>
    </row>
    <row r="11" spans="1:9" x14ac:dyDescent="0.55000000000000004">
      <c r="A11" s="6" t="s">
        <v>9</v>
      </c>
      <c r="B11">
        <v>128</v>
      </c>
      <c r="C11">
        <v>64</v>
      </c>
      <c r="D11">
        <v>4</v>
      </c>
      <c r="E11">
        <v>2</v>
      </c>
      <c r="F11">
        <v>8</v>
      </c>
      <c r="G11">
        <v>8</v>
      </c>
      <c r="H11">
        <v>256</v>
      </c>
      <c r="I11" s="12"/>
    </row>
    <row r="12" spans="1:9" x14ac:dyDescent="0.55000000000000004">
      <c r="A12" s="6" t="s">
        <v>10</v>
      </c>
      <c r="B12">
        <v>128</v>
      </c>
      <c r="C12">
        <v>64</v>
      </c>
      <c r="D12">
        <v>4</v>
      </c>
      <c r="E12">
        <v>2</v>
      </c>
      <c r="F12">
        <v>32</v>
      </c>
      <c r="G12">
        <v>8</v>
      </c>
      <c r="H12">
        <v>256</v>
      </c>
      <c r="I12" s="12"/>
    </row>
    <row r="13" spans="1:9" x14ac:dyDescent="0.55000000000000004">
      <c r="A13" s="6" t="s">
        <v>11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s="12"/>
    </row>
    <row r="14" spans="1:9" x14ac:dyDescent="0.55000000000000004">
      <c r="A14" s="6" t="s">
        <v>12</v>
      </c>
      <c r="B14" s="3" t="s">
        <v>107</v>
      </c>
      <c r="C14" s="3"/>
      <c r="D14" s="3"/>
      <c r="E14" s="3"/>
      <c r="F14" s="3"/>
      <c r="G14" s="3"/>
      <c r="H14" s="3"/>
      <c r="I14" s="12"/>
    </row>
    <row r="15" spans="1:9" x14ac:dyDescent="0.55000000000000004">
      <c r="A15" s="7" t="s">
        <v>24</v>
      </c>
      <c r="B15">
        <v>128</v>
      </c>
      <c r="C15">
        <v>32</v>
      </c>
      <c r="D15">
        <v>4</v>
      </c>
      <c r="E15">
        <v>2</v>
      </c>
      <c r="F15" s="1">
        <v>2</v>
      </c>
      <c r="G15">
        <v>8</v>
      </c>
      <c r="H15">
        <v>64</v>
      </c>
      <c r="I15" s="12"/>
    </row>
    <row r="16" spans="1:9" x14ac:dyDescent="0.55000000000000004">
      <c r="A16" s="7" t="s">
        <v>26</v>
      </c>
      <c r="B16">
        <v>128</v>
      </c>
      <c r="C16">
        <v>32</v>
      </c>
      <c r="D16">
        <v>4</v>
      </c>
      <c r="E16">
        <v>2</v>
      </c>
      <c r="F16" s="1">
        <v>4</v>
      </c>
      <c r="G16">
        <v>8</v>
      </c>
      <c r="H16">
        <v>64</v>
      </c>
      <c r="I16" s="12"/>
    </row>
    <row r="17" spans="1:9" x14ac:dyDescent="0.55000000000000004">
      <c r="A17" s="7" t="s">
        <v>27</v>
      </c>
      <c r="B17">
        <v>128</v>
      </c>
      <c r="C17">
        <v>32</v>
      </c>
      <c r="D17">
        <v>4</v>
      </c>
      <c r="E17">
        <v>2</v>
      </c>
      <c r="F17" s="1">
        <v>8</v>
      </c>
      <c r="G17">
        <v>8</v>
      </c>
      <c r="H17">
        <v>64</v>
      </c>
      <c r="I17" s="12"/>
    </row>
    <row r="18" spans="1:9" x14ac:dyDescent="0.55000000000000004">
      <c r="A18" s="7" t="s">
        <v>28</v>
      </c>
      <c r="B18">
        <v>128</v>
      </c>
      <c r="C18">
        <v>32</v>
      </c>
      <c r="D18">
        <v>4</v>
      </c>
      <c r="E18">
        <v>2</v>
      </c>
      <c r="F18">
        <v>2</v>
      </c>
      <c r="G18" s="1">
        <v>2</v>
      </c>
      <c r="H18">
        <v>64</v>
      </c>
      <c r="I18" s="12"/>
    </row>
    <row r="19" spans="1:9" x14ac:dyDescent="0.55000000000000004">
      <c r="A19" s="7" t="s">
        <v>29</v>
      </c>
      <c r="B19">
        <v>128</v>
      </c>
      <c r="C19">
        <v>32</v>
      </c>
      <c r="D19">
        <v>4</v>
      </c>
      <c r="E19">
        <v>2</v>
      </c>
      <c r="F19">
        <v>2</v>
      </c>
      <c r="G19" s="1">
        <v>4</v>
      </c>
      <c r="H19">
        <v>64</v>
      </c>
      <c r="I19" s="12"/>
    </row>
    <row r="20" spans="1:9" x14ac:dyDescent="0.55000000000000004">
      <c r="A20" s="7" t="s">
        <v>30</v>
      </c>
      <c r="B20">
        <v>128</v>
      </c>
      <c r="C20" s="1">
        <v>32</v>
      </c>
      <c r="D20">
        <v>4</v>
      </c>
      <c r="E20">
        <v>2</v>
      </c>
      <c r="F20">
        <v>8</v>
      </c>
      <c r="G20" s="1">
        <v>8</v>
      </c>
      <c r="H20">
        <v>128</v>
      </c>
      <c r="I20" s="12"/>
    </row>
    <row r="21" spans="1:9" x14ac:dyDescent="0.55000000000000004">
      <c r="A21" s="7" t="s">
        <v>31</v>
      </c>
      <c r="B21">
        <v>128</v>
      </c>
      <c r="C21" s="1">
        <v>64</v>
      </c>
      <c r="D21">
        <v>4</v>
      </c>
      <c r="E21">
        <v>2</v>
      </c>
      <c r="F21">
        <v>8</v>
      </c>
      <c r="G21">
        <v>8</v>
      </c>
      <c r="H21">
        <v>256</v>
      </c>
      <c r="I21" s="12"/>
    </row>
    <row r="22" spans="1:9" x14ac:dyDescent="0.55000000000000004">
      <c r="A22" s="7" t="s">
        <v>32</v>
      </c>
      <c r="B22">
        <v>128</v>
      </c>
      <c r="C22">
        <v>64</v>
      </c>
      <c r="D22">
        <v>4</v>
      </c>
      <c r="E22">
        <v>2</v>
      </c>
      <c r="F22">
        <v>8</v>
      </c>
      <c r="G22" s="1">
        <v>16</v>
      </c>
      <c r="H22">
        <v>256</v>
      </c>
      <c r="I22" s="12"/>
    </row>
    <row r="23" spans="1:9" x14ac:dyDescent="0.55000000000000004">
      <c r="A23" s="7" t="s">
        <v>33</v>
      </c>
      <c r="B23">
        <v>128</v>
      </c>
      <c r="C23">
        <v>64</v>
      </c>
      <c r="D23">
        <v>4</v>
      </c>
      <c r="E23">
        <v>2</v>
      </c>
      <c r="F23" s="1">
        <v>16</v>
      </c>
      <c r="G23">
        <v>8</v>
      </c>
      <c r="H23">
        <v>256</v>
      </c>
      <c r="I23" s="12"/>
    </row>
    <row r="24" spans="1:9" x14ac:dyDescent="0.55000000000000004">
      <c r="A24" s="7" t="s">
        <v>34</v>
      </c>
      <c r="B24">
        <v>128</v>
      </c>
      <c r="C24">
        <v>64</v>
      </c>
      <c r="D24">
        <v>4</v>
      </c>
      <c r="E24">
        <v>2</v>
      </c>
      <c r="F24">
        <v>8</v>
      </c>
      <c r="G24">
        <v>8</v>
      </c>
      <c r="H24">
        <v>256</v>
      </c>
      <c r="I24" s="12"/>
    </row>
    <row r="25" spans="1:9" x14ac:dyDescent="0.55000000000000004">
      <c r="A25" s="7" t="s">
        <v>35</v>
      </c>
      <c r="B25">
        <v>128</v>
      </c>
      <c r="C25">
        <v>64</v>
      </c>
      <c r="D25">
        <v>4</v>
      </c>
      <c r="E25">
        <v>2</v>
      </c>
      <c r="F25">
        <v>16</v>
      </c>
      <c r="G25">
        <v>8</v>
      </c>
      <c r="H25">
        <v>512</v>
      </c>
      <c r="I25" s="12"/>
    </row>
    <row r="26" spans="1:9" x14ac:dyDescent="0.55000000000000004">
      <c r="A26" s="7" t="s">
        <v>36</v>
      </c>
      <c r="B26">
        <v>128</v>
      </c>
      <c r="C26">
        <v>64</v>
      </c>
      <c r="D26">
        <v>4</v>
      </c>
      <c r="E26">
        <v>2</v>
      </c>
      <c r="F26">
        <v>16</v>
      </c>
      <c r="G26">
        <v>8</v>
      </c>
      <c r="H26">
        <v>1024</v>
      </c>
      <c r="I26" s="12"/>
    </row>
    <row r="27" spans="1:9" x14ac:dyDescent="0.55000000000000004">
      <c r="A27" s="7" t="s">
        <v>37</v>
      </c>
      <c r="B27">
        <v>128</v>
      </c>
      <c r="C27">
        <v>64</v>
      </c>
      <c r="D27">
        <v>4</v>
      </c>
      <c r="E27">
        <v>2</v>
      </c>
      <c r="F27">
        <v>8</v>
      </c>
      <c r="G27">
        <v>8</v>
      </c>
      <c r="H27">
        <v>128</v>
      </c>
      <c r="I27" s="12"/>
    </row>
    <row r="28" spans="1:9" x14ac:dyDescent="0.55000000000000004">
      <c r="A28" s="7" t="s">
        <v>38</v>
      </c>
      <c r="B28">
        <v>128</v>
      </c>
      <c r="C28">
        <v>64</v>
      </c>
      <c r="D28">
        <v>4</v>
      </c>
      <c r="E28">
        <v>2</v>
      </c>
      <c r="F28">
        <v>8</v>
      </c>
      <c r="G28">
        <v>8</v>
      </c>
      <c r="H28">
        <v>256</v>
      </c>
      <c r="I28" s="12"/>
    </row>
    <row r="29" spans="1:9" x14ac:dyDescent="0.55000000000000004">
      <c r="A29" s="7" t="s">
        <v>39</v>
      </c>
      <c r="B29" s="3" t="s">
        <v>107</v>
      </c>
      <c r="C29" s="3"/>
      <c r="D29" s="3"/>
      <c r="E29" s="3"/>
      <c r="F29" s="3"/>
      <c r="G29" s="3"/>
      <c r="H29" s="3"/>
      <c r="I29" s="12"/>
    </row>
    <row r="30" spans="1:9" x14ac:dyDescent="0.55000000000000004">
      <c r="A30" s="5" t="s">
        <v>41</v>
      </c>
      <c r="B30">
        <v>64</v>
      </c>
      <c r="C30" s="1">
        <v>32</v>
      </c>
      <c r="D30" s="1">
        <v>4</v>
      </c>
      <c r="E30">
        <v>2</v>
      </c>
      <c r="F30">
        <v>2</v>
      </c>
      <c r="G30">
        <v>8</v>
      </c>
      <c r="H30">
        <v>64</v>
      </c>
      <c r="I30" s="12"/>
    </row>
    <row r="31" spans="1:9" x14ac:dyDescent="0.55000000000000004">
      <c r="A31" s="5" t="s">
        <v>42</v>
      </c>
      <c r="B31" s="1">
        <v>64</v>
      </c>
      <c r="C31" s="1">
        <v>64</v>
      </c>
      <c r="D31" s="1">
        <v>2</v>
      </c>
      <c r="E31">
        <v>2</v>
      </c>
      <c r="F31">
        <v>2</v>
      </c>
      <c r="G31">
        <v>8</v>
      </c>
      <c r="H31" s="1">
        <v>64</v>
      </c>
      <c r="I31" s="12"/>
    </row>
    <row r="32" spans="1:9" x14ac:dyDescent="0.55000000000000004">
      <c r="A32" s="5" t="s">
        <v>43</v>
      </c>
      <c r="B32" s="1">
        <v>128</v>
      </c>
      <c r="C32">
        <v>64</v>
      </c>
      <c r="D32">
        <v>2</v>
      </c>
      <c r="E32">
        <v>2</v>
      </c>
      <c r="F32">
        <v>2</v>
      </c>
      <c r="G32">
        <v>8</v>
      </c>
      <c r="H32" s="1">
        <v>128</v>
      </c>
      <c r="I32" s="12"/>
    </row>
    <row r="33" spans="1:9" x14ac:dyDescent="0.55000000000000004">
      <c r="A33" s="5" t="s">
        <v>44</v>
      </c>
      <c r="B33">
        <v>64</v>
      </c>
      <c r="C33">
        <v>32</v>
      </c>
      <c r="D33">
        <v>2</v>
      </c>
      <c r="E33">
        <v>2</v>
      </c>
      <c r="F33">
        <v>2</v>
      </c>
      <c r="G33">
        <v>8</v>
      </c>
      <c r="H33" s="1">
        <v>256</v>
      </c>
      <c r="I33" s="12"/>
    </row>
    <row r="34" spans="1:9" x14ac:dyDescent="0.55000000000000004">
      <c r="A34" s="5" t="s">
        <v>45</v>
      </c>
      <c r="B34">
        <v>64</v>
      </c>
      <c r="C34">
        <v>32</v>
      </c>
      <c r="D34">
        <v>2</v>
      </c>
      <c r="E34">
        <v>2</v>
      </c>
      <c r="F34">
        <v>2</v>
      </c>
      <c r="G34">
        <v>8</v>
      </c>
      <c r="H34" s="1">
        <v>512</v>
      </c>
      <c r="I34" s="12"/>
    </row>
    <row r="35" spans="1:9" x14ac:dyDescent="0.55000000000000004">
      <c r="A35" s="5" t="s">
        <v>46</v>
      </c>
      <c r="B35">
        <v>64</v>
      </c>
      <c r="C35">
        <v>32</v>
      </c>
      <c r="D35">
        <v>2</v>
      </c>
      <c r="E35">
        <v>2</v>
      </c>
      <c r="F35" s="1">
        <v>2</v>
      </c>
      <c r="G35">
        <v>8</v>
      </c>
      <c r="H35">
        <v>64</v>
      </c>
      <c r="I35" s="12"/>
    </row>
    <row r="36" spans="1:9" x14ac:dyDescent="0.55000000000000004">
      <c r="A36" s="5" t="s">
        <v>47</v>
      </c>
      <c r="B36">
        <v>64</v>
      </c>
      <c r="C36">
        <v>32</v>
      </c>
      <c r="D36">
        <v>2</v>
      </c>
      <c r="E36">
        <v>2</v>
      </c>
      <c r="F36" s="1">
        <v>4</v>
      </c>
      <c r="G36">
        <v>8</v>
      </c>
      <c r="H36">
        <v>64</v>
      </c>
      <c r="I36" s="12"/>
    </row>
    <row r="37" spans="1:9" x14ac:dyDescent="0.55000000000000004">
      <c r="A37" s="5" t="s">
        <v>48</v>
      </c>
      <c r="B37">
        <v>64</v>
      </c>
      <c r="C37">
        <v>32</v>
      </c>
      <c r="D37">
        <v>2</v>
      </c>
      <c r="E37">
        <v>2</v>
      </c>
      <c r="F37" s="1">
        <v>8</v>
      </c>
      <c r="G37">
        <v>8</v>
      </c>
      <c r="H37">
        <v>128</v>
      </c>
      <c r="I37" s="12"/>
    </row>
    <row r="38" spans="1:9" x14ac:dyDescent="0.55000000000000004">
      <c r="A38" s="5" t="s">
        <v>49</v>
      </c>
      <c r="B38">
        <v>128</v>
      </c>
      <c r="C38">
        <v>64</v>
      </c>
      <c r="D38">
        <v>4</v>
      </c>
      <c r="E38">
        <v>2</v>
      </c>
      <c r="F38">
        <v>8</v>
      </c>
      <c r="G38">
        <v>8</v>
      </c>
      <c r="H38">
        <v>128</v>
      </c>
      <c r="I38" s="12"/>
    </row>
    <row r="39" spans="1:9" x14ac:dyDescent="0.55000000000000004">
      <c r="A39" s="5" t="s">
        <v>50</v>
      </c>
      <c r="B39">
        <v>128</v>
      </c>
      <c r="C39">
        <v>64</v>
      </c>
      <c r="D39">
        <v>2</v>
      </c>
      <c r="E39">
        <v>2</v>
      </c>
      <c r="F39">
        <v>8</v>
      </c>
      <c r="G39" s="1">
        <v>8</v>
      </c>
      <c r="H39">
        <v>128</v>
      </c>
      <c r="I39" s="12"/>
    </row>
    <row r="40" spans="1:9" x14ac:dyDescent="0.55000000000000004">
      <c r="A40" s="5" t="s">
        <v>51</v>
      </c>
      <c r="B40">
        <v>128</v>
      </c>
      <c r="C40">
        <v>64</v>
      </c>
      <c r="D40">
        <v>2</v>
      </c>
      <c r="E40">
        <v>2</v>
      </c>
      <c r="F40">
        <v>8</v>
      </c>
      <c r="G40" s="1">
        <v>16</v>
      </c>
      <c r="H40">
        <v>128</v>
      </c>
      <c r="I40" s="12"/>
    </row>
    <row r="41" spans="1:9" x14ac:dyDescent="0.55000000000000004">
      <c r="A41" s="5" t="s">
        <v>52</v>
      </c>
      <c r="B41">
        <v>128</v>
      </c>
      <c r="C41">
        <v>64</v>
      </c>
      <c r="D41">
        <v>2</v>
      </c>
      <c r="E41">
        <v>2</v>
      </c>
      <c r="F41">
        <v>8</v>
      </c>
      <c r="G41" s="1">
        <v>4</v>
      </c>
      <c r="H41">
        <v>128</v>
      </c>
      <c r="I41" s="12"/>
    </row>
    <row r="42" spans="1:9" x14ac:dyDescent="0.55000000000000004">
      <c r="A42" s="5" t="s">
        <v>53</v>
      </c>
      <c r="B42">
        <v>128</v>
      </c>
      <c r="C42">
        <v>64</v>
      </c>
      <c r="D42">
        <v>2</v>
      </c>
      <c r="E42">
        <v>2</v>
      </c>
      <c r="F42">
        <v>8</v>
      </c>
      <c r="G42">
        <v>8</v>
      </c>
      <c r="H42">
        <v>256</v>
      </c>
      <c r="I42" s="12"/>
    </row>
    <row r="43" spans="1:9" x14ac:dyDescent="0.55000000000000004">
      <c r="A43" s="5" t="s">
        <v>54</v>
      </c>
      <c r="B43">
        <v>128</v>
      </c>
      <c r="C43">
        <v>64</v>
      </c>
      <c r="D43">
        <v>2</v>
      </c>
      <c r="E43">
        <v>2</v>
      </c>
      <c r="F43">
        <v>8</v>
      </c>
      <c r="G43">
        <v>16</v>
      </c>
      <c r="H43">
        <v>256</v>
      </c>
      <c r="I43" s="12"/>
    </row>
    <row r="44" spans="1:9" x14ac:dyDescent="0.55000000000000004">
      <c r="A44" s="5" t="s">
        <v>55</v>
      </c>
      <c r="B44">
        <v>128</v>
      </c>
      <c r="C44">
        <v>64</v>
      </c>
      <c r="D44">
        <v>2</v>
      </c>
      <c r="E44">
        <v>2</v>
      </c>
      <c r="F44">
        <v>8</v>
      </c>
      <c r="G44">
        <v>4</v>
      </c>
      <c r="H44">
        <v>256</v>
      </c>
      <c r="I44" s="12"/>
    </row>
    <row r="45" spans="1:9" x14ac:dyDescent="0.55000000000000004">
      <c r="A45" s="5" t="s">
        <v>56</v>
      </c>
      <c r="B45">
        <v>128</v>
      </c>
      <c r="C45">
        <v>64</v>
      </c>
      <c r="D45">
        <v>1</v>
      </c>
      <c r="E45">
        <v>2</v>
      </c>
      <c r="F45">
        <v>8</v>
      </c>
      <c r="G45">
        <v>4</v>
      </c>
      <c r="H45">
        <v>256</v>
      </c>
      <c r="I45" s="12"/>
    </row>
    <row r="46" spans="1:9" x14ac:dyDescent="0.55000000000000004">
      <c r="A46" s="5" t="s">
        <v>57</v>
      </c>
      <c r="B46" s="3" t="s">
        <v>107</v>
      </c>
      <c r="C46" s="3"/>
      <c r="D46" s="3"/>
      <c r="E46" s="3"/>
      <c r="F46" s="3"/>
      <c r="G46" s="3"/>
      <c r="H46" s="3"/>
      <c r="I46" s="12"/>
    </row>
    <row r="47" spans="1:9" x14ac:dyDescent="0.55000000000000004">
      <c r="A47" s="8" t="s">
        <v>58</v>
      </c>
      <c r="B47">
        <v>128</v>
      </c>
      <c r="C47">
        <v>64</v>
      </c>
      <c r="D47">
        <v>4</v>
      </c>
      <c r="E47">
        <v>2</v>
      </c>
      <c r="F47" s="1">
        <v>2</v>
      </c>
      <c r="G47">
        <v>8</v>
      </c>
      <c r="H47">
        <v>128</v>
      </c>
      <c r="I47" s="12"/>
    </row>
    <row r="48" spans="1:9" x14ac:dyDescent="0.55000000000000004">
      <c r="A48" s="8" t="s">
        <v>59</v>
      </c>
      <c r="B48">
        <v>128</v>
      </c>
      <c r="C48">
        <v>64</v>
      </c>
      <c r="D48">
        <v>4</v>
      </c>
      <c r="E48">
        <v>2</v>
      </c>
      <c r="F48" s="1">
        <v>4</v>
      </c>
      <c r="G48">
        <v>8</v>
      </c>
      <c r="H48">
        <v>128</v>
      </c>
      <c r="I48" s="12"/>
    </row>
    <row r="49" spans="1:9" x14ac:dyDescent="0.55000000000000004">
      <c r="A49" s="8" t="s">
        <v>60</v>
      </c>
      <c r="B49">
        <v>128</v>
      </c>
      <c r="C49">
        <v>64</v>
      </c>
      <c r="D49">
        <v>4</v>
      </c>
      <c r="E49">
        <v>2</v>
      </c>
      <c r="F49" s="1">
        <v>8</v>
      </c>
      <c r="G49">
        <v>8</v>
      </c>
      <c r="H49">
        <v>128</v>
      </c>
      <c r="I49" s="12"/>
    </row>
    <row r="50" spans="1:9" x14ac:dyDescent="0.55000000000000004">
      <c r="A50" s="8" t="s">
        <v>61</v>
      </c>
      <c r="B50">
        <v>128</v>
      </c>
      <c r="C50">
        <v>64</v>
      </c>
      <c r="D50">
        <v>4</v>
      </c>
      <c r="E50">
        <v>2</v>
      </c>
      <c r="F50">
        <v>2</v>
      </c>
      <c r="G50" s="1">
        <v>2</v>
      </c>
      <c r="H50">
        <v>128</v>
      </c>
      <c r="I50" s="12"/>
    </row>
    <row r="51" spans="1:9" x14ac:dyDescent="0.55000000000000004">
      <c r="A51" s="8" t="s">
        <v>62</v>
      </c>
      <c r="B51">
        <v>128</v>
      </c>
      <c r="C51">
        <v>64</v>
      </c>
      <c r="D51">
        <v>4</v>
      </c>
      <c r="E51">
        <v>2</v>
      </c>
      <c r="F51">
        <v>2</v>
      </c>
      <c r="G51" s="1">
        <v>4</v>
      </c>
      <c r="H51">
        <v>128</v>
      </c>
      <c r="I51" s="12"/>
    </row>
    <row r="52" spans="1:9" x14ac:dyDescent="0.55000000000000004">
      <c r="A52" s="8" t="s">
        <v>63</v>
      </c>
      <c r="B52">
        <v>128</v>
      </c>
      <c r="C52">
        <v>64</v>
      </c>
      <c r="D52">
        <v>4</v>
      </c>
      <c r="E52">
        <v>2</v>
      </c>
      <c r="F52">
        <v>2</v>
      </c>
      <c r="G52" s="1">
        <v>8</v>
      </c>
      <c r="H52">
        <v>128</v>
      </c>
      <c r="I52" s="12"/>
    </row>
    <row r="53" spans="1:9" x14ac:dyDescent="0.55000000000000004">
      <c r="A53" s="8" t="s">
        <v>64</v>
      </c>
      <c r="B53">
        <v>128</v>
      </c>
      <c r="C53" s="1">
        <v>64</v>
      </c>
      <c r="D53">
        <v>4</v>
      </c>
      <c r="E53">
        <v>2</v>
      </c>
      <c r="F53">
        <v>2</v>
      </c>
      <c r="G53" s="1">
        <v>16</v>
      </c>
      <c r="H53">
        <v>128</v>
      </c>
      <c r="I53" s="12"/>
    </row>
    <row r="54" spans="1:9" x14ac:dyDescent="0.55000000000000004">
      <c r="A54" s="8" t="s">
        <v>65</v>
      </c>
      <c r="B54">
        <v>128</v>
      </c>
      <c r="C54" s="1">
        <v>128</v>
      </c>
      <c r="D54">
        <v>4</v>
      </c>
      <c r="E54">
        <v>2</v>
      </c>
      <c r="F54">
        <v>4</v>
      </c>
      <c r="G54">
        <v>16</v>
      </c>
      <c r="H54" s="1">
        <v>32</v>
      </c>
      <c r="I54" s="12"/>
    </row>
    <row r="55" spans="1:9" x14ac:dyDescent="0.55000000000000004">
      <c r="A55" s="8" t="s">
        <v>66</v>
      </c>
      <c r="B55">
        <v>128</v>
      </c>
      <c r="C55">
        <v>128</v>
      </c>
      <c r="D55">
        <v>4</v>
      </c>
      <c r="E55">
        <v>2</v>
      </c>
      <c r="F55">
        <v>4</v>
      </c>
      <c r="G55">
        <v>16</v>
      </c>
      <c r="H55" s="1">
        <v>64</v>
      </c>
      <c r="I55" s="12"/>
    </row>
    <row r="56" spans="1:9" x14ac:dyDescent="0.55000000000000004">
      <c r="A56" s="8" t="s">
        <v>67</v>
      </c>
      <c r="B56">
        <v>128</v>
      </c>
      <c r="C56">
        <v>128</v>
      </c>
      <c r="D56">
        <v>4</v>
      </c>
      <c r="E56">
        <v>2</v>
      </c>
      <c r="F56">
        <v>4</v>
      </c>
      <c r="G56">
        <v>16</v>
      </c>
      <c r="H56" s="1">
        <v>128</v>
      </c>
      <c r="I56" s="12"/>
    </row>
    <row r="57" spans="1:9" x14ac:dyDescent="0.55000000000000004">
      <c r="A57" s="8" t="s">
        <v>68</v>
      </c>
      <c r="B57">
        <v>128</v>
      </c>
      <c r="C57">
        <v>128</v>
      </c>
      <c r="D57">
        <v>4</v>
      </c>
      <c r="E57">
        <v>2</v>
      </c>
      <c r="F57">
        <v>4</v>
      </c>
      <c r="G57">
        <v>16</v>
      </c>
      <c r="H57" s="1">
        <v>256</v>
      </c>
      <c r="I57" s="12"/>
    </row>
    <row r="58" spans="1:9" x14ac:dyDescent="0.55000000000000004">
      <c r="A58" s="8" t="s">
        <v>69</v>
      </c>
      <c r="B58">
        <v>128</v>
      </c>
      <c r="C58">
        <v>128</v>
      </c>
      <c r="D58">
        <v>4</v>
      </c>
      <c r="E58">
        <v>2</v>
      </c>
      <c r="F58">
        <v>4</v>
      </c>
      <c r="G58">
        <v>16</v>
      </c>
      <c r="H58" s="1">
        <v>512</v>
      </c>
      <c r="I58" s="12"/>
    </row>
    <row r="59" spans="1:9" x14ac:dyDescent="0.55000000000000004">
      <c r="A59" s="8" t="s">
        <v>70</v>
      </c>
      <c r="B59">
        <v>128</v>
      </c>
      <c r="C59">
        <v>128</v>
      </c>
      <c r="D59">
        <v>4</v>
      </c>
      <c r="E59">
        <v>2</v>
      </c>
      <c r="F59">
        <v>4</v>
      </c>
      <c r="G59">
        <v>16</v>
      </c>
      <c r="H59">
        <v>256</v>
      </c>
      <c r="I59" s="12"/>
    </row>
    <row r="60" spans="1:9" x14ac:dyDescent="0.55000000000000004">
      <c r="A60" s="8" t="s">
        <v>71</v>
      </c>
      <c r="B60">
        <v>128</v>
      </c>
      <c r="C60">
        <v>128</v>
      </c>
      <c r="D60">
        <v>4</v>
      </c>
      <c r="E60">
        <v>2</v>
      </c>
      <c r="F60">
        <v>4</v>
      </c>
      <c r="G60">
        <v>16</v>
      </c>
      <c r="H60" s="1">
        <v>1024</v>
      </c>
      <c r="I60" s="12"/>
    </row>
    <row r="61" spans="1:9" x14ac:dyDescent="0.55000000000000004">
      <c r="A61" s="8" t="s">
        <v>72</v>
      </c>
      <c r="B61">
        <v>128</v>
      </c>
      <c r="C61">
        <v>128</v>
      </c>
      <c r="D61">
        <v>1</v>
      </c>
      <c r="E61">
        <v>2</v>
      </c>
      <c r="F61">
        <v>4</v>
      </c>
      <c r="G61">
        <v>16</v>
      </c>
      <c r="H61" s="1">
        <v>2048</v>
      </c>
      <c r="I61" s="12"/>
    </row>
    <row r="62" spans="1:9" x14ac:dyDescent="0.55000000000000004">
      <c r="A62" s="8" t="s">
        <v>73</v>
      </c>
      <c r="B62" s="3" t="s">
        <v>107</v>
      </c>
      <c r="C62" s="3"/>
      <c r="D62" s="3"/>
      <c r="E62" s="3"/>
      <c r="F62" s="3"/>
      <c r="G62" s="3"/>
      <c r="H62" s="3"/>
      <c r="I62" s="12"/>
    </row>
    <row r="63" spans="1:9" x14ac:dyDescent="0.55000000000000004">
      <c r="A63" s="9" t="s">
        <v>76</v>
      </c>
      <c r="B63">
        <v>64</v>
      </c>
      <c r="C63">
        <v>32</v>
      </c>
      <c r="D63" s="1">
        <v>4</v>
      </c>
      <c r="E63">
        <v>2</v>
      </c>
      <c r="F63" s="1">
        <v>2</v>
      </c>
      <c r="G63">
        <v>8</v>
      </c>
      <c r="H63">
        <v>64</v>
      </c>
      <c r="I63" s="12"/>
    </row>
    <row r="64" spans="1:9" x14ac:dyDescent="0.55000000000000004">
      <c r="A64" s="9" t="s">
        <v>77</v>
      </c>
      <c r="B64">
        <v>64</v>
      </c>
      <c r="C64">
        <v>32</v>
      </c>
      <c r="D64" s="1">
        <v>2</v>
      </c>
      <c r="E64">
        <v>2</v>
      </c>
      <c r="F64" s="1">
        <v>4</v>
      </c>
      <c r="G64">
        <v>8</v>
      </c>
      <c r="H64">
        <v>64</v>
      </c>
      <c r="I64" s="12"/>
    </row>
    <row r="65" spans="1:9" x14ac:dyDescent="0.55000000000000004">
      <c r="A65" s="9" t="s">
        <v>78</v>
      </c>
      <c r="B65">
        <v>64</v>
      </c>
      <c r="C65">
        <v>32</v>
      </c>
      <c r="D65">
        <v>2</v>
      </c>
      <c r="E65">
        <v>2</v>
      </c>
      <c r="F65" s="1">
        <v>8</v>
      </c>
      <c r="G65">
        <v>8</v>
      </c>
      <c r="H65">
        <v>64</v>
      </c>
      <c r="I65" s="12"/>
    </row>
    <row r="66" spans="1:9" x14ac:dyDescent="0.55000000000000004">
      <c r="A66" s="9" t="s">
        <v>79</v>
      </c>
      <c r="B66">
        <v>64</v>
      </c>
      <c r="C66">
        <v>32</v>
      </c>
      <c r="D66">
        <v>2</v>
      </c>
      <c r="E66">
        <v>2</v>
      </c>
      <c r="F66" s="1">
        <v>16</v>
      </c>
      <c r="G66">
        <v>8</v>
      </c>
      <c r="H66">
        <v>64</v>
      </c>
      <c r="I66" s="12"/>
    </row>
    <row r="67" spans="1:9" x14ac:dyDescent="0.55000000000000004">
      <c r="A67" s="9" t="s">
        <v>80</v>
      </c>
      <c r="B67">
        <v>64</v>
      </c>
      <c r="C67">
        <v>32</v>
      </c>
      <c r="D67">
        <v>2</v>
      </c>
      <c r="E67">
        <v>2</v>
      </c>
      <c r="F67">
        <v>2</v>
      </c>
      <c r="G67" s="1">
        <v>2</v>
      </c>
      <c r="H67">
        <v>64</v>
      </c>
      <c r="I67" s="12"/>
    </row>
    <row r="68" spans="1:9" x14ac:dyDescent="0.55000000000000004">
      <c r="A68" s="9" t="s">
        <v>81</v>
      </c>
      <c r="B68">
        <v>64</v>
      </c>
      <c r="C68">
        <v>32</v>
      </c>
      <c r="D68">
        <v>2</v>
      </c>
      <c r="E68">
        <v>2</v>
      </c>
      <c r="F68">
        <v>2</v>
      </c>
      <c r="G68" s="1">
        <v>4</v>
      </c>
      <c r="H68">
        <v>64</v>
      </c>
      <c r="I68" s="12"/>
    </row>
    <row r="69" spans="1:9" x14ac:dyDescent="0.55000000000000004">
      <c r="A69" s="9" t="s">
        <v>82</v>
      </c>
      <c r="B69">
        <v>64</v>
      </c>
      <c r="C69">
        <v>32</v>
      </c>
      <c r="D69">
        <v>2</v>
      </c>
      <c r="E69">
        <v>2</v>
      </c>
      <c r="F69">
        <v>2</v>
      </c>
      <c r="G69" s="1">
        <v>16</v>
      </c>
      <c r="H69">
        <v>64</v>
      </c>
      <c r="I69" s="12"/>
    </row>
    <row r="70" spans="1:9" x14ac:dyDescent="0.55000000000000004">
      <c r="A70" s="9" t="s">
        <v>83</v>
      </c>
      <c r="B70">
        <v>64</v>
      </c>
      <c r="C70">
        <v>32</v>
      </c>
      <c r="D70">
        <v>2</v>
      </c>
      <c r="E70">
        <v>2</v>
      </c>
      <c r="F70">
        <v>2</v>
      </c>
      <c r="G70">
        <v>8</v>
      </c>
      <c r="H70" s="1">
        <v>128</v>
      </c>
      <c r="I70" s="12"/>
    </row>
    <row r="71" spans="1:9" x14ac:dyDescent="0.55000000000000004">
      <c r="A71" s="9" t="s">
        <v>84</v>
      </c>
      <c r="B71">
        <v>64</v>
      </c>
      <c r="C71">
        <v>32</v>
      </c>
      <c r="D71">
        <v>2</v>
      </c>
      <c r="E71">
        <v>2</v>
      </c>
      <c r="F71">
        <v>2</v>
      </c>
      <c r="G71">
        <v>8</v>
      </c>
      <c r="H71" s="1">
        <v>256</v>
      </c>
      <c r="I71" s="12"/>
    </row>
    <row r="72" spans="1:9" x14ac:dyDescent="0.55000000000000004">
      <c r="A72" s="9" t="s">
        <v>85</v>
      </c>
      <c r="B72" s="1">
        <v>64</v>
      </c>
      <c r="C72" s="1">
        <v>32</v>
      </c>
      <c r="D72">
        <v>2</v>
      </c>
      <c r="E72">
        <v>2</v>
      </c>
      <c r="F72">
        <v>2</v>
      </c>
      <c r="G72">
        <v>8</v>
      </c>
      <c r="H72" s="1">
        <v>512</v>
      </c>
      <c r="I72" s="12"/>
    </row>
    <row r="73" spans="1:9" x14ac:dyDescent="0.55000000000000004">
      <c r="A73" s="9" t="s">
        <v>86</v>
      </c>
      <c r="B73" s="1">
        <v>128</v>
      </c>
      <c r="C73" s="1">
        <v>128</v>
      </c>
      <c r="D73">
        <v>2</v>
      </c>
      <c r="E73">
        <v>2</v>
      </c>
      <c r="F73">
        <v>2</v>
      </c>
      <c r="G73">
        <v>8</v>
      </c>
      <c r="H73">
        <v>64</v>
      </c>
      <c r="I73" s="12"/>
    </row>
    <row r="74" spans="1:9" x14ac:dyDescent="0.55000000000000004">
      <c r="A74" s="9" t="s">
        <v>87</v>
      </c>
      <c r="B74">
        <v>128</v>
      </c>
      <c r="C74">
        <v>128</v>
      </c>
      <c r="D74">
        <v>1</v>
      </c>
      <c r="E74">
        <v>2</v>
      </c>
      <c r="F74">
        <v>2</v>
      </c>
      <c r="G74">
        <v>2</v>
      </c>
      <c r="H74">
        <v>512</v>
      </c>
      <c r="I74" s="12"/>
    </row>
    <row r="75" spans="1:9" x14ac:dyDescent="0.55000000000000004">
      <c r="A75" s="9" t="s">
        <v>88</v>
      </c>
      <c r="B75">
        <v>128</v>
      </c>
      <c r="C75">
        <v>128</v>
      </c>
      <c r="D75">
        <v>1</v>
      </c>
      <c r="E75">
        <v>2</v>
      </c>
      <c r="F75">
        <v>2</v>
      </c>
      <c r="G75">
        <v>2</v>
      </c>
      <c r="H75">
        <v>1024</v>
      </c>
      <c r="I75" s="12"/>
    </row>
    <row r="76" spans="1:9" x14ac:dyDescent="0.55000000000000004">
      <c r="A76" s="9" t="s">
        <v>89</v>
      </c>
      <c r="B76">
        <v>128</v>
      </c>
      <c r="C76">
        <v>128</v>
      </c>
      <c r="D76">
        <v>4</v>
      </c>
      <c r="E76">
        <v>2</v>
      </c>
      <c r="F76">
        <v>2</v>
      </c>
      <c r="G76">
        <v>2</v>
      </c>
      <c r="H76">
        <v>2048</v>
      </c>
      <c r="I76" s="12"/>
    </row>
    <row r="77" spans="1:9" x14ac:dyDescent="0.55000000000000004">
      <c r="A77" s="9" t="s">
        <v>90</v>
      </c>
      <c r="B77" s="1">
        <v>32</v>
      </c>
      <c r="C77">
        <v>32</v>
      </c>
      <c r="D77">
        <v>1</v>
      </c>
      <c r="E77">
        <v>2</v>
      </c>
      <c r="F77">
        <v>2</v>
      </c>
      <c r="G77">
        <v>2</v>
      </c>
      <c r="H77">
        <v>256</v>
      </c>
      <c r="I77" s="12"/>
    </row>
    <row r="78" spans="1:9" x14ac:dyDescent="0.55000000000000004">
      <c r="A78" s="9" t="s">
        <v>91</v>
      </c>
      <c r="B78">
        <v>128</v>
      </c>
      <c r="C78">
        <v>128</v>
      </c>
      <c r="D78">
        <v>512</v>
      </c>
      <c r="E78">
        <v>2</v>
      </c>
      <c r="F78">
        <v>2</v>
      </c>
      <c r="G78">
        <v>2</v>
      </c>
      <c r="H78">
        <v>2048</v>
      </c>
      <c r="I78" s="12"/>
    </row>
    <row r="79" spans="1:9" x14ac:dyDescent="0.55000000000000004">
      <c r="A79" s="9" t="s">
        <v>92</v>
      </c>
      <c r="B79" s="3" t="s">
        <v>107</v>
      </c>
      <c r="C79" s="3"/>
      <c r="D79" s="3"/>
      <c r="E79" s="3"/>
      <c r="F79" s="3"/>
      <c r="G79" s="3"/>
      <c r="H79" s="3"/>
      <c r="I79" s="12"/>
    </row>
    <row r="81" spans="1:8" x14ac:dyDescent="0.55000000000000004">
      <c r="A81" s="2" t="s">
        <v>109</v>
      </c>
      <c r="B81" s="2"/>
      <c r="C81" s="2"/>
      <c r="D81" s="2"/>
      <c r="E81" s="2"/>
      <c r="F81" s="2"/>
      <c r="G81" s="2"/>
      <c r="H81" s="2"/>
    </row>
  </sheetData>
  <mergeCells count="7">
    <mergeCell ref="A81:H81"/>
    <mergeCell ref="B62:H62"/>
    <mergeCell ref="B79:H79"/>
    <mergeCell ref="B46:H46"/>
    <mergeCell ref="B29:H29"/>
    <mergeCell ref="B14:H14"/>
    <mergeCell ref="I2:I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4B28-90FB-4BA4-9407-DBA67495D412}">
  <dimension ref="A1:S85"/>
  <sheetViews>
    <sheetView tabSelected="1" zoomScale="85" zoomScaleNormal="85" workbookViewId="0">
      <selection activeCell="O92" sqref="O92:P92"/>
    </sheetView>
  </sheetViews>
  <sheetFormatPr defaultRowHeight="14.4" x14ac:dyDescent="0.55000000000000004"/>
  <cols>
    <col min="1" max="1" width="14.47265625" customWidth="1"/>
    <col min="2" max="14" width="9" customWidth="1"/>
  </cols>
  <sheetData>
    <row r="1" spans="1:19" ht="33.299999999999997" customHeight="1" x14ac:dyDescent="0.55000000000000004">
      <c r="A1" s="21" t="s">
        <v>97</v>
      </c>
      <c r="B1" s="18" t="s">
        <v>95</v>
      </c>
      <c r="C1" s="18"/>
      <c r="D1" s="18"/>
      <c r="E1" s="18"/>
      <c r="F1" s="18"/>
      <c r="G1" s="18"/>
      <c r="H1" s="18" t="s">
        <v>96</v>
      </c>
      <c r="I1" s="18"/>
      <c r="J1" s="18"/>
      <c r="K1" s="18"/>
      <c r="L1" s="18"/>
      <c r="M1" s="18"/>
      <c r="N1" s="20" t="s">
        <v>18</v>
      </c>
      <c r="O1" s="19" t="s">
        <v>74</v>
      </c>
      <c r="P1" s="19" t="s">
        <v>75</v>
      </c>
      <c r="Q1" s="19" t="s">
        <v>14</v>
      </c>
      <c r="R1" s="19" t="s">
        <v>40</v>
      </c>
    </row>
    <row r="2" spans="1:19" x14ac:dyDescent="0.55000000000000004">
      <c r="A2" s="21"/>
      <c r="B2" s="20" t="s">
        <v>14</v>
      </c>
      <c r="C2" s="20" t="s">
        <v>98</v>
      </c>
      <c r="D2" s="20" t="s">
        <v>16</v>
      </c>
      <c r="E2" s="20" t="s">
        <v>110</v>
      </c>
      <c r="F2" s="20" t="s">
        <v>17</v>
      </c>
      <c r="G2" s="20" t="s">
        <v>15</v>
      </c>
      <c r="H2" s="20" t="s">
        <v>14</v>
      </c>
      <c r="I2" s="20" t="s">
        <v>98</v>
      </c>
      <c r="J2" s="20" t="s">
        <v>16</v>
      </c>
      <c r="K2" s="20" t="s">
        <v>110</v>
      </c>
      <c r="L2" s="20" t="s">
        <v>17</v>
      </c>
      <c r="M2" s="20" t="s">
        <v>15</v>
      </c>
      <c r="N2" s="20"/>
      <c r="O2" s="19"/>
      <c r="P2" s="19"/>
      <c r="Q2" s="19"/>
      <c r="R2" s="19"/>
    </row>
    <row r="3" spans="1:19" x14ac:dyDescent="0.55000000000000004">
      <c r="A3" s="2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9"/>
      <c r="P3" s="19"/>
      <c r="Q3" s="19"/>
      <c r="R3" s="19"/>
    </row>
    <row r="4" spans="1:19" x14ac:dyDescent="0.55000000000000004">
      <c r="A4" s="6" t="s">
        <v>0</v>
      </c>
      <c r="B4">
        <v>12.2715</v>
      </c>
      <c r="C4">
        <v>2.7608199999999998</v>
      </c>
      <c r="D4">
        <v>1.78243</v>
      </c>
      <c r="E4">
        <v>1.29952</v>
      </c>
      <c r="F4">
        <v>1.33423E-2</v>
      </c>
      <c r="G4">
        <v>0.421124</v>
      </c>
      <c r="H4">
        <v>7.0038</v>
      </c>
      <c r="I4">
        <v>0.53984200000000004</v>
      </c>
      <c r="J4">
        <v>4.7278900000000002E-3</v>
      </c>
      <c r="K4">
        <v>4.1047899999999997E-3</v>
      </c>
      <c r="L4">
        <v>5.7160399999999997E-4</v>
      </c>
      <c r="M4">
        <v>1.16697E-2</v>
      </c>
      <c r="N4" s="13">
        <v>0.1585</v>
      </c>
      <c r="O4">
        <f>(D4+F4+G4+J4+L4+M4)*N4</f>
        <v>0.35406768079899997</v>
      </c>
      <c r="P4">
        <f>E4+K4</f>
        <v>1.30362479</v>
      </c>
      <c r="Q4">
        <f>B4+H4</f>
        <v>19.275300000000001</v>
      </c>
      <c r="R4">
        <f>O4*P4*Q4</f>
        <v>8.8969273225996233</v>
      </c>
    </row>
    <row r="5" spans="1:19" x14ac:dyDescent="0.55000000000000004">
      <c r="A5" s="6" t="s">
        <v>1</v>
      </c>
      <c r="B5">
        <v>8.4800699999999996</v>
      </c>
      <c r="C5">
        <v>2.5569000000000002</v>
      </c>
      <c r="D5">
        <v>1.2267600000000001</v>
      </c>
      <c r="E5">
        <v>0.89571999999999996</v>
      </c>
      <c r="F5">
        <v>8.2980099999999998E-3</v>
      </c>
      <c r="G5">
        <v>0.32074399999999997</v>
      </c>
      <c r="H5">
        <v>7.0038</v>
      </c>
      <c r="I5">
        <v>0.53984200000000004</v>
      </c>
      <c r="J5">
        <v>4.7278900000000002E-3</v>
      </c>
      <c r="K5">
        <v>4.1047899999999997E-3</v>
      </c>
      <c r="L5">
        <v>5.7160399999999997E-4</v>
      </c>
      <c r="M5">
        <v>1.37675E-2</v>
      </c>
      <c r="N5">
        <v>0.159772</v>
      </c>
      <c r="O5">
        <f t="shared" ref="L5:O68" si="0">(D5+F5+G5+J5+L5+M5)*N5</f>
        <v>0.25161997050708801</v>
      </c>
      <c r="P5">
        <f t="shared" ref="P5:P68" si="1">E5+K5</f>
        <v>0.89982478999999993</v>
      </c>
      <c r="Q5">
        <f>B5+H5</f>
        <v>15.48387</v>
      </c>
      <c r="R5">
        <f t="shared" ref="R5:R68" si="2">O5*P5*Q5</f>
        <v>3.5057631943816054</v>
      </c>
    </row>
    <row r="6" spans="1:19" x14ac:dyDescent="0.55000000000000004">
      <c r="A6" s="6" t="s">
        <v>2</v>
      </c>
      <c r="B6">
        <v>9.6166499999999999</v>
      </c>
      <c r="C6">
        <v>2.5494500000000002</v>
      </c>
      <c r="D6">
        <v>1.4992399999999999</v>
      </c>
      <c r="E6">
        <v>1.0915900000000001</v>
      </c>
      <c r="F6">
        <v>1.0913300000000001E-2</v>
      </c>
      <c r="G6">
        <v>0.321876</v>
      </c>
      <c r="H6">
        <v>13.3224</v>
      </c>
      <c r="I6">
        <v>0.66004200000000002</v>
      </c>
      <c r="J6">
        <v>9.1063600000000008E-3</v>
      </c>
      <c r="K6">
        <v>7.94979E-3</v>
      </c>
      <c r="L6">
        <v>1.10378E-3</v>
      </c>
      <c r="M6">
        <v>2.0913899999999999E-2</v>
      </c>
      <c r="N6">
        <v>0.15992999999999999</v>
      </c>
      <c r="O6">
        <f t="shared" si="0"/>
        <v>0.29797411366619997</v>
      </c>
      <c r="P6">
        <f t="shared" si="1"/>
        <v>1.0995397900000001</v>
      </c>
      <c r="Q6">
        <f>B6+H6</f>
        <v>22.939050000000002</v>
      </c>
      <c r="R6">
        <f t="shared" si="2"/>
        <v>7.5156217540806978</v>
      </c>
    </row>
    <row r="7" spans="1:19" x14ac:dyDescent="0.55000000000000004">
      <c r="A7" s="6" t="s">
        <v>3</v>
      </c>
      <c r="B7">
        <v>9.6166499999999999</v>
      </c>
      <c r="C7">
        <v>2.5494500000000002</v>
      </c>
      <c r="D7">
        <v>1.4992399999999999</v>
      </c>
      <c r="E7">
        <v>1.0915900000000001</v>
      </c>
      <c r="F7">
        <v>1.0913300000000001E-2</v>
      </c>
      <c r="G7">
        <v>0.31889699999999999</v>
      </c>
      <c r="H7">
        <v>7.6775200000000003</v>
      </c>
      <c r="I7">
        <v>0.54084399999999999</v>
      </c>
      <c r="J7">
        <v>4.9400499999999996E-3</v>
      </c>
      <c r="K7">
        <v>4.2610900000000004E-3</v>
      </c>
      <c r="L7">
        <v>6.0518200000000001E-4</v>
      </c>
      <c r="M7">
        <v>1.5653899999999998E-2</v>
      </c>
      <c r="N7">
        <v>0.161413</v>
      </c>
      <c r="O7">
        <f t="shared" si="0"/>
        <v>0.29865431156741595</v>
      </c>
      <c r="P7">
        <f t="shared" si="1"/>
        <v>1.09585109</v>
      </c>
      <c r="Q7">
        <f>B7+H7</f>
        <v>17.294170000000001</v>
      </c>
      <c r="R7">
        <f t="shared" si="2"/>
        <v>5.6600472483470972</v>
      </c>
    </row>
    <row r="8" spans="1:19" x14ac:dyDescent="0.55000000000000004">
      <c r="A8" s="6" t="s">
        <v>4</v>
      </c>
      <c r="B8">
        <v>13.3903</v>
      </c>
      <c r="C8">
        <v>2.7972600000000001</v>
      </c>
      <c r="D8">
        <v>1.52885</v>
      </c>
      <c r="E8">
        <v>1.11694</v>
      </c>
      <c r="F8">
        <v>1.0704E-2</v>
      </c>
      <c r="G8">
        <v>0.44419399999999998</v>
      </c>
      <c r="H8">
        <v>13.3224</v>
      </c>
      <c r="I8">
        <v>0.66004200000000002</v>
      </c>
      <c r="J8">
        <v>9.1063600000000008E-3</v>
      </c>
      <c r="K8">
        <v>7.94979E-3</v>
      </c>
      <c r="L8">
        <v>1.10378E-3</v>
      </c>
      <c r="M8">
        <v>1.4384600000000001E-2</v>
      </c>
      <c r="N8">
        <v>0.15634899999999999</v>
      </c>
      <c r="O8">
        <f t="shared" si="0"/>
        <v>0.31400237905625999</v>
      </c>
      <c r="P8">
        <f t="shared" si="1"/>
        <v>1.1248897900000001</v>
      </c>
      <c r="Q8">
        <f>B8+H8</f>
        <v>26.712699999999998</v>
      </c>
      <c r="R8">
        <f t="shared" si="2"/>
        <v>9.4354083447957802</v>
      </c>
    </row>
    <row r="9" spans="1:19" x14ac:dyDescent="0.55000000000000004">
      <c r="A9" s="6" t="s">
        <v>5</v>
      </c>
      <c r="B9">
        <v>10.0312</v>
      </c>
      <c r="C9">
        <v>2.9901599999999999</v>
      </c>
      <c r="D9">
        <v>1.33588</v>
      </c>
      <c r="E9">
        <v>0.97863</v>
      </c>
      <c r="F9">
        <v>8.8624800000000007E-3</v>
      </c>
      <c r="G9">
        <v>0.53443399999999996</v>
      </c>
      <c r="H9">
        <v>13.3224</v>
      </c>
      <c r="I9">
        <v>0.66004200000000002</v>
      </c>
      <c r="J9">
        <v>9.1063600000000008E-3</v>
      </c>
      <c r="K9">
        <v>7.94979E-3</v>
      </c>
      <c r="L9">
        <v>1.10378E-3</v>
      </c>
      <c r="M9">
        <v>1.3221699999999999E-2</v>
      </c>
      <c r="N9">
        <v>0.15559000000000001</v>
      </c>
      <c r="O9">
        <f t="shared" si="0"/>
        <v>0.29602682850880002</v>
      </c>
      <c r="P9">
        <f t="shared" si="1"/>
        <v>0.98657978999999996</v>
      </c>
      <c r="Q9">
        <f>B9+H9</f>
        <v>23.3536</v>
      </c>
      <c r="R9">
        <f t="shared" si="2"/>
        <v>6.8205143099225909</v>
      </c>
    </row>
    <row r="10" spans="1:19" x14ac:dyDescent="0.55000000000000004">
      <c r="A10" s="6" t="s">
        <v>6</v>
      </c>
      <c r="B10">
        <v>10.788399999999999</v>
      </c>
      <c r="C10">
        <v>3.5149900000000001</v>
      </c>
      <c r="D10">
        <v>1.3756699999999999</v>
      </c>
      <c r="E10">
        <v>1.00729</v>
      </c>
      <c r="F10">
        <v>9.2106199999999992E-3</v>
      </c>
      <c r="G10">
        <v>0.73725099999999999</v>
      </c>
      <c r="H10">
        <v>13.3224</v>
      </c>
      <c r="I10">
        <v>0.66004200000000002</v>
      </c>
      <c r="J10">
        <v>9.1063600000000008E-3</v>
      </c>
      <c r="K10">
        <v>7.94979E-3</v>
      </c>
      <c r="L10">
        <v>1.10378E-3</v>
      </c>
      <c r="M10">
        <v>1.29474E-2</v>
      </c>
      <c r="N10">
        <v>0.15543799999999999</v>
      </c>
      <c r="O10">
        <f t="shared" si="0"/>
        <v>0.33345945645207997</v>
      </c>
      <c r="P10">
        <f t="shared" si="1"/>
        <v>1.0152397900000001</v>
      </c>
      <c r="Q10">
        <f>B10+H10</f>
        <v>24.110799999999998</v>
      </c>
      <c r="R10">
        <f t="shared" si="2"/>
        <v>8.1625017819926153</v>
      </c>
    </row>
    <row r="11" spans="1:19" x14ac:dyDescent="0.55000000000000004">
      <c r="A11" s="6" t="s">
        <v>7</v>
      </c>
      <c r="B11">
        <v>20.593299999999999</v>
      </c>
      <c r="C11">
        <v>8.8113100000000006</v>
      </c>
      <c r="D11">
        <v>1.6403000000000001</v>
      </c>
      <c r="E11">
        <v>1.1971499999999999</v>
      </c>
      <c r="F11">
        <v>1.02752E-2</v>
      </c>
      <c r="G11">
        <v>1.85701</v>
      </c>
      <c r="H11">
        <v>17.236699999999999</v>
      </c>
      <c r="I11">
        <v>1.7333700000000001</v>
      </c>
      <c r="J11">
        <v>1.1754000000000001E-2</v>
      </c>
      <c r="K11">
        <v>9.8808300000000002E-3</v>
      </c>
      <c r="L11">
        <v>1.7970099999999999E-3</v>
      </c>
      <c r="M11">
        <v>3.06635E-2</v>
      </c>
      <c r="N11">
        <v>0.15482699999999999</v>
      </c>
      <c r="O11">
        <f t="shared" si="0"/>
        <v>0.54991449370017009</v>
      </c>
      <c r="P11">
        <f t="shared" si="1"/>
        <v>1.2070308299999999</v>
      </c>
      <c r="Q11">
        <f>B11+H11</f>
        <v>37.83</v>
      </c>
      <c r="R11">
        <f t="shared" si="2"/>
        <v>25.11018257775876</v>
      </c>
    </row>
    <row r="12" spans="1:19" x14ac:dyDescent="0.55000000000000004">
      <c r="A12" s="6" t="s">
        <v>8</v>
      </c>
      <c r="B12">
        <v>68.878699999999995</v>
      </c>
      <c r="C12">
        <v>31.004300000000001</v>
      </c>
      <c r="D12">
        <v>3.9664999999999999</v>
      </c>
      <c r="E12">
        <v>2.8704999999999998</v>
      </c>
      <c r="F12">
        <v>2.4419199999999999E-2</v>
      </c>
      <c r="G12">
        <v>7.5189899999999996</v>
      </c>
      <c r="H12">
        <v>83.766499999999994</v>
      </c>
      <c r="I12">
        <v>7.7241900000000001</v>
      </c>
      <c r="J12">
        <v>4.2670300000000001E-2</v>
      </c>
      <c r="K12">
        <v>3.2688300000000003E-2</v>
      </c>
      <c r="L12">
        <v>9.3635200000000002E-3</v>
      </c>
      <c r="M12">
        <v>0.16553000000000001</v>
      </c>
      <c r="N12">
        <v>0.15434700000000001</v>
      </c>
      <c r="O12">
        <f t="shared" si="0"/>
        <v>1.8101002782179401</v>
      </c>
      <c r="P12">
        <f t="shared" si="1"/>
        <v>2.9031883000000001</v>
      </c>
      <c r="Q12">
        <f>B12+H12</f>
        <v>152.64519999999999</v>
      </c>
      <c r="R12">
        <f t="shared" si="2"/>
        <v>802.15998230130742</v>
      </c>
    </row>
    <row r="13" spans="1:19" x14ac:dyDescent="0.55000000000000004">
      <c r="A13" s="6" t="s">
        <v>9</v>
      </c>
      <c r="B13">
        <v>20.593299999999999</v>
      </c>
      <c r="C13">
        <v>8.8113100000000006</v>
      </c>
      <c r="D13">
        <v>1.6403000000000001</v>
      </c>
      <c r="E13">
        <v>1.1971499999999999</v>
      </c>
      <c r="F13">
        <v>1.02752E-2</v>
      </c>
      <c r="G13">
        <v>1.85673</v>
      </c>
      <c r="H13">
        <v>18.598800000000001</v>
      </c>
      <c r="I13">
        <v>1.73278</v>
      </c>
      <c r="J13">
        <v>1.17038E-2</v>
      </c>
      <c r="K13">
        <v>9.8441599999999994E-3</v>
      </c>
      <c r="L13">
        <v>1.7936600000000001E-3</v>
      </c>
      <c r="M13">
        <v>3.0569700000000002E-2</v>
      </c>
      <c r="N13">
        <v>0.15484899999999999</v>
      </c>
      <c r="O13">
        <f t="shared" si="0"/>
        <v>0.54992645857363998</v>
      </c>
      <c r="P13">
        <f t="shared" si="1"/>
        <v>1.20699416</v>
      </c>
      <c r="Q13">
        <f>B13+H13</f>
        <v>39.192099999999996</v>
      </c>
      <c r="R13">
        <f t="shared" si="2"/>
        <v>26.014070849583291</v>
      </c>
    </row>
    <row r="14" spans="1:19" x14ac:dyDescent="0.55000000000000004">
      <c r="A14" s="6" t="s">
        <v>10</v>
      </c>
      <c r="B14">
        <v>34.808799999999998</v>
      </c>
      <c r="C14">
        <v>12.931900000000001</v>
      </c>
      <c r="D14">
        <v>2.1282800000000002</v>
      </c>
      <c r="E14">
        <v>1.5471999999999999</v>
      </c>
      <c r="F14">
        <v>1.2930199999999999E-2</v>
      </c>
      <c r="G14">
        <v>3.84585</v>
      </c>
      <c r="H14">
        <v>17.236699999999999</v>
      </c>
      <c r="I14">
        <v>1.7333700000000001</v>
      </c>
      <c r="J14">
        <v>1.1754000000000001E-2</v>
      </c>
      <c r="K14">
        <v>9.8808300000000002E-3</v>
      </c>
      <c r="L14">
        <v>1.7970099999999999E-3</v>
      </c>
      <c r="M14">
        <v>3.0112300000000002E-2</v>
      </c>
      <c r="N14">
        <v>0.154699</v>
      </c>
      <c r="O14">
        <f t="shared" si="0"/>
        <v>0.93294689627348992</v>
      </c>
      <c r="P14">
        <f t="shared" si="1"/>
        <v>1.5570808299999999</v>
      </c>
      <c r="Q14">
        <f>B14+H14</f>
        <v>52.045499999999997</v>
      </c>
      <c r="R14">
        <f t="shared" si="2"/>
        <v>75.605130489568964</v>
      </c>
    </row>
    <row r="15" spans="1:19" x14ac:dyDescent="0.55000000000000004">
      <c r="A15" s="6" t="s">
        <v>11</v>
      </c>
      <c r="B15">
        <v>245.322</v>
      </c>
      <c r="C15">
        <v>116.545</v>
      </c>
      <c r="D15">
        <v>12.203099999999999</v>
      </c>
      <c r="E15">
        <v>8.8004099999999994</v>
      </c>
      <c r="F15">
        <v>7.2136800000000001E-2</v>
      </c>
      <c r="G15">
        <v>27.4468</v>
      </c>
      <c r="H15">
        <v>146.34200000000001</v>
      </c>
      <c r="I15">
        <v>24.171600000000002</v>
      </c>
      <c r="J15">
        <v>9.16246E-2</v>
      </c>
      <c r="K15">
        <v>6.9073999999999997E-2</v>
      </c>
      <c r="L15">
        <v>2.0665200000000002E-2</v>
      </c>
      <c r="M15">
        <v>0.57355500000000004</v>
      </c>
      <c r="N15">
        <v>0.156223</v>
      </c>
      <c r="O15">
        <f t="shared" si="0"/>
        <v>6.3126404871968003</v>
      </c>
      <c r="P15">
        <f t="shared" si="1"/>
        <v>8.8694839999999999</v>
      </c>
      <c r="Q15">
        <f>B15+H15</f>
        <v>391.66399999999999</v>
      </c>
      <c r="R15">
        <f t="shared" si="2"/>
        <v>21929.214014949692</v>
      </c>
    </row>
    <row r="16" spans="1:19" x14ac:dyDescent="0.55000000000000004">
      <c r="A16" s="6" t="s">
        <v>12</v>
      </c>
      <c r="B16" s="1">
        <v>7.2248299999999999</v>
      </c>
      <c r="C16" s="1">
        <v>1.9550099999999999</v>
      </c>
      <c r="D16" s="1">
        <v>1.0980000000000001</v>
      </c>
      <c r="E16" s="1">
        <v>0.80099100000000001</v>
      </c>
      <c r="F16" s="1">
        <v>7.2628099999999998E-3</v>
      </c>
      <c r="G16" s="1">
        <v>0.31904500000000002</v>
      </c>
      <c r="H16" s="1">
        <v>7.0038</v>
      </c>
      <c r="I16" s="1">
        <v>0.53984200000000004</v>
      </c>
      <c r="J16" s="1">
        <v>4.7278900000000002E-3</v>
      </c>
      <c r="K16" s="1">
        <v>4.1047899999999997E-3</v>
      </c>
      <c r="L16" s="1">
        <v>5.7160399999999997E-4</v>
      </c>
      <c r="M16" s="1">
        <v>1.5617900000000001E-2</v>
      </c>
      <c r="N16" s="1">
        <v>0.16133700000000001</v>
      </c>
      <c r="O16" s="1">
        <f t="shared" si="0"/>
        <v>0.23316829873774805</v>
      </c>
      <c r="P16" s="1">
        <f t="shared" si="1"/>
        <v>0.80509578999999998</v>
      </c>
      <c r="Q16" s="1">
        <f>B16+H16</f>
        <v>14.228629999999999</v>
      </c>
      <c r="R16" s="1">
        <f t="shared" si="2"/>
        <v>2.6710384868009518</v>
      </c>
      <c r="S16" s="14" t="s">
        <v>111</v>
      </c>
    </row>
    <row r="17" spans="1:19" x14ac:dyDescent="0.55000000000000004">
      <c r="A17" s="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0.106695</v>
      </c>
      <c r="O17">
        <f t="shared" si="0"/>
        <v>0</v>
      </c>
      <c r="P17">
        <f t="shared" si="1"/>
        <v>0</v>
      </c>
      <c r="Q17">
        <f>B17+H17</f>
        <v>0</v>
      </c>
      <c r="R17">
        <f t="shared" si="2"/>
        <v>0</v>
      </c>
    </row>
    <row r="18" spans="1:19" x14ac:dyDescent="0.55000000000000004">
      <c r="A18" s="7" t="s">
        <v>26</v>
      </c>
      <c r="B18">
        <v>10.9985</v>
      </c>
      <c r="C18">
        <v>2.20282</v>
      </c>
      <c r="D18">
        <v>1.12761</v>
      </c>
      <c r="E18">
        <v>0.82633999999999996</v>
      </c>
      <c r="F18">
        <v>7.0534600000000001E-3</v>
      </c>
      <c r="G18">
        <v>0.47085500000000002</v>
      </c>
      <c r="H18">
        <v>13.3224</v>
      </c>
      <c r="I18">
        <v>0.66004200000000002</v>
      </c>
      <c r="J18">
        <v>9.1063600000000008E-3</v>
      </c>
      <c r="K18">
        <v>7.94979E-3</v>
      </c>
      <c r="L18">
        <v>1.10378E-3</v>
      </c>
      <c r="M18">
        <v>1.10378E-3</v>
      </c>
      <c r="N18">
        <v>0.10896</v>
      </c>
      <c r="O18">
        <f t="shared" si="0"/>
        <v>0.17617005612480002</v>
      </c>
      <c r="P18">
        <f t="shared" si="1"/>
        <v>0.83428978999999992</v>
      </c>
      <c r="Q18">
        <f>B18+H18</f>
        <v>24.320900000000002</v>
      </c>
      <c r="R18">
        <f t="shared" si="2"/>
        <v>3.5746099795999258</v>
      </c>
    </row>
    <row r="19" spans="1:19" x14ac:dyDescent="0.55000000000000004">
      <c r="A19" s="7" t="s">
        <v>27</v>
      </c>
      <c r="B19">
        <v>7.6393599999999999</v>
      </c>
      <c r="C19">
        <v>2.3957199999999998</v>
      </c>
      <c r="D19">
        <v>0.934643</v>
      </c>
      <c r="E19">
        <v>0.68803199999999998</v>
      </c>
      <c r="F19">
        <v>5.2119799999999997E-3</v>
      </c>
      <c r="G19">
        <v>0.56087299999999995</v>
      </c>
      <c r="H19">
        <v>13.3224</v>
      </c>
      <c r="I19">
        <v>0.66004200000000002</v>
      </c>
      <c r="J19">
        <v>9.1063600000000008E-3</v>
      </c>
      <c r="K19">
        <v>7.94979E-3</v>
      </c>
      <c r="L19">
        <v>1.10378E-3</v>
      </c>
      <c r="M19">
        <v>1.6401300000000001E-3</v>
      </c>
      <c r="N19">
        <v>0.10896</v>
      </c>
      <c r="O19">
        <f t="shared" si="0"/>
        <v>0.16481052611999999</v>
      </c>
      <c r="P19">
        <f t="shared" si="1"/>
        <v>0.69598178999999993</v>
      </c>
      <c r="Q19">
        <f>B19+H19</f>
        <v>20.961759999999998</v>
      </c>
      <c r="R19">
        <f t="shared" si="2"/>
        <v>2.4044213005973969</v>
      </c>
    </row>
    <row r="20" spans="1:19" x14ac:dyDescent="0.55000000000000004">
      <c r="A20" s="7" t="s">
        <v>28</v>
      </c>
      <c r="B20">
        <v>9.8797300000000003</v>
      </c>
      <c r="C20">
        <v>2.1663800000000002</v>
      </c>
      <c r="D20">
        <v>1.3811899999999999</v>
      </c>
      <c r="E20">
        <v>1.00892</v>
      </c>
      <c r="F20">
        <v>9.6917500000000007E-3</v>
      </c>
      <c r="G20">
        <v>0.45416499999999999</v>
      </c>
      <c r="H20">
        <v>12.8774</v>
      </c>
      <c r="I20">
        <v>0.65744199999999997</v>
      </c>
      <c r="J20">
        <v>8.8732199999999994E-3</v>
      </c>
      <c r="K20">
        <v>7.7703399999999997E-3</v>
      </c>
      <c r="L20">
        <v>1.0758300000000001E-3</v>
      </c>
      <c r="M20">
        <v>1.6496E-3</v>
      </c>
      <c r="N20">
        <v>0.10900700000000001</v>
      </c>
      <c r="O20">
        <f t="shared" si="0"/>
        <v>0.20238734511779999</v>
      </c>
      <c r="P20">
        <f t="shared" si="1"/>
        <v>1.01669034</v>
      </c>
      <c r="Q20">
        <f>B20+H20</f>
        <v>22.75713</v>
      </c>
      <c r="R20">
        <f t="shared" si="2"/>
        <v>4.6826267421636008</v>
      </c>
    </row>
    <row r="21" spans="1:19" x14ac:dyDescent="0.55000000000000004">
      <c r="A21" s="7" t="s">
        <v>29</v>
      </c>
      <c r="B21">
        <v>9.8797300000000003</v>
      </c>
      <c r="C21">
        <v>2.1663800000000002</v>
      </c>
      <c r="D21">
        <v>1.3811899999999999</v>
      </c>
      <c r="E21">
        <v>1.00892</v>
      </c>
      <c r="F21">
        <v>9.6917500000000007E-3</v>
      </c>
      <c r="G21">
        <v>0.45416499999999999</v>
      </c>
      <c r="H21">
        <v>13.165900000000001</v>
      </c>
      <c r="I21">
        <v>0.65895300000000001</v>
      </c>
      <c r="J21">
        <v>8.9513000000000006E-3</v>
      </c>
      <c r="K21">
        <v>7.8366400000000006E-3</v>
      </c>
      <c r="L21">
        <v>1.0832999999999999E-3</v>
      </c>
      <c r="M21">
        <v>1.6670000000000001E-3</v>
      </c>
      <c r="N21">
        <v>0.10900700000000001</v>
      </c>
      <c r="O21">
        <f t="shared" si="0"/>
        <v>0.20239856738845</v>
      </c>
      <c r="P21">
        <f t="shared" si="1"/>
        <v>1.0167566400000001</v>
      </c>
      <c r="Q21">
        <f>B21+H21</f>
        <v>23.045630000000003</v>
      </c>
      <c r="R21">
        <f t="shared" si="2"/>
        <v>4.7425622100143148</v>
      </c>
    </row>
    <row r="22" spans="1:19" x14ac:dyDescent="0.55000000000000004">
      <c r="A22" s="7" t="s">
        <v>30</v>
      </c>
      <c r="B22">
        <v>13.7826</v>
      </c>
      <c r="C22">
        <v>6.3693600000000004</v>
      </c>
      <c r="D22">
        <v>1.34395</v>
      </c>
      <c r="E22">
        <v>0.98225300000000004</v>
      </c>
      <c r="F22">
        <v>8.2720699999999994E-3</v>
      </c>
      <c r="G22">
        <v>1.0462100000000001</v>
      </c>
      <c r="H22">
        <v>17.236699999999999</v>
      </c>
      <c r="I22">
        <v>1.7333700000000001</v>
      </c>
      <c r="J22">
        <v>1.1754000000000001E-2</v>
      </c>
      <c r="K22">
        <v>9.8808300000000002E-3</v>
      </c>
      <c r="L22">
        <v>1.7970099999999999E-3</v>
      </c>
      <c r="M22">
        <v>2.6968700000000001E-3</v>
      </c>
      <c r="N22">
        <v>0.107138</v>
      </c>
      <c r="O22">
        <f t="shared" si="0"/>
        <v>0.2587039804831</v>
      </c>
      <c r="P22">
        <f t="shared" si="1"/>
        <v>0.99213382999999999</v>
      </c>
      <c r="Q22">
        <f>B22+H22</f>
        <v>31.019300000000001</v>
      </c>
      <c r="R22">
        <f t="shared" si="2"/>
        <v>7.9616918119214057</v>
      </c>
    </row>
    <row r="23" spans="1:19" x14ac:dyDescent="0.55000000000000004">
      <c r="A23" s="7" t="s">
        <v>31</v>
      </c>
      <c r="B23">
        <v>42.857500000000002</v>
      </c>
      <c r="C23">
        <v>22.920200000000001</v>
      </c>
      <c r="D23">
        <v>3.0650900000000001</v>
      </c>
      <c r="E23">
        <v>2.2227600000000001</v>
      </c>
      <c r="F23">
        <v>1.9432499999999998E-2</v>
      </c>
      <c r="G23">
        <v>3.6463399999999999</v>
      </c>
      <c r="H23">
        <v>83.766499999999994</v>
      </c>
      <c r="I23">
        <v>7.7241900000000001</v>
      </c>
      <c r="J23">
        <v>4.2670300000000001E-2</v>
      </c>
      <c r="K23">
        <v>3.2688300000000003E-2</v>
      </c>
      <c r="L23">
        <v>9.3635200000000002E-3</v>
      </c>
      <c r="M23">
        <v>9.2314000000000007E-3</v>
      </c>
      <c r="N23">
        <v>0.106654</v>
      </c>
      <c r="O23">
        <f t="shared" si="0"/>
        <v>0.7244075898488801</v>
      </c>
      <c r="P23">
        <f t="shared" si="1"/>
        <v>2.2554483000000003</v>
      </c>
      <c r="Q23">
        <f>B23+H23</f>
        <v>126.624</v>
      </c>
      <c r="R23">
        <f t="shared" si="2"/>
        <v>206.88637829902882</v>
      </c>
    </row>
    <row r="24" spans="1:19" x14ac:dyDescent="0.55000000000000004">
      <c r="A24" s="7" t="s">
        <v>32</v>
      </c>
      <c r="B24">
        <v>42.857500000000002</v>
      </c>
      <c r="C24">
        <v>22.920200000000001</v>
      </c>
      <c r="D24">
        <v>3.0650900000000001</v>
      </c>
      <c r="E24">
        <v>2.2227600000000001</v>
      </c>
      <c r="F24">
        <v>1.9432499999999998E-2</v>
      </c>
      <c r="G24">
        <v>3.6463399999999999</v>
      </c>
      <c r="H24">
        <v>83.679699999999997</v>
      </c>
      <c r="I24">
        <v>7.7402199999999999</v>
      </c>
      <c r="J24">
        <v>4.2860500000000003E-2</v>
      </c>
      <c r="K24">
        <v>3.2829799999999999E-2</v>
      </c>
      <c r="L24">
        <v>9.3902900000000008E-3</v>
      </c>
      <c r="M24">
        <v>9.3060699999999996E-3</v>
      </c>
      <c r="N24">
        <v>0.106654</v>
      </c>
      <c r="O24">
        <f t="shared" si="0"/>
        <v>0.72443869442144004</v>
      </c>
      <c r="P24">
        <f t="shared" si="1"/>
        <v>2.2555898000000001</v>
      </c>
      <c r="Q24">
        <f>B24+H24</f>
        <v>126.5372</v>
      </c>
      <c r="R24">
        <f t="shared" si="2"/>
        <v>206.76640718649401</v>
      </c>
    </row>
    <row r="25" spans="1:19" x14ac:dyDescent="0.55000000000000004">
      <c r="A25" s="7" t="s">
        <v>33</v>
      </c>
      <c r="B25">
        <v>68.878699999999995</v>
      </c>
      <c r="C25">
        <v>31.004300000000001</v>
      </c>
      <c r="D25">
        <v>3.9664999999999999</v>
      </c>
      <c r="E25">
        <v>2.8704999999999998</v>
      </c>
      <c r="F25">
        <v>2.4419199999999999E-2</v>
      </c>
      <c r="G25">
        <v>7.3097200000000004</v>
      </c>
      <c r="H25">
        <v>83.766499999999994</v>
      </c>
      <c r="I25">
        <v>7.7241900000000001</v>
      </c>
      <c r="J25">
        <v>4.2670300000000001E-2</v>
      </c>
      <c r="K25">
        <v>3.2688300000000003E-2</v>
      </c>
      <c r="L25">
        <v>9.3635200000000002E-3</v>
      </c>
      <c r="M25">
        <v>9.1177199999999993E-3</v>
      </c>
      <c r="N25">
        <v>0.106652</v>
      </c>
      <c r="O25">
        <f t="shared" si="0"/>
        <v>1.2117577060024802</v>
      </c>
      <c r="P25">
        <f t="shared" si="1"/>
        <v>2.9031883000000001</v>
      </c>
      <c r="Q25">
        <f>B25+H25</f>
        <v>152.64519999999999</v>
      </c>
      <c r="R25">
        <f t="shared" si="2"/>
        <v>536.99982906880064</v>
      </c>
    </row>
    <row r="26" spans="1:19" x14ac:dyDescent="0.55000000000000004">
      <c r="A26" s="7" t="s">
        <v>34</v>
      </c>
      <c r="B26">
        <v>42.857500000000002</v>
      </c>
      <c r="C26">
        <v>22.920200000000001</v>
      </c>
      <c r="D26">
        <v>3.0650900000000001</v>
      </c>
      <c r="E26">
        <v>2.2227600000000001</v>
      </c>
      <c r="F26">
        <v>1.9432499999999998E-2</v>
      </c>
      <c r="G26">
        <v>3.6461899999999998</v>
      </c>
      <c r="H26">
        <v>63.515099999999997</v>
      </c>
      <c r="I26">
        <v>7.0587799999999996</v>
      </c>
      <c r="J26">
        <v>3.4273100000000001E-2</v>
      </c>
      <c r="K26">
        <v>2.5963199999999999E-2</v>
      </c>
      <c r="L26">
        <v>7.9159E-3</v>
      </c>
      <c r="M26">
        <v>8.16945E-3</v>
      </c>
      <c r="N26">
        <v>0.106658</v>
      </c>
      <c r="O26">
        <f t="shared" si="0"/>
        <v>0.72325546538509999</v>
      </c>
      <c r="P26">
        <f t="shared" si="1"/>
        <v>2.2487232000000001</v>
      </c>
      <c r="Q26">
        <f>B26+H26</f>
        <v>106.37260000000001</v>
      </c>
      <c r="R26">
        <f t="shared" si="2"/>
        <v>173.00453966203173</v>
      </c>
    </row>
    <row r="27" spans="1:19" x14ac:dyDescent="0.55000000000000004">
      <c r="A27" s="7" t="s">
        <v>35</v>
      </c>
      <c r="B27">
        <v>245.322</v>
      </c>
      <c r="C27">
        <v>116.545</v>
      </c>
      <c r="D27">
        <v>12.203099999999999</v>
      </c>
      <c r="E27">
        <v>8.8004099999999994</v>
      </c>
      <c r="F27">
        <v>7.2136800000000001E-2</v>
      </c>
      <c r="G27">
        <v>26.979900000000001</v>
      </c>
      <c r="H27">
        <v>146.34200000000001</v>
      </c>
      <c r="I27">
        <v>24.171600000000002</v>
      </c>
      <c r="J27">
        <v>9.16246E-2</v>
      </c>
      <c r="K27">
        <v>6.9073999999999997E-2</v>
      </c>
      <c r="L27">
        <v>2.0665200000000002E-2</v>
      </c>
      <c r="M27">
        <v>2.4343799999999999E-2</v>
      </c>
      <c r="N27">
        <v>0.106256</v>
      </c>
      <c r="O27">
        <f t="shared" si="0"/>
        <v>4.1856119556224005</v>
      </c>
      <c r="P27">
        <f t="shared" si="1"/>
        <v>8.8694839999999999</v>
      </c>
      <c r="Q27">
        <f>B27+H27</f>
        <v>391.66399999999999</v>
      </c>
      <c r="R27">
        <f t="shared" si="2"/>
        <v>14540.2198247369</v>
      </c>
    </row>
    <row r="28" spans="1:19" x14ac:dyDescent="0.55000000000000004">
      <c r="A28" s="7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0.110831</v>
      </c>
      <c r="O28">
        <f t="shared" si="0"/>
        <v>0</v>
      </c>
      <c r="P28">
        <f t="shared" si="1"/>
        <v>0</v>
      </c>
      <c r="Q28">
        <f>B28+H28</f>
        <v>0</v>
      </c>
      <c r="R28">
        <f t="shared" si="2"/>
        <v>0</v>
      </c>
    </row>
    <row r="29" spans="1:19" x14ac:dyDescent="0.55000000000000004">
      <c r="A29" s="7" t="s">
        <v>37</v>
      </c>
      <c r="B29">
        <v>31.688800000000001</v>
      </c>
      <c r="C29">
        <v>18.829000000000001</v>
      </c>
      <c r="D29">
        <v>2.6344799999999999</v>
      </c>
      <c r="E29">
        <v>1.91334</v>
      </c>
      <c r="F29">
        <v>1.6613599999999999E-2</v>
      </c>
      <c r="G29">
        <v>1.7129799999999999</v>
      </c>
      <c r="H29">
        <v>83.766499999999994</v>
      </c>
      <c r="I29">
        <v>7.7241900000000001</v>
      </c>
      <c r="J29">
        <v>4.2670300000000001E-2</v>
      </c>
      <c r="K29">
        <v>3.2688300000000003E-2</v>
      </c>
      <c r="L29">
        <v>9.3635200000000002E-3</v>
      </c>
      <c r="M29">
        <v>1.0137699999999999E-2</v>
      </c>
      <c r="N29">
        <v>0.106695</v>
      </c>
      <c r="O29">
        <f t="shared" si="0"/>
        <v>0.47225822307839987</v>
      </c>
      <c r="P29">
        <f t="shared" si="1"/>
        <v>1.9460283</v>
      </c>
      <c r="Q29">
        <f>B29+H29</f>
        <v>115.45529999999999</v>
      </c>
      <c r="R29">
        <f t="shared" si="2"/>
        <v>106.10663809495554</v>
      </c>
    </row>
    <row r="30" spans="1:19" x14ac:dyDescent="0.55000000000000004">
      <c r="A30" s="7" t="s">
        <v>38</v>
      </c>
      <c r="B30">
        <v>93.942999999999998</v>
      </c>
      <c r="C30">
        <v>66.114999999999995</v>
      </c>
      <c r="D30">
        <v>6.9891300000000003</v>
      </c>
      <c r="E30">
        <v>5.0482800000000001</v>
      </c>
      <c r="F30">
        <v>4.31005E-2</v>
      </c>
      <c r="G30">
        <v>3.7578</v>
      </c>
      <c r="H30">
        <v>146.34200000000001</v>
      </c>
      <c r="I30">
        <v>24.171600000000002</v>
      </c>
      <c r="J30">
        <v>9.16246E-2</v>
      </c>
      <c r="K30">
        <v>6.9073999999999997E-2</v>
      </c>
      <c r="L30">
        <v>2.0665200000000002E-2</v>
      </c>
      <c r="M30">
        <v>2.9394099999999999E-2</v>
      </c>
      <c r="N30">
        <v>0.106325</v>
      </c>
      <c r="O30">
        <f t="shared" si="0"/>
        <v>1.1623145335799998</v>
      </c>
      <c r="P30">
        <f t="shared" si="1"/>
        <v>5.1173539999999997</v>
      </c>
      <c r="Q30">
        <f>B30+H30</f>
        <v>240.28500000000003</v>
      </c>
      <c r="R30">
        <f t="shared" si="2"/>
        <v>1429.2091554960862</v>
      </c>
    </row>
    <row r="31" spans="1:19" x14ac:dyDescent="0.55000000000000004">
      <c r="A31" s="7" t="s">
        <v>39</v>
      </c>
      <c r="B31" s="1">
        <v>7.2248299999999999</v>
      </c>
      <c r="C31" s="1">
        <v>1.9550099999999999</v>
      </c>
      <c r="D31" s="1">
        <v>1.0980000000000001</v>
      </c>
      <c r="E31" s="1">
        <v>0.80099100000000001</v>
      </c>
      <c r="F31" s="1">
        <v>7.2628099999999998E-3</v>
      </c>
      <c r="G31" s="1">
        <v>0.35644100000000001</v>
      </c>
      <c r="H31" s="1">
        <v>7.0038</v>
      </c>
      <c r="I31" s="1">
        <v>0.53984200000000004</v>
      </c>
      <c r="J31" s="1">
        <v>4.7278900000000002E-3</v>
      </c>
      <c r="K31" s="1">
        <v>4.1047899999999997E-3</v>
      </c>
      <c r="L31" s="1">
        <v>5.7160399999999997E-4</v>
      </c>
      <c r="M31" s="1">
        <v>1.4641999999999999E-3</v>
      </c>
      <c r="N31" s="1">
        <v>0.109125</v>
      </c>
      <c r="O31" s="1">
        <f t="shared" si="0"/>
        <v>0.160246516374</v>
      </c>
      <c r="P31" s="1">
        <f t="shared" si="1"/>
        <v>0.80509578999999998</v>
      </c>
      <c r="Q31" s="1">
        <f>B31+H31</f>
        <v>14.228629999999999</v>
      </c>
      <c r="R31" s="1">
        <f t="shared" si="2"/>
        <v>1.8356895638379471</v>
      </c>
      <c r="S31" s="14" t="s">
        <v>111</v>
      </c>
    </row>
    <row r="32" spans="1:19" x14ac:dyDescent="0.55000000000000004">
      <c r="A32" s="5" t="s">
        <v>41</v>
      </c>
      <c r="B32">
        <v>7.2248299999999999</v>
      </c>
      <c r="C32">
        <v>1.9550099999999999</v>
      </c>
      <c r="D32">
        <v>1.0980000000000001</v>
      </c>
      <c r="E32">
        <v>0.80099100000000001</v>
      </c>
      <c r="F32">
        <v>7.2628099999999998E-3</v>
      </c>
      <c r="G32">
        <v>0.37946299999999999</v>
      </c>
      <c r="H32">
        <v>13.3224</v>
      </c>
      <c r="I32">
        <v>0.66004200000000002</v>
      </c>
      <c r="J32">
        <v>9.1063600000000008E-3</v>
      </c>
      <c r="K32">
        <v>7.94979E-3</v>
      </c>
      <c r="L32">
        <v>1.10378E-3</v>
      </c>
      <c r="M32">
        <v>2.9950200000000001E-3</v>
      </c>
      <c r="N32">
        <v>0.117922</v>
      </c>
      <c r="O32">
        <f t="shared" si="0"/>
        <v>0.17663901584434</v>
      </c>
      <c r="P32">
        <f t="shared" si="1"/>
        <v>0.80894078999999997</v>
      </c>
      <c r="Q32">
        <f>B32+H32</f>
        <v>20.547229999999999</v>
      </c>
      <c r="R32">
        <f t="shared" si="2"/>
        <v>2.9360040715020159</v>
      </c>
    </row>
    <row r="33" spans="1:19" x14ac:dyDescent="0.55000000000000004">
      <c r="A33" s="5" t="s">
        <v>42</v>
      </c>
      <c r="B33">
        <v>9.6166499999999999</v>
      </c>
      <c r="C33">
        <v>2.5494500000000002</v>
      </c>
      <c r="D33">
        <v>1.4992399999999999</v>
      </c>
      <c r="E33">
        <v>1.0915900000000001</v>
      </c>
      <c r="F33">
        <v>1.0913300000000001E-2</v>
      </c>
      <c r="G33">
        <v>0.379521</v>
      </c>
      <c r="H33">
        <v>7.0038</v>
      </c>
      <c r="I33">
        <v>0.53984200000000004</v>
      </c>
      <c r="J33">
        <v>4.7278900000000002E-3</v>
      </c>
      <c r="K33">
        <v>4.1047899999999997E-3</v>
      </c>
      <c r="L33">
        <v>5.7160399999999997E-4</v>
      </c>
      <c r="M33">
        <v>2.2699500000000002E-3</v>
      </c>
      <c r="N33">
        <v>0.118436</v>
      </c>
      <c r="O33">
        <f t="shared" si="0"/>
        <v>0.22470196006438398</v>
      </c>
      <c r="P33">
        <f t="shared" si="1"/>
        <v>1.09569479</v>
      </c>
      <c r="Q33">
        <f>B33+H33</f>
        <v>16.620449999999998</v>
      </c>
      <c r="R33">
        <f t="shared" si="2"/>
        <v>4.0920340187765687</v>
      </c>
    </row>
    <row r="34" spans="1:19" x14ac:dyDescent="0.55000000000000004">
      <c r="A34" s="5" t="s">
        <v>43</v>
      </c>
      <c r="B34">
        <v>12.2715</v>
      </c>
      <c r="C34">
        <v>2.7608199999999998</v>
      </c>
      <c r="D34">
        <v>1.78243</v>
      </c>
      <c r="E34">
        <v>1.29952</v>
      </c>
      <c r="F34">
        <v>1.33423E-2</v>
      </c>
      <c r="G34">
        <v>0.48705300000000001</v>
      </c>
      <c r="H34">
        <v>7.0038</v>
      </c>
      <c r="I34">
        <v>0.53984200000000004</v>
      </c>
      <c r="J34">
        <v>4.7278900000000002E-3</v>
      </c>
      <c r="K34">
        <v>4.1047899999999997E-3</v>
      </c>
      <c r="L34">
        <v>5.7160399999999997E-4</v>
      </c>
      <c r="M34">
        <v>8.6812399999999996E-4</v>
      </c>
      <c r="N34">
        <v>0.11826299999999999</v>
      </c>
      <c r="O34">
        <f t="shared" si="0"/>
        <v>0.27070316946143397</v>
      </c>
      <c r="P34">
        <f t="shared" si="1"/>
        <v>1.30362479</v>
      </c>
      <c r="Q34">
        <f>B34+H34</f>
        <v>19.275300000000001</v>
      </c>
      <c r="R34">
        <f t="shared" si="2"/>
        <v>6.802163979668574</v>
      </c>
    </row>
    <row r="35" spans="1:19" x14ac:dyDescent="0.55000000000000004">
      <c r="A35" s="5" t="s">
        <v>44</v>
      </c>
      <c r="B35">
        <v>11.0402</v>
      </c>
      <c r="C35">
        <v>5.3628600000000004</v>
      </c>
      <c r="D35">
        <v>1.1833800000000001</v>
      </c>
      <c r="E35">
        <v>0.86243400000000003</v>
      </c>
      <c r="F35">
        <v>7.2823200000000001E-3</v>
      </c>
      <c r="G35">
        <v>0.60470900000000005</v>
      </c>
      <c r="H35">
        <v>38.433300000000003</v>
      </c>
      <c r="I35">
        <v>2.3951600000000002</v>
      </c>
      <c r="J35">
        <v>1.6399500000000001E-2</v>
      </c>
      <c r="K35">
        <v>1.27479E-2</v>
      </c>
      <c r="L35">
        <v>3.5147400000000001E-3</v>
      </c>
      <c r="M35">
        <v>6.1807099999999998E-3</v>
      </c>
      <c r="N35">
        <v>0.118171</v>
      </c>
      <c r="O35">
        <f t="shared" si="0"/>
        <v>0.21524449059216999</v>
      </c>
      <c r="P35">
        <f t="shared" si="1"/>
        <v>0.87518190000000007</v>
      </c>
      <c r="Q35">
        <f>B35+H35</f>
        <v>49.473500000000001</v>
      </c>
      <c r="R35">
        <f t="shared" si="2"/>
        <v>9.3197230517494951</v>
      </c>
    </row>
    <row r="36" spans="1:19" x14ac:dyDescent="0.55000000000000004">
      <c r="A36" s="5" t="s">
        <v>45</v>
      </c>
      <c r="B36">
        <v>26.872199999999999</v>
      </c>
      <c r="C36">
        <v>17.443100000000001</v>
      </c>
      <c r="D36">
        <v>2.3872200000000001</v>
      </c>
      <c r="E36">
        <v>1.7289399999999999</v>
      </c>
      <c r="F36">
        <v>1.50925E-2</v>
      </c>
      <c r="G36">
        <v>1.11738</v>
      </c>
      <c r="H36">
        <v>63.515099999999997</v>
      </c>
      <c r="I36">
        <v>7.0587799999999996</v>
      </c>
      <c r="J36">
        <v>3.4273100000000001E-2</v>
      </c>
      <c r="K36">
        <v>2.5963199999999999E-2</v>
      </c>
      <c r="L36">
        <v>7.9159E-3</v>
      </c>
      <c r="M36">
        <v>1.1361899999999999E-2</v>
      </c>
      <c r="N36">
        <v>0.118093</v>
      </c>
      <c r="O36">
        <f t="shared" si="0"/>
        <v>0.42197503283620008</v>
      </c>
      <c r="P36">
        <f t="shared" si="1"/>
        <v>1.7549032</v>
      </c>
      <c r="Q36">
        <f>B36+H36</f>
        <v>90.387299999999996</v>
      </c>
      <c r="R36">
        <f t="shared" si="2"/>
        <v>66.934085652409337</v>
      </c>
    </row>
    <row r="37" spans="1:19" x14ac:dyDescent="0.55000000000000004">
      <c r="A37" s="5" t="s">
        <v>46</v>
      </c>
      <c r="B37">
        <v>95.372399999999999</v>
      </c>
      <c r="C37">
        <v>66.771799999999999</v>
      </c>
      <c r="D37">
        <v>7.0395599999999998</v>
      </c>
      <c r="E37">
        <v>5.0779399999999999</v>
      </c>
      <c r="F37">
        <v>4.3573599999999997E-2</v>
      </c>
      <c r="G37">
        <v>4.0242500000000003</v>
      </c>
      <c r="H37">
        <v>124.621</v>
      </c>
      <c r="I37">
        <v>22.898099999999999</v>
      </c>
      <c r="J37">
        <v>7.8229999999999994E-2</v>
      </c>
      <c r="K37">
        <v>5.8639200000000002E-2</v>
      </c>
      <c r="L37">
        <v>1.8001799999999998E-2</v>
      </c>
      <c r="M37">
        <v>6.5324199999999999E-2</v>
      </c>
      <c r="N37">
        <v>0.11921</v>
      </c>
      <c r="O37">
        <f t="shared" si="0"/>
        <v>1.3433702897159998</v>
      </c>
      <c r="P37">
        <f t="shared" si="1"/>
        <v>5.1365791999999999</v>
      </c>
      <c r="Q37">
        <f>B37+H37</f>
        <v>219.99340000000001</v>
      </c>
      <c r="R37">
        <f t="shared" si="2"/>
        <v>1518.0265932076381</v>
      </c>
    </row>
    <row r="38" spans="1:19" x14ac:dyDescent="0.55000000000000004">
      <c r="A38" s="5" t="s">
        <v>47</v>
      </c>
      <c r="B38" s="1">
        <v>6.08826</v>
      </c>
      <c r="C38" s="1">
        <v>1.9624600000000001</v>
      </c>
      <c r="D38" s="1">
        <v>0.82552199999999998</v>
      </c>
      <c r="E38" s="1">
        <v>0.60512200000000005</v>
      </c>
      <c r="F38" s="1">
        <v>4.6474999999999997E-3</v>
      </c>
      <c r="G38" s="1">
        <v>0.37478800000000001</v>
      </c>
      <c r="H38" s="1">
        <v>7.0038</v>
      </c>
      <c r="I38" s="1">
        <v>0.53984200000000004</v>
      </c>
      <c r="J38" s="1">
        <v>4.7278900000000002E-3</v>
      </c>
      <c r="K38" s="1">
        <v>4.1047899999999997E-3</v>
      </c>
      <c r="L38" s="1">
        <v>5.7160399999999997E-4</v>
      </c>
      <c r="M38" s="1">
        <v>2.2450500000000002E-3</v>
      </c>
      <c r="N38" s="1">
        <v>0.118426</v>
      </c>
      <c r="O38" s="1">
        <f t="shared" si="0"/>
        <v>0.14359176706274399</v>
      </c>
      <c r="P38" s="1">
        <f t="shared" si="1"/>
        <v>0.60922679000000002</v>
      </c>
      <c r="Q38" s="1">
        <f>B38+H38</f>
        <v>13.09206</v>
      </c>
      <c r="R38" s="1">
        <f t="shared" si="2"/>
        <v>1.1452927714531633</v>
      </c>
      <c r="S38" s="14" t="s">
        <v>111</v>
      </c>
    </row>
    <row r="39" spans="1:19" x14ac:dyDescent="0.55000000000000004">
      <c r="A39" s="5" t="s">
        <v>48</v>
      </c>
      <c r="B39">
        <v>6.3889100000000001</v>
      </c>
      <c r="C39">
        <v>2.1857099999999998</v>
      </c>
      <c r="D39">
        <v>0.846024</v>
      </c>
      <c r="E39">
        <v>0.61988600000000005</v>
      </c>
      <c r="F39">
        <v>4.8087199999999998E-3</v>
      </c>
      <c r="G39">
        <v>0.45653899999999997</v>
      </c>
      <c r="H39">
        <v>7.0038</v>
      </c>
      <c r="I39">
        <v>0.53984200000000004</v>
      </c>
      <c r="J39">
        <v>4.7278900000000002E-3</v>
      </c>
      <c r="K39">
        <v>4.1047899999999997E-3</v>
      </c>
      <c r="L39">
        <v>5.7160399999999997E-4</v>
      </c>
      <c r="M39">
        <v>2.3248700000000001E-3</v>
      </c>
      <c r="N39">
        <v>0.118423</v>
      </c>
      <c r="O39">
        <f t="shared" si="0"/>
        <v>0.15572578125553199</v>
      </c>
      <c r="P39">
        <f t="shared" si="1"/>
        <v>0.62399079000000002</v>
      </c>
      <c r="Q39">
        <f>B39+H39</f>
        <v>13.392710000000001</v>
      </c>
      <c r="R39">
        <f t="shared" si="2"/>
        <v>1.3013890939103574</v>
      </c>
    </row>
    <row r="40" spans="1:19" x14ac:dyDescent="0.55000000000000004">
      <c r="A40" s="5" t="s">
        <v>49</v>
      </c>
      <c r="B40">
        <v>15.0021</v>
      </c>
      <c r="C40">
        <v>6.952</v>
      </c>
      <c r="D40">
        <v>1.44424</v>
      </c>
      <c r="E40">
        <v>1.05657</v>
      </c>
      <c r="F40">
        <v>8.9912499999999992E-3</v>
      </c>
      <c r="G40">
        <v>1.09853</v>
      </c>
      <c r="H40">
        <v>18.598800000000001</v>
      </c>
      <c r="I40">
        <v>1.73278</v>
      </c>
      <c r="J40">
        <v>1.17038E-2</v>
      </c>
      <c r="K40">
        <v>9.8441599999999994E-3</v>
      </c>
      <c r="L40">
        <v>1.7936600000000001E-3</v>
      </c>
      <c r="M40">
        <v>1.0333499999999999E-3</v>
      </c>
      <c r="N40">
        <v>0.117922</v>
      </c>
      <c r="O40">
        <f t="shared" si="0"/>
        <v>0.30262229229932003</v>
      </c>
      <c r="P40">
        <f t="shared" si="1"/>
        <v>1.0664141600000001</v>
      </c>
      <c r="Q40">
        <f>B40+H40</f>
        <v>33.600900000000003</v>
      </c>
      <c r="R40">
        <f t="shared" si="2"/>
        <v>10.843705889320248</v>
      </c>
    </row>
    <row r="41" spans="1:19" x14ac:dyDescent="0.55000000000000004">
      <c r="A41" s="5" t="s">
        <v>50</v>
      </c>
      <c r="B41">
        <v>15.0021</v>
      </c>
      <c r="C41">
        <v>6.952</v>
      </c>
      <c r="D41">
        <v>1.44424</v>
      </c>
      <c r="E41">
        <v>1.05657</v>
      </c>
      <c r="F41">
        <v>8.9912499999999992E-3</v>
      </c>
      <c r="G41">
        <v>1.09853</v>
      </c>
      <c r="H41">
        <v>17.236699999999999</v>
      </c>
      <c r="I41">
        <v>1.7333700000000001</v>
      </c>
      <c r="J41">
        <v>1.1754000000000001E-2</v>
      </c>
      <c r="K41">
        <v>9.8808300000000002E-3</v>
      </c>
      <c r="L41">
        <v>1.7970099999999999E-3</v>
      </c>
      <c r="M41">
        <v>1.0353999999999999E-3</v>
      </c>
      <c r="N41">
        <v>0.117922</v>
      </c>
      <c r="O41">
        <f t="shared" si="0"/>
        <v>0.30262884876252005</v>
      </c>
      <c r="P41">
        <f t="shared" si="1"/>
        <v>1.06645083</v>
      </c>
      <c r="Q41">
        <f>B41+H41</f>
        <v>32.238799999999998</v>
      </c>
      <c r="R41">
        <f t="shared" si="2"/>
        <v>10.404711204553889</v>
      </c>
    </row>
    <row r="42" spans="1:19" x14ac:dyDescent="0.55000000000000004">
      <c r="A42" s="5" t="s">
        <v>51</v>
      </c>
      <c r="B42">
        <v>15.0021</v>
      </c>
      <c r="C42">
        <v>6.952</v>
      </c>
      <c r="D42">
        <v>1.44424</v>
      </c>
      <c r="E42">
        <v>1.05657</v>
      </c>
      <c r="F42">
        <v>8.9912499999999992E-3</v>
      </c>
      <c r="G42">
        <v>1.09853</v>
      </c>
      <c r="H42">
        <v>18.582100000000001</v>
      </c>
      <c r="I42">
        <v>1.73437</v>
      </c>
      <c r="J42">
        <v>1.19662E-2</v>
      </c>
      <c r="K42">
        <v>1.00371E-2</v>
      </c>
      <c r="L42">
        <v>1.8305800000000001E-3</v>
      </c>
      <c r="M42">
        <v>1.03699E-3</v>
      </c>
      <c r="N42">
        <v>0.117922</v>
      </c>
      <c r="O42">
        <f t="shared" si="0"/>
        <v>0.30265801794843999</v>
      </c>
      <c r="P42">
        <f t="shared" si="1"/>
        <v>1.0666070999999999</v>
      </c>
      <c r="Q42">
        <f>B42+H42</f>
        <v>33.584200000000003</v>
      </c>
      <c r="R42">
        <f t="shared" si="2"/>
        <v>10.841557099793759</v>
      </c>
    </row>
    <row r="43" spans="1:19" x14ac:dyDescent="0.55000000000000004">
      <c r="A43" s="5" t="s">
        <v>52</v>
      </c>
      <c r="B43">
        <v>42.857500000000002</v>
      </c>
      <c r="C43">
        <v>22.920200000000001</v>
      </c>
      <c r="D43">
        <v>3.0650900000000001</v>
      </c>
      <c r="E43">
        <v>2.2227600000000001</v>
      </c>
      <c r="F43">
        <v>1.9432499999999998E-2</v>
      </c>
      <c r="G43">
        <v>3.8870399999999998</v>
      </c>
      <c r="H43">
        <v>83.853300000000004</v>
      </c>
      <c r="I43">
        <v>7.7203400000000002</v>
      </c>
      <c r="J43">
        <v>4.2575500000000002E-2</v>
      </c>
      <c r="K43">
        <v>3.2617800000000002E-2</v>
      </c>
      <c r="L43">
        <v>9.3502299999999993E-3</v>
      </c>
      <c r="M43">
        <v>2.9710600000000002E-3</v>
      </c>
      <c r="N43">
        <v>0.117816</v>
      </c>
      <c r="O43">
        <f t="shared" si="0"/>
        <v>0.82782932771063999</v>
      </c>
      <c r="P43">
        <f t="shared" si="1"/>
        <v>2.2553778000000002</v>
      </c>
      <c r="Q43">
        <f>B43+H43</f>
        <v>126.71080000000001</v>
      </c>
      <c r="R43">
        <f t="shared" si="2"/>
        <v>236.57766573106997</v>
      </c>
    </row>
    <row r="44" spans="1:19" x14ac:dyDescent="0.55000000000000004">
      <c r="A44" s="5" t="s">
        <v>53</v>
      </c>
      <c r="B44">
        <v>42.857500000000002</v>
      </c>
      <c r="C44">
        <v>22.920200000000001</v>
      </c>
      <c r="D44">
        <v>3.0650900000000001</v>
      </c>
      <c r="E44">
        <v>2.2227600000000001</v>
      </c>
      <c r="F44">
        <v>1.9432499999999998E-2</v>
      </c>
      <c r="G44">
        <v>3.8870399999999998</v>
      </c>
      <c r="H44">
        <v>83.766499999999994</v>
      </c>
      <c r="I44">
        <v>7.7241900000000001</v>
      </c>
      <c r="J44">
        <v>4.2670300000000001E-2</v>
      </c>
      <c r="K44">
        <v>3.2688300000000003E-2</v>
      </c>
      <c r="L44">
        <v>9.3635200000000002E-3</v>
      </c>
      <c r="M44">
        <v>2.9760199999999998E-3</v>
      </c>
      <c r="N44">
        <v>0.117816</v>
      </c>
      <c r="O44">
        <f t="shared" si="0"/>
        <v>0.82784264680944009</v>
      </c>
      <c r="P44">
        <f t="shared" si="1"/>
        <v>2.2554483000000003</v>
      </c>
      <c r="Q44">
        <f>B44+H44</f>
        <v>126.624</v>
      </c>
      <c r="R44">
        <f t="shared" si="2"/>
        <v>236.42679811736363</v>
      </c>
    </row>
    <row r="45" spans="1:19" x14ac:dyDescent="0.55000000000000004">
      <c r="A45" s="5" t="s">
        <v>54</v>
      </c>
      <c r="B45">
        <v>42.857500000000002</v>
      </c>
      <c r="C45">
        <v>22.920200000000001</v>
      </c>
      <c r="D45">
        <v>3.0650900000000001</v>
      </c>
      <c r="E45">
        <v>2.2227600000000001</v>
      </c>
      <c r="F45">
        <v>1.9432499999999998E-2</v>
      </c>
      <c r="G45">
        <v>3.8870399999999998</v>
      </c>
      <c r="H45">
        <v>83.679699999999997</v>
      </c>
      <c r="I45">
        <v>7.7402199999999999</v>
      </c>
      <c r="J45">
        <v>4.2860500000000003E-2</v>
      </c>
      <c r="K45">
        <v>3.2829799999999999E-2</v>
      </c>
      <c r="L45">
        <v>9.3902900000000008E-3</v>
      </c>
      <c r="M45">
        <v>2.9965299999999999E-3</v>
      </c>
      <c r="N45">
        <v>0.117816</v>
      </c>
      <c r="O45">
        <f t="shared" si="0"/>
        <v>0.82787062575311998</v>
      </c>
      <c r="P45">
        <f t="shared" si="1"/>
        <v>2.2555898000000001</v>
      </c>
      <c r="Q45">
        <f>B45+H45</f>
        <v>126.5372</v>
      </c>
      <c r="R45">
        <f t="shared" si="2"/>
        <v>236.28753712405393</v>
      </c>
    </row>
    <row r="46" spans="1:19" x14ac:dyDescent="0.55000000000000004">
      <c r="A46" s="5" t="s">
        <v>55</v>
      </c>
      <c r="B46">
        <v>42.857500000000002</v>
      </c>
      <c r="C46">
        <v>22.920200000000001</v>
      </c>
      <c r="D46">
        <v>3.0650900000000001</v>
      </c>
      <c r="E46">
        <v>2.2227600000000001</v>
      </c>
      <c r="F46">
        <v>1.9432499999999998E-2</v>
      </c>
      <c r="G46">
        <v>3.8870399999999998</v>
      </c>
      <c r="H46">
        <v>63.554400000000001</v>
      </c>
      <c r="I46">
        <v>7.0547800000000001</v>
      </c>
      <c r="J46">
        <v>3.4225899999999997E-2</v>
      </c>
      <c r="K46">
        <v>2.5928199999999998E-2</v>
      </c>
      <c r="L46">
        <v>7.9093299999999991E-3</v>
      </c>
      <c r="M46">
        <v>2.61262E-3</v>
      </c>
      <c r="N46">
        <v>0.117816</v>
      </c>
      <c r="O46">
        <f t="shared" si="0"/>
        <v>0.82663362019560005</v>
      </c>
      <c r="P46">
        <f t="shared" si="1"/>
        <v>2.2486882000000001</v>
      </c>
      <c r="Q46">
        <f>B46+H46</f>
        <v>106.4119</v>
      </c>
      <c r="R46">
        <f t="shared" si="2"/>
        <v>197.80283106852113</v>
      </c>
    </row>
    <row r="47" spans="1:19" x14ac:dyDescent="0.55000000000000004">
      <c r="A47" s="5" t="s">
        <v>56</v>
      </c>
      <c r="B47">
        <v>42.857500000000002</v>
      </c>
      <c r="C47">
        <v>22.920200000000001</v>
      </c>
      <c r="D47">
        <v>3.0650900000000001</v>
      </c>
      <c r="E47">
        <v>2.2227600000000001</v>
      </c>
      <c r="F47">
        <v>1.9432499999999998E-2</v>
      </c>
      <c r="G47">
        <v>3.8870399999999998</v>
      </c>
      <c r="H47">
        <v>41.038899999999998</v>
      </c>
      <c r="I47">
        <v>6.3346900000000002</v>
      </c>
      <c r="J47">
        <v>2.4604600000000001E-2</v>
      </c>
      <c r="K47">
        <v>1.8533999999999998E-2</v>
      </c>
      <c r="L47">
        <v>5.6939599999999996E-3</v>
      </c>
      <c r="M47">
        <v>2.2562200000000002E-3</v>
      </c>
      <c r="N47">
        <v>0.117816</v>
      </c>
      <c r="O47">
        <f t="shared" si="0"/>
        <v>0.82519708146047999</v>
      </c>
      <c r="P47">
        <f t="shared" si="1"/>
        <v>2.2412939999999999</v>
      </c>
      <c r="Q47">
        <f>B47+H47</f>
        <v>83.8964</v>
      </c>
      <c r="R47">
        <f t="shared" si="2"/>
        <v>155.16716930945788</v>
      </c>
    </row>
    <row r="48" spans="1:19" x14ac:dyDescent="0.55000000000000004">
      <c r="A48" s="5" t="s">
        <v>57</v>
      </c>
      <c r="B48">
        <v>7.2248299999999999</v>
      </c>
      <c r="C48">
        <v>1.9550099999999999</v>
      </c>
      <c r="D48">
        <v>1.0980000000000001</v>
      </c>
      <c r="E48">
        <v>0.80099100000000001</v>
      </c>
      <c r="F48">
        <v>7.2628099999999998E-3</v>
      </c>
      <c r="G48">
        <v>0.37946299999999999</v>
      </c>
      <c r="H48">
        <v>7.0038</v>
      </c>
      <c r="I48">
        <v>0.53984200000000004</v>
      </c>
      <c r="J48">
        <v>4.7278900000000002E-3</v>
      </c>
      <c r="K48">
        <v>4.1047899999999997E-3</v>
      </c>
      <c r="L48">
        <v>5.7160399999999997E-4</v>
      </c>
      <c r="M48">
        <v>2.3136200000000002E-3</v>
      </c>
      <c r="N48">
        <v>0.118453</v>
      </c>
      <c r="O48">
        <f t="shared" si="0"/>
        <v>0.176772022564572</v>
      </c>
      <c r="P48">
        <f t="shared" si="1"/>
        <v>0.80509578999999998</v>
      </c>
      <c r="Q48">
        <f>B48+H48</f>
        <v>14.228629999999999</v>
      </c>
      <c r="R48">
        <f t="shared" si="2"/>
        <v>2.0249960145340222</v>
      </c>
    </row>
    <row r="49" spans="1:19" x14ac:dyDescent="0.55000000000000004">
      <c r="A49" s="8" t="s">
        <v>58</v>
      </c>
      <c r="B49">
        <v>14.7417</v>
      </c>
      <c r="C49">
        <v>6.7829199999999998</v>
      </c>
      <c r="D49">
        <v>1.41805</v>
      </c>
      <c r="E49">
        <v>1.0377099999999999</v>
      </c>
      <c r="F49">
        <v>8.8111200000000004E-3</v>
      </c>
      <c r="G49">
        <v>0.56030800000000003</v>
      </c>
      <c r="H49">
        <v>17.236699999999999</v>
      </c>
      <c r="I49">
        <v>1.7333700000000001</v>
      </c>
      <c r="J49">
        <v>1.1754000000000001E-2</v>
      </c>
      <c r="K49">
        <v>9.8808300000000002E-3</v>
      </c>
      <c r="L49">
        <v>1.7970099999999999E-3</v>
      </c>
      <c r="M49">
        <v>4.6926599999999999E-2</v>
      </c>
      <c r="N49">
        <v>0.30706</v>
      </c>
      <c r="O49">
        <f t="shared" si="0"/>
        <v>0.62875040491380008</v>
      </c>
      <c r="P49">
        <f t="shared" si="1"/>
        <v>1.0475908299999999</v>
      </c>
      <c r="Q49">
        <f>B49+H49</f>
        <v>31.978400000000001</v>
      </c>
      <c r="R49">
        <f t="shared" si="2"/>
        <v>21.063313733262877</v>
      </c>
    </row>
    <row r="50" spans="1:19" x14ac:dyDescent="0.55000000000000004">
      <c r="A50" s="8" t="s">
        <v>59</v>
      </c>
      <c r="B50">
        <v>14.789099999999999</v>
      </c>
      <c r="C50">
        <v>6.7224300000000001</v>
      </c>
      <c r="D50">
        <v>1.4209099999999999</v>
      </c>
      <c r="E50">
        <v>1.0397700000000001</v>
      </c>
      <c r="F50">
        <v>8.8234000000000003E-3</v>
      </c>
      <c r="G50">
        <v>0.526675</v>
      </c>
      <c r="H50">
        <v>17.236699999999999</v>
      </c>
      <c r="I50">
        <v>1.7333700000000001</v>
      </c>
      <c r="J50">
        <v>1.1754000000000001E-2</v>
      </c>
      <c r="K50">
        <v>9.8808300000000002E-3</v>
      </c>
      <c r="L50">
        <v>1.7970099999999999E-3</v>
      </c>
      <c r="M50">
        <v>4.6926799999999998E-2</v>
      </c>
      <c r="N50">
        <v>0.497253</v>
      </c>
      <c r="O50">
        <f t="shared" si="0"/>
        <v>1.0029027185811301</v>
      </c>
      <c r="P50">
        <f t="shared" si="1"/>
        <v>1.04965083</v>
      </c>
      <c r="Q50">
        <f>B50+H50</f>
        <v>32.025799999999997</v>
      </c>
      <c r="R50">
        <f t="shared" si="2"/>
        <v>33.713485070885035</v>
      </c>
    </row>
    <row r="51" spans="1:19" x14ac:dyDescent="0.55000000000000004">
      <c r="A51" s="8" t="s">
        <v>60</v>
      </c>
      <c r="B51">
        <v>15.0021</v>
      </c>
      <c r="C51">
        <v>6.952</v>
      </c>
      <c r="D51">
        <v>1.44424</v>
      </c>
      <c r="E51">
        <v>1.05657</v>
      </c>
      <c r="F51">
        <v>8.9912499999999992E-3</v>
      </c>
      <c r="G51">
        <v>0.64610800000000002</v>
      </c>
      <c r="H51">
        <v>17.236699999999999</v>
      </c>
      <c r="I51">
        <v>1.7333700000000001</v>
      </c>
      <c r="J51">
        <v>1.1754000000000001E-2</v>
      </c>
      <c r="K51">
        <v>9.8808300000000002E-3</v>
      </c>
      <c r="L51">
        <v>1.7970099999999999E-3</v>
      </c>
      <c r="M51">
        <v>4.69264E-2</v>
      </c>
      <c r="N51">
        <v>0.49725599999999998</v>
      </c>
      <c r="O51">
        <f t="shared" si="0"/>
        <v>1.0739817930849598</v>
      </c>
      <c r="P51">
        <f t="shared" si="1"/>
        <v>1.06645083</v>
      </c>
      <c r="Q51">
        <f>B51+H51</f>
        <v>32.238799999999998</v>
      </c>
      <c r="R51">
        <f t="shared" si="2"/>
        <v>36.924670075875106</v>
      </c>
    </row>
    <row r="52" spans="1:19" x14ac:dyDescent="0.55000000000000004">
      <c r="A52" s="8" t="s">
        <v>61</v>
      </c>
      <c r="B52">
        <v>14.7417</v>
      </c>
      <c r="C52">
        <v>6.7829199999999998</v>
      </c>
      <c r="D52">
        <v>1.41805</v>
      </c>
      <c r="E52">
        <v>1.0377099999999999</v>
      </c>
      <c r="F52">
        <v>8.8111200000000004E-3</v>
      </c>
      <c r="G52">
        <v>0.56028500000000003</v>
      </c>
      <c r="H52">
        <v>18.267499999999998</v>
      </c>
      <c r="I52">
        <v>1.7316199999999999</v>
      </c>
      <c r="J52">
        <v>1.16516E-2</v>
      </c>
      <c r="K52">
        <v>9.8014799999999996E-3</v>
      </c>
      <c r="L52">
        <v>1.78798E-3</v>
      </c>
      <c r="M52">
        <v>4.6624100000000002E-2</v>
      </c>
      <c r="N52">
        <v>0.49727300000000002</v>
      </c>
      <c r="O52">
        <f t="shared" si="0"/>
        <v>1.0180221588754002</v>
      </c>
      <c r="P52">
        <f t="shared" si="1"/>
        <v>1.0475114799999998</v>
      </c>
      <c r="Q52">
        <f>B52+H52</f>
        <v>33.0092</v>
      </c>
      <c r="R52">
        <f t="shared" si="2"/>
        <v>35.200677431504566</v>
      </c>
    </row>
    <row r="53" spans="1:19" x14ac:dyDescent="0.55000000000000004">
      <c r="A53" s="8" t="s">
        <v>62</v>
      </c>
      <c r="B53">
        <v>14.7417</v>
      </c>
      <c r="C53">
        <v>6.7829199999999998</v>
      </c>
      <c r="D53">
        <v>1.41805</v>
      </c>
      <c r="E53">
        <v>1.0377099999999999</v>
      </c>
      <c r="F53">
        <v>8.8111200000000004E-3</v>
      </c>
      <c r="G53">
        <v>0.56030400000000002</v>
      </c>
      <c r="H53">
        <v>18.598800000000001</v>
      </c>
      <c r="I53">
        <v>1.73278</v>
      </c>
      <c r="J53">
        <v>1.17038E-2</v>
      </c>
      <c r="K53">
        <v>9.8441599999999994E-3</v>
      </c>
      <c r="L53">
        <v>1.7936600000000001E-3</v>
      </c>
      <c r="M53">
        <v>4.6788000000000003E-2</v>
      </c>
      <c r="N53">
        <v>0.49725599999999998</v>
      </c>
      <c r="O53">
        <f t="shared" si="0"/>
        <v>1.01810708560848</v>
      </c>
      <c r="P53">
        <f t="shared" si="1"/>
        <v>1.04755416</v>
      </c>
      <c r="Q53">
        <f>B53+H53</f>
        <v>33.340499999999999</v>
      </c>
      <c r="R53">
        <f t="shared" si="2"/>
        <v>35.558387171730097</v>
      </c>
    </row>
    <row r="54" spans="1:19" x14ac:dyDescent="0.55000000000000004">
      <c r="A54" s="8" t="s">
        <v>63</v>
      </c>
      <c r="B54">
        <v>14.7417</v>
      </c>
      <c r="C54">
        <v>6.7829199999999998</v>
      </c>
      <c r="D54">
        <v>1.41805</v>
      </c>
      <c r="E54">
        <v>1.0377099999999999</v>
      </c>
      <c r="F54">
        <v>8.8111200000000004E-3</v>
      </c>
      <c r="G54">
        <v>0.56030800000000003</v>
      </c>
      <c r="H54">
        <v>17.236699999999999</v>
      </c>
      <c r="I54">
        <v>1.7333700000000001</v>
      </c>
      <c r="J54">
        <v>1.1754000000000001E-2</v>
      </c>
      <c r="K54">
        <v>9.8808300000000002E-3</v>
      </c>
      <c r="L54">
        <v>1.7970099999999999E-3</v>
      </c>
      <c r="M54">
        <v>4.6926599999999999E-2</v>
      </c>
      <c r="N54">
        <v>0.497253</v>
      </c>
      <c r="O54">
        <f t="shared" si="0"/>
        <v>1.0181984794326902</v>
      </c>
      <c r="P54">
        <f t="shared" si="1"/>
        <v>1.0475908299999999</v>
      </c>
      <c r="Q54">
        <f>B54+H54</f>
        <v>31.978400000000001</v>
      </c>
      <c r="R54">
        <f t="shared" si="2"/>
        <v>34.109932729128403</v>
      </c>
    </row>
    <row r="55" spans="1:19" x14ac:dyDescent="0.55000000000000004">
      <c r="A55" s="8" t="s">
        <v>64</v>
      </c>
      <c r="B55">
        <v>14.7417</v>
      </c>
      <c r="C55">
        <v>6.7829199999999998</v>
      </c>
      <c r="D55">
        <v>1.41805</v>
      </c>
      <c r="E55">
        <v>1.0377099999999999</v>
      </c>
      <c r="F55">
        <v>8.8111200000000004E-3</v>
      </c>
      <c r="G55">
        <v>0.56034499999999998</v>
      </c>
      <c r="H55">
        <v>18.582100000000001</v>
      </c>
      <c r="I55">
        <v>1.73437</v>
      </c>
      <c r="J55">
        <v>1.19662E-2</v>
      </c>
      <c r="K55">
        <v>1.00371E-2</v>
      </c>
      <c r="L55">
        <v>1.8305800000000001E-3</v>
      </c>
      <c r="M55">
        <v>4.7027899999999997E-2</v>
      </c>
      <c r="N55">
        <v>0.49722</v>
      </c>
      <c r="O55">
        <f t="shared" si="0"/>
        <v>1.0183218743759999</v>
      </c>
      <c r="P55">
        <f t="shared" si="1"/>
        <v>1.0477470999999998</v>
      </c>
      <c r="Q55">
        <f>B55+H55</f>
        <v>33.323799999999999</v>
      </c>
      <c r="R55">
        <f t="shared" si="2"/>
        <v>35.554621493995505</v>
      </c>
    </row>
    <row r="56" spans="1:19" x14ac:dyDescent="0.55000000000000004">
      <c r="A56" s="8" t="s">
        <v>65</v>
      </c>
      <c r="B56">
        <v>9.0069199999999991</v>
      </c>
      <c r="C56">
        <v>1.3009200000000001</v>
      </c>
      <c r="D56">
        <v>1.2094100000000001</v>
      </c>
      <c r="E56">
        <v>0.89202700000000001</v>
      </c>
      <c r="F56">
        <v>7.9942499999999996E-3</v>
      </c>
      <c r="G56">
        <v>5.3426099999999997E-2</v>
      </c>
      <c r="H56">
        <v>13.8713</v>
      </c>
      <c r="I56">
        <v>0.31442599999999998</v>
      </c>
      <c r="J56">
        <v>8.90145E-3</v>
      </c>
      <c r="K56">
        <v>7.8723400000000002E-3</v>
      </c>
      <c r="L56">
        <v>8.6390200000000005E-4</v>
      </c>
      <c r="M56">
        <v>6.1040199999999999E-3</v>
      </c>
      <c r="N56">
        <v>1.1656310000000001</v>
      </c>
      <c r="O56">
        <f t="shared" si="0"/>
        <v>1.4998170836545823</v>
      </c>
      <c r="P56">
        <f t="shared" si="1"/>
        <v>0.89989934000000005</v>
      </c>
      <c r="Q56">
        <f>B56+H56</f>
        <v>22.878219999999999</v>
      </c>
      <c r="R56">
        <f t="shared" si="2"/>
        <v>30.878376718451353</v>
      </c>
    </row>
    <row r="57" spans="1:19" x14ac:dyDescent="0.55000000000000004">
      <c r="A57" s="8" t="s">
        <v>66</v>
      </c>
      <c r="B57">
        <v>15.803800000000001</v>
      </c>
      <c r="C57">
        <v>3.0516000000000001</v>
      </c>
      <c r="D57">
        <v>1.8120400000000001</v>
      </c>
      <c r="E57">
        <v>1.32487</v>
      </c>
      <c r="F57">
        <v>1.3132899999999999E-2</v>
      </c>
      <c r="G57">
        <v>0.188503</v>
      </c>
      <c r="H57">
        <v>13.1532</v>
      </c>
      <c r="I57">
        <v>0.66181900000000005</v>
      </c>
      <c r="J57">
        <v>9.2136800000000001E-3</v>
      </c>
      <c r="K57">
        <v>8.0295699999999998E-3</v>
      </c>
      <c r="L57">
        <v>1.1202199999999999E-3</v>
      </c>
      <c r="M57">
        <v>2.6423100000000001E-2</v>
      </c>
      <c r="N57">
        <v>0.70397200000000004</v>
      </c>
      <c r="O57">
        <f t="shared" si="0"/>
        <v>1.4434473494787998</v>
      </c>
      <c r="P57">
        <f t="shared" si="1"/>
        <v>1.3328995699999999</v>
      </c>
      <c r="Q57">
        <f>B57+H57</f>
        <v>28.957000000000001</v>
      </c>
      <c r="R57">
        <f t="shared" si="2"/>
        <v>55.712409466588191</v>
      </c>
    </row>
    <row r="58" spans="1:19" x14ac:dyDescent="0.55000000000000004">
      <c r="A58" s="8" t="s">
        <v>67</v>
      </c>
      <c r="B58">
        <v>17.045400000000001</v>
      </c>
      <c r="C58">
        <v>7.7402499999999996</v>
      </c>
      <c r="D58">
        <v>1.5552900000000001</v>
      </c>
      <c r="E58">
        <v>1.14073</v>
      </c>
      <c r="F58">
        <v>9.6330200000000008E-3</v>
      </c>
      <c r="G58">
        <v>0.52666900000000005</v>
      </c>
      <c r="H58">
        <v>18.582100000000001</v>
      </c>
      <c r="I58">
        <v>1.73437</v>
      </c>
      <c r="J58">
        <v>1.19662E-2</v>
      </c>
      <c r="K58">
        <v>1.00371E-2</v>
      </c>
      <c r="L58">
        <v>1.8305800000000001E-3</v>
      </c>
      <c r="M58">
        <v>4.70239E-2</v>
      </c>
      <c r="N58">
        <v>0.49725900000000001</v>
      </c>
      <c r="O58">
        <f t="shared" si="0"/>
        <v>1.0703065867893</v>
      </c>
      <c r="P58">
        <f t="shared" si="1"/>
        <v>1.1507670999999999</v>
      </c>
      <c r="Q58">
        <f>B58+H58</f>
        <v>35.627499999999998</v>
      </c>
      <c r="R58">
        <f t="shared" si="2"/>
        <v>43.881451433051225</v>
      </c>
    </row>
    <row r="59" spans="1:19" x14ac:dyDescent="0.55000000000000004">
      <c r="A59" s="8" t="s">
        <v>68</v>
      </c>
      <c r="B59">
        <v>36.360500000000002</v>
      </c>
      <c r="C59">
        <v>21.231400000000001</v>
      </c>
      <c r="D59">
        <v>2.91066</v>
      </c>
      <c r="E59">
        <v>2.1163400000000001</v>
      </c>
      <c r="F59">
        <v>1.8427599999999999E-2</v>
      </c>
      <c r="G59">
        <v>1.62618</v>
      </c>
      <c r="H59">
        <v>83.679699999999997</v>
      </c>
      <c r="I59">
        <v>7.7402199999999999</v>
      </c>
      <c r="J59">
        <v>4.2860500000000003E-2</v>
      </c>
      <c r="K59">
        <v>3.2829799999999999E-2</v>
      </c>
      <c r="L59">
        <v>9.3902900000000008E-3</v>
      </c>
      <c r="M59">
        <v>0.14661099999999999</v>
      </c>
      <c r="N59">
        <v>0.37146800000000002</v>
      </c>
      <c r="O59">
        <f t="shared" si="0"/>
        <v>1.7660069362445199</v>
      </c>
      <c r="P59">
        <f t="shared" si="1"/>
        <v>2.1491698000000001</v>
      </c>
      <c r="Q59">
        <f>B59+H59</f>
        <v>120.0402</v>
      </c>
      <c r="R59">
        <f t="shared" si="2"/>
        <v>455.60642991678321</v>
      </c>
    </row>
    <row r="60" spans="1:19" x14ac:dyDescent="0.55000000000000004">
      <c r="A60" s="8" t="s">
        <v>69</v>
      </c>
      <c r="B60">
        <v>113.75700000000001</v>
      </c>
      <c r="C60">
        <v>73.084100000000007</v>
      </c>
      <c r="D60">
        <v>7.7824200000000001</v>
      </c>
      <c r="E60">
        <v>5.6232499999999996</v>
      </c>
      <c r="F60">
        <v>4.8065200000000002E-2</v>
      </c>
      <c r="G60">
        <v>7.2483000000000004</v>
      </c>
      <c r="H60">
        <v>146.30000000000001</v>
      </c>
      <c r="I60">
        <v>24.1877</v>
      </c>
      <c r="J60">
        <v>9.1719499999999995E-2</v>
      </c>
      <c r="K60">
        <v>6.9144600000000001E-2</v>
      </c>
      <c r="L60">
        <v>2.0678599999999998E-2</v>
      </c>
      <c r="M60">
        <v>0.26471099999999997</v>
      </c>
      <c r="N60">
        <v>0.30706800000000001</v>
      </c>
      <c r="O60">
        <f t="shared" si="0"/>
        <v>4.7460105509124002</v>
      </c>
      <c r="P60">
        <f t="shared" si="1"/>
        <v>5.6923946000000001</v>
      </c>
      <c r="Q60">
        <f>B60+H60</f>
        <v>260.05700000000002</v>
      </c>
      <c r="R60">
        <f t="shared" si="2"/>
        <v>7025.7427776001596</v>
      </c>
    </row>
    <row r="61" spans="1:19" x14ac:dyDescent="0.55000000000000004">
      <c r="A61" s="8" t="s">
        <v>70</v>
      </c>
      <c r="B61">
        <v>47.133200000000002</v>
      </c>
      <c r="C61">
        <v>24.877700000000001</v>
      </c>
      <c r="D61">
        <v>3.3054999999999999</v>
      </c>
      <c r="E61">
        <v>2.3999899999999998</v>
      </c>
      <c r="F61">
        <v>2.0971E-2</v>
      </c>
      <c r="G61">
        <v>3.0677500000000002</v>
      </c>
      <c r="H61">
        <v>41.077599999999997</v>
      </c>
      <c r="I61">
        <v>6.3571200000000001</v>
      </c>
      <c r="J61">
        <v>2.4679900000000001E-2</v>
      </c>
      <c r="K61">
        <v>1.85904E-2</v>
      </c>
      <c r="L61">
        <v>5.7044699999999997E-3</v>
      </c>
      <c r="M61">
        <v>0.11833</v>
      </c>
      <c r="N61">
        <v>0.37143500000000002</v>
      </c>
      <c r="O61">
        <f t="shared" si="0"/>
        <v>2.4302751991559504</v>
      </c>
      <c r="P61">
        <f t="shared" si="1"/>
        <v>2.4185803999999997</v>
      </c>
      <c r="Q61">
        <f>B61+H61</f>
        <v>88.210800000000006</v>
      </c>
      <c r="R61">
        <f t="shared" si="2"/>
        <v>518.48684837411213</v>
      </c>
    </row>
    <row r="62" spans="1:19" x14ac:dyDescent="0.55000000000000004">
      <c r="A62" s="8" t="s">
        <v>71</v>
      </c>
      <c r="B62">
        <v>454.75599999999997</v>
      </c>
      <c r="C62">
        <v>288.26799999999997</v>
      </c>
      <c r="D62">
        <v>27.169899999999998</v>
      </c>
      <c r="E62">
        <v>19.580300000000001</v>
      </c>
      <c r="F62">
        <v>0.158669</v>
      </c>
      <c r="G62">
        <v>29.1937</v>
      </c>
      <c r="H62">
        <v>325.09699999999998</v>
      </c>
      <c r="I62">
        <v>81.3874</v>
      </c>
      <c r="J62">
        <v>0.17233699999999999</v>
      </c>
      <c r="K62">
        <v>0.129158</v>
      </c>
      <c r="L62">
        <v>3.8672600000000001E-2</v>
      </c>
      <c r="M62">
        <v>0.49177100000000001</v>
      </c>
      <c r="N62">
        <v>0.275368</v>
      </c>
      <c r="O62">
        <f t="shared" si="0"/>
        <v>15.757947458252797</v>
      </c>
      <c r="P62">
        <f t="shared" si="1"/>
        <v>19.709458000000001</v>
      </c>
      <c r="Q62">
        <f>B62+H62</f>
        <v>779.85299999999995</v>
      </c>
      <c r="R62">
        <f t="shared" si="2"/>
        <v>242207.21545509101</v>
      </c>
    </row>
    <row r="63" spans="1:19" x14ac:dyDescent="0.55000000000000004">
      <c r="A63" s="8" t="s">
        <v>72</v>
      </c>
      <c r="B63">
        <v>1784.16</v>
      </c>
      <c r="C63">
        <v>1140.93</v>
      </c>
      <c r="D63">
        <v>99.687799999999996</v>
      </c>
      <c r="E63">
        <v>71.791899999999998</v>
      </c>
      <c r="F63">
        <v>0.55248799999999998</v>
      </c>
      <c r="G63">
        <v>112.5</v>
      </c>
      <c r="H63">
        <v>481.27</v>
      </c>
      <c r="I63">
        <v>258.31799999999998</v>
      </c>
      <c r="J63">
        <v>0.13642399999999999</v>
      </c>
      <c r="K63">
        <v>0.10252600000000001</v>
      </c>
      <c r="L63">
        <v>2.0472899999999999E-2</v>
      </c>
      <c r="M63">
        <v>0.89141599999999999</v>
      </c>
      <c r="N63">
        <v>0.26364300000000002</v>
      </c>
      <c r="O63">
        <f t="shared" si="0"/>
        <v>56.363868107078694</v>
      </c>
      <c r="P63">
        <f t="shared" si="1"/>
        <v>71.894425999999996</v>
      </c>
      <c r="Q63">
        <f>B63+H63</f>
        <v>2265.4300000000003</v>
      </c>
      <c r="R63">
        <f t="shared" si="2"/>
        <v>9180084.0613574833</v>
      </c>
    </row>
    <row r="64" spans="1:19" x14ac:dyDescent="0.55000000000000004">
      <c r="A64" s="8" t="s">
        <v>73</v>
      </c>
      <c r="B64" s="1">
        <v>7.2248299999999999</v>
      </c>
      <c r="C64" s="1">
        <v>1.9550099999999999</v>
      </c>
      <c r="D64" s="1">
        <v>1.0980000000000001</v>
      </c>
      <c r="E64" s="1">
        <v>0.80099100000000001</v>
      </c>
      <c r="F64" s="1">
        <v>7.2628099999999998E-3</v>
      </c>
      <c r="G64" s="1">
        <v>9.3683699999999995E-2</v>
      </c>
      <c r="H64" s="1">
        <v>7.0038</v>
      </c>
      <c r="I64" s="1">
        <v>0.53984200000000004</v>
      </c>
      <c r="J64" s="1">
        <v>4.7278900000000002E-3</v>
      </c>
      <c r="K64" s="1">
        <v>4.1047899999999997E-3</v>
      </c>
      <c r="L64" s="1">
        <v>5.7160399999999997E-4</v>
      </c>
      <c r="M64" s="1">
        <v>1.4596400000000001E-2</v>
      </c>
      <c r="N64" s="1">
        <v>0.51354100000000003</v>
      </c>
      <c r="O64" s="1">
        <f t="shared" si="0"/>
        <v>0.62592554699256409</v>
      </c>
      <c r="P64" s="1">
        <f t="shared" si="1"/>
        <v>0.80509578999999998</v>
      </c>
      <c r="Q64" s="1">
        <f>B64+H64</f>
        <v>14.228629999999999</v>
      </c>
      <c r="R64" s="1">
        <f t="shared" si="2"/>
        <v>7.1702338394186436</v>
      </c>
      <c r="S64" s="14" t="s">
        <v>111</v>
      </c>
    </row>
    <row r="65" spans="1:19" x14ac:dyDescent="0.55000000000000004">
      <c r="A65" s="9" t="s">
        <v>76</v>
      </c>
      <c r="B65">
        <v>7.2248299999999999</v>
      </c>
      <c r="C65">
        <v>1.9550099999999999</v>
      </c>
      <c r="D65">
        <v>1.0980000000000001</v>
      </c>
      <c r="E65">
        <v>0.80099100000000001</v>
      </c>
      <c r="F65">
        <v>7.2628099999999998E-3</v>
      </c>
      <c r="G65">
        <v>0.20116700000000001</v>
      </c>
      <c r="H65">
        <v>13.3224</v>
      </c>
      <c r="I65">
        <v>0.66004200000000002</v>
      </c>
      <c r="J65">
        <v>9.1063600000000008E-3</v>
      </c>
      <c r="K65">
        <v>7.94979E-3</v>
      </c>
      <c r="L65">
        <v>1.10378E-3</v>
      </c>
      <c r="M65">
        <v>1.9751999999999999E-2</v>
      </c>
      <c r="N65">
        <v>0.26208799999999999</v>
      </c>
      <c r="O65">
        <f t="shared" si="0"/>
        <v>0.35025229339160008</v>
      </c>
      <c r="P65">
        <f t="shared" si="1"/>
        <v>0.80894078999999997</v>
      </c>
      <c r="Q65">
        <f>B65+H65</f>
        <v>20.547229999999999</v>
      </c>
      <c r="R65">
        <f t="shared" si="2"/>
        <v>5.8217158566874305</v>
      </c>
    </row>
    <row r="66" spans="1:19" x14ac:dyDescent="0.55000000000000004">
      <c r="A66" s="9" t="s">
        <v>77</v>
      </c>
      <c r="B66" s="1">
        <v>6.08826</v>
      </c>
      <c r="C66" s="1">
        <v>1.9624600000000001</v>
      </c>
      <c r="D66" s="1">
        <v>0.82552199999999998</v>
      </c>
      <c r="E66" s="1">
        <v>0.60512200000000005</v>
      </c>
      <c r="F66" s="1">
        <v>4.6474999999999997E-3</v>
      </c>
      <c r="G66" s="1">
        <v>0.202761</v>
      </c>
      <c r="H66" s="1">
        <v>13.3224</v>
      </c>
      <c r="I66" s="1">
        <v>0.66004200000000002</v>
      </c>
      <c r="J66" s="1">
        <v>9.1063600000000008E-3</v>
      </c>
      <c r="K66" s="1">
        <v>7.94979E-3</v>
      </c>
      <c r="L66" s="1">
        <v>1.10378E-3</v>
      </c>
      <c r="M66" s="1">
        <v>1.9751999999999999E-2</v>
      </c>
      <c r="N66" s="1">
        <v>0.26269100000000001</v>
      </c>
      <c r="O66" s="1">
        <f t="shared" si="0"/>
        <v>0.27921233049424005</v>
      </c>
      <c r="P66" s="1">
        <f t="shared" si="1"/>
        <v>0.61307179000000001</v>
      </c>
      <c r="Q66" s="1">
        <f>B66+H66</f>
        <v>19.41066</v>
      </c>
      <c r="R66" s="1">
        <f t="shared" si="2"/>
        <v>3.3226624919624057</v>
      </c>
      <c r="S66" s="14" t="s">
        <v>111</v>
      </c>
    </row>
    <row r="67" spans="1:19" x14ac:dyDescent="0.55000000000000004">
      <c r="A67" s="9" t="s">
        <v>78</v>
      </c>
      <c r="B67">
        <v>6.3889100000000001</v>
      </c>
      <c r="C67">
        <v>2.1857099999999998</v>
      </c>
      <c r="D67">
        <v>0.846024</v>
      </c>
      <c r="E67">
        <v>0.61988600000000005</v>
      </c>
      <c r="F67">
        <v>4.8087199999999998E-3</v>
      </c>
      <c r="G67">
        <v>0.26280900000000001</v>
      </c>
      <c r="H67">
        <v>13.3224</v>
      </c>
      <c r="I67">
        <v>0.66004200000000002</v>
      </c>
      <c r="J67">
        <v>9.1063600000000008E-3</v>
      </c>
      <c r="K67">
        <v>7.94979E-3</v>
      </c>
      <c r="L67">
        <v>1.10378E-3</v>
      </c>
      <c r="M67">
        <v>1.9751999999999999E-2</v>
      </c>
      <c r="N67">
        <v>0.26269100000000001</v>
      </c>
      <c r="O67">
        <f t="shared" si="0"/>
        <v>0.30041444158725999</v>
      </c>
      <c r="P67">
        <f t="shared" si="1"/>
        <v>0.62783579</v>
      </c>
      <c r="Q67">
        <f>B67+H67</f>
        <v>19.711310000000001</v>
      </c>
      <c r="R67">
        <f t="shared" si="2"/>
        <v>3.7177686734602569</v>
      </c>
    </row>
    <row r="68" spans="1:19" x14ac:dyDescent="0.55000000000000004">
      <c r="A68" s="9" t="s">
        <v>79</v>
      </c>
      <c r="B68">
        <v>8.0891999999999999</v>
      </c>
      <c r="C68">
        <v>2.68601</v>
      </c>
      <c r="D68">
        <v>0.91114499999999998</v>
      </c>
      <c r="E68">
        <v>0.66653799999999996</v>
      </c>
      <c r="F68">
        <v>5.2426E-3</v>
      </c>
      <c r="G68">
        <v>0.401476</v>
      </c>
      <c r="H68">
        <v>13.3224</v>
      </c>
      <c r="I68">
        <v>0.66004200000000002</v>
      </c>
      <c r="J68">
        <v>9.1063600000000008E-3</v>
      </c>
      <c r="K68">
        <v>1.10378E-3</v>
      </c>
      <c r="L68">
        <v>1.10378E-3</v>
      </c>
      <c r="M68">
        <v>1.9751999999999999E-2</v>
      </c>
      <c r="N68">
        <v>0.26269100000000001</v>
      </c>
      <c r="O68">
        <f t="shared" si="0"/>
        <v>0.35406169146634003</v>
      </c>
      <c r="P68">
        <f t="shared" si="1"/>
        <v>0.66764177999999996</v>
      </c>
      <c r="Q68">
        <f>B68+H68</f>
        <v>21.4116</v>
      </c>
      <c r="R68">
        <f t="shared" si="2"/>
        <v>5.0614105694803948</v>
      </c>
    </row>
    <row r="69" spans="1:19" x14ac:dyDescent="0.55000000000000004">
      <c r="A69" s="9" t="s">
        <v>80</v>
      </c>
      <c r="B69">
        <v>7.2248299999999999</v>
      </c>
      <c r="C69">
        <v>1.9550099999999999</v>
      </c>
      <c r="D69">
        <v>1.0980000000000001</v>
      </c>
      <c r="E69">
        <v>0.80099100000000001</v>
      </c>
      <c r="F69">
        <v>7.2628099999999998E-3</v>
      </c>
      <c r="G69">
        <v>0.20164000000000001</v>
      </c>
      <c r="H69">
        <v>12.8774</v>
      </c>
      <c r="I69">
        <v>0.65744199999999997</v>
      </c>
      <c r="J69">
        <v>8.8732199999999994E-3</v>
      </c>
      <c r="K69">
        <v>7.7703399999999997E-3</v>
      </c>
      <c r="L69">
        <v>1.0758300000000001E-3</v>
      </c>
      <c r="M69">
        <v>1.9345299999999999E-2</v>
      </c>
      <c r="N69">
        <v>0.262075</v>
      </c>
      <c r="O69">
        <f t="shared" ref="O69:O81" si="3">(D69+F69+G69+J69+L69+M69)*N69</f>
        <v>0.35018387070700002</v>
      </c>
      <c r="P69">
        <f t="shared" ref="P69:P81" si="4">E69+K69</f>
        <v>0.80876134</v>
      </c>
      <c r="Q69">
        <f>B69+H69</f>
        <v>20.102229999999999</v>
      </c>
      <c r="R69">
        <f t="shared" ref="R69:R81" si="5">O69*P69*Q69</f>
        <v>5.6932566178831783</v>
      </c>
    </row>
    <row r="70" spans="1:19" x14ac:dyDescent="0.55000000000000004">
      <c r="A70" s="9" t="s">
        <v>81</v>
      </c>
      <c r="B70">
        <v>7.2248299999999999</v>
      </c>
      <c r="C70">
        <v>1.9550099999999999</v>
      </c>
      <c r="D70">
        <v>1.0980000000000001</v>
      </c>
      <c r="E70">
        <v>0.80099100000000001</v>
      </c>
      <c r="F70">
        <v>7.2628099999999998E-3</v>
      </c>
      <c r="G70">
        <v>0.20164000000000001</v>
      </c>
      <c r="H70">
        <v>13.165900000000001</v>
      </c>
      <c r="I70">
        <v>0.65895300000000001</v>
      </c>
      <c r="J70">
        <v>8.9513000000000006E-3</v>
      </c>
      <c r="K70">
        <v>7.8366400000000006E-3</v>
      </c>
      <c r="L70">
        <v>1.0832999999999999E-3</v>
      </c>
      <c r="M70">
        <v>1.9578399999999999E-2</v>
      </c>
      <c r="N70">
        <v>0.262075</v>
      </c>
      <c r="O70">
        <f t="shared" si="3"/>
        <v>0.3502673809057501</v>
      </c>
      <c r="P70">
        <f t="shared" si="4"/>
        <v>0.80882763999999996</v>
      </c>
      <c r="Q70">
        <f>B70+H70</f>
        <v>20.390730000000001</v>
      </c>
      <c r="R70">
        <f t="shared" si="5"/>
        <v>5.7768149109112192</v>
      </c>
    </row>
    <row r="71" spans="1:19" x14ac:dyDescent="0.55000000000000004">
      <c r="A71" s="9" t="s">
        <v>82</v>
      </c>
      <c r="B71">
        <v>7.2248299999999999</v>
      </c>
      <c r="C71">
        <v>1.9550099999999999</v>
      </c>
      <c r="D71">
        <v>1.0980000000000001</v>
      </c>
      <c r="E71">
        <v>0.80099100000000001</v>
      </c>
      <c r="F71">
        <v>7.2628099999999998E-3</v>
      </c>
      <c r="G71">
        <v>0.20116700000000001</v>
      </c>
      <c r="H71">
        <v>13.1532</v>
      </c>
      <c r="I71">
        <v>0.66181900000000005</v>
      </c>
      <c r="J71">
        <v>9.2136800000000001E-3</v>
      </c>
      <c r="K71">
        <v>8.0295699999999998E-3</v>
      </c>
      <c r="L71">
        <v>1.1202199999999999E-3</v>
      </c>
      <c r="M71">
        <v>2.00146E-2</v>
      </c>
      <c r="N71">
        <v>0.26269100000000001</v>
      </c>
      <c r="O71">
        <f t="shared" si="3"/>
        <v>0.3511596310322101</v>
      </c>
      <c r="P71">
        <f t="shared" si="4"/>
        <v>0.80902057000000005</v>
      </c>
      <c r="Q71">
        <f>B71+H71</f>
        <v>20.378029999999999</v>
      </c>
      <c r="R71">
        <f t="shared" si="5"/>
        <v>5.7893038679508884</v>
      </c>
    </row>
    <row r="72" spans="1:19" x14ac:dyDescent="0.55000000000000004">
      <c r="A72" s="9" t="s">
        <v>83</v>
      </c>
      <c r="B72">
        <v>11.0402</v>
      </c>
      <c r="C72">
        <v>5.3628600000000004</v>
      </c>
      <c r="D72">
        <v>1.1833800000000001</v>
      </c>
      <c r="E72">
        <v>0.86243400000000003</v>
      </c>
      <c r="F72">
        <v>7.2823200000000001E-3</v>
      </c>
      <c r="G72">
        <v>0.424149</v>
      </c>
      <c r="H72">
        <v>17.236699999999999</v>
      </c>
      <c r="I72">
        <v>1.7333700000000001</v>
      </c>
      <c r="J72">
        <v>1.1754000000000001E-2</v>
      </c>
      <c r="K72">
        <v>9.8808300000000002E-3</v>
      </c>
      <c r="L72">
        <v>1.7970099999999999E-3</v>
      </c>
      <c r="M72">
        <v>3.3159500000000001E-2</v>
      </c>
      <c r="N72">
        <v>0.198911</v>
      </c>
      <c r="O72">
        <f t="shared" si="3"/>
        <v>0.33049496872713008</v>
      </c>
      <c r="P72">
        <f t="shared" si="4"/>
        <v>0.87231482999999999</v>
      </c>
      <c r="Q72">
        <f>B72+H72</f>
        <v>28.276899999999998</v>
      </c>
      <c r="R72">
        <f t="shared" si="5"/>
        <v>8.1521076178451981</v>
      </c>
    </row>
    <row r="73" spans="1:19" x14ac:dyDescent="0.55000000000000004">
      <c r="A73" s="9" t="s">
        <v>84</v>
      </c>
      <c r="B73">
        <v>26.872199999999999</v>
      </c>
      <c r="C73">
        <v>17.443100000000001</v>
      </c>
      <c r="D73">
        <v>2.3872200000000001</v>
      </c>
      <c r="E73">
        <v>1.7289399999999999</v>
      </c>
      <c r="F73">
        <v>1.50925E-2</v>
      </c>
      <c r="G73">
        <v>0.95378099999999999</v>
      </c>
      <c r="H73">
        <v>83.766499999999994</v>
      </c>
      <c r="I73">
        <v>7.7241900000000001</v>
      </c>
      <c r="J73">
        <v>4.2670300000000001E-2</v>
      </c>
      <c r="K73">
        <v>3.2688300000000003E-2</v>
      </c>
      <c r="L73">
        <v>9.3635200000000002E-3</v>
      </c>
      <c r="M73">
        <v>9.2153200000000005E-2</v>
      </c>
      <c r="N73">
        <v>0.165385</v>
      </c>
      <c r="O73">
        <f t="shared" si="3"/>
        <v>0.57889389380020007</v>
      </c>
      <c r="P73">
        <f t="shared" si="4"/>
        <v>1.7616282999999999</v>
      </c>
      <c r="Q73">
        <f>B73+H73</f>
        <v>110.6387</v>
      </c>
      <c r="R73">
        <f t="shared" si="5"/>
        <v>112.82888888134315</v>
      </c>
    </row>
    <row r="74" spans="1:19" x14ac:dyDescent="0.55000000000000004">
      <c r="A74" s="9" t="s">
        <v>85</v>
      </c>
      <c r="B74">
        <v>95.372399999999999</v>
      </c>
      <c r="C74">
        <v>66.771799999999999</v>
      </c>
      <c r="D74">
        <v>7.0395599999999998</v>
      </c>
      <c r="E74">
        <v>5.0779399999999999</v>
      </c>
      <c r="F74">
        <v>4.3573599999999997E-2</v>
      </c>
      <c r="G74">
        <v>3.7267600000000001</v>
      </c>
      <c r="H74">
        <v>146.34200000000001</v>
      </c>
      <c r="I74">
        <v>24.171600000000002</v>
      </c>
      <c r="J74">
        <v>9.16246E-2</v>
      </c>
      <c r="K74">
        <v>6.9073999999999997E-2</v>
      </c>
      <c r="L74">
        <v>2.0665200000000002E-2</v>
      </c>
      <c r="M74">
        <v>0.153613</v>
      </c>
      <c r="N74">
        <v>0.14916199999999999</v>
      </c>
      <c r="O74">
        <f t="shared" si="3"/>
        <v>1.6520879426167998</v>
      </c>
      <c r="P74">
        <f t="shared" si="4"/>
        <v>5.1470139999999995</v>
      </c>
      <c r="Q74">
        <f>B74+H74</f>
        <v>241.71440000000001</v>
      </c>
      <c r="R74">
        <f t="shared" si="5"/>
        <v>2055.3748361846497</v>
      </c>
    </row>
    <row r="75" spans="1:19" x14ac:dyDescent="0.55000000000000004">
      <c r="A75" s="9" t="s">
        <v>86</v>
      </c>
      <c r="B75">
        <v>14.6851</v>
      </c>
      <c r="C75">
        <v>3.0151500000000002</v>
      </c>
      <c r="D75">
        <v>2.0656099999999999</v>
      </c>
      <c r="E75">
        <v>1.5074399999999999</v>
      </c>
      <c r="F75">
        <v>1.5771199999999999E-2</v>
      </c>
      <c r="G75">
        <v>0.26028800000000002</v>
      </c>
      <c r="H75">
        <v>13.3224</v>
      </c>
      <c r="I75">
        <v>0.66004200000000002</v>
      </c>
      <c r="J75">
        <v>9.1063600000000008E-3</v>
      </c>
      <c r="K75">
        <v>7.94979E-3</v>
      </c>
      <c r="L75">
        <v>1.10378E-3</v>
      </c>
      <c r="M75">
        <v>1.97816E-2</v>
      </c>
      <c r="N75">
        <v>0.26208799999999999</v>
      </c>
      <c r="O75">
        <f t="shared" si="3"/>
        <v>0.62158387244272006</v>
      </c>
      <c r="P75">
        <f t="shared" si="4"/>
        <v>1.51538979</v>
      </c>
      <c r="Q75">
        <f>B75+H75</f>
        <v>28.0075</v>
      </c>
      <c r="R75">
        <f t="shared" si="5"/>
        <v>26.38143647389855</v>
      </c>
    </row>
    <row r="76" spans="1:19" x14ac:dyDescent="0.55000000000000004">
      <c r="A76" s="9" t="s">
        <v>87</v>
      </c>
      <c r="B76">
        <v>93.783799999999999</v>
      </c>
      <c r="C76">
        <v>65.784300000000002</v>
      </c>
      <c r="D76">
        <v>6.9888899999999996</v>
      </c>
      <c r="E76">
        <v>5.0525399999999996</v>
      </c>
      <c r="F76">
        <v>4.2994699999999997E-2</v>
      </c>
      <c r="G76">
        <v>3.7275299999999998</v>
      </c>
      <c r="H76">
        <v>146.14599999999999</v>
      </c>
      <c r="I76">
        <v>24.166</v>
      </c>
      <c r="J76">
        <v>9.15382E-2</v>
      </c>
      <c r="K76">
        <v>6.9008200000000006E-2</v>
      </c>
      <c r="L76">
        <v>2.0653500000000002E-2</v>
      </c>
      <c r="M76">
        <v>0.153194</v>
      </c>
      <c r="N76">
        <v>0.14915500000000001</v>
      </c>
      <c r="O76">
        <f t="shared" si="3"/>
        <v>1.6444041036620001</v>
      </c>
      <c r="P76">
        <f t="shared" si="4"/>
        <v>5.1215481999999994</v>
      </c>
      <c r="Q76">
        <f>B76+H76</f>
        <v>239.9298</v>
      </c>
      <c r="R76">
        <f t="shared" si="5"/>
        <v>2020.6635535034766</v>
      </c>
    </row>
    <row r="77" spans="1:19" x14ac:dyDescent="0.55000000000000004">
      <c r="A77" s="9" t="s">
        <v>88</v>
      </c>
      <c r="B77">
        <v>353.23</v>
      </c>
      <c r="C77">
        <v>256.13499999999999</v>
      </c>
      <c r="D77">
        <v>23.6403</v>
      </c>
      <c r="E77">
        <v>17.040199999999999</v>
      </c>
      <c r="F77">
        <v>0.138906</v>
      </c>
      <c r="G77">
        <v>14.406599999999999</v>
      </c>
      <c r="H77">
        <v>324.89699999999999</v>
      </c>
      <c r="I77">
        <v>81.365700000000004</v>
      </c>
      <c r="J77">
        <v>0.17224600000000001</v>
      </c>
      <c r="K77">
        <v>0.12909000000000001</v>
      </c>
      <c r="L77">
        <v>3.8660100000000003E-2</v>
      </c>
      <c r="M77">
        <v>0.26371499999999998</v>
      </c>
      <c r="N77">
        <v>0.14486099999999999</v>
      </c>
      <c r="O77">
        <f t="shared" si="3"/>
        <v>5.6003881301330996</v>
      </c>
      <c r="P77">
        <f t="shared" si="4"/>
        <v>17.16929</v>
      </c>
      <c r="Q77">
        <f>B77+H77</f>
        <v>678.12699999999995</v>
      </c>
      <c r="R77">
        <f t="shared" si="5"/>
        <v>65205.090054320848</v>
      </c>
    </row>
    <row r="78" spans="1:19" x14ac:dyDescent="0.55000000000000004">
      <c r="A78" s="9" t="s">
        <v>89</v>
      </c>
      <c r="B78">
        <v>1466.52</v>
      </c>
      <c r="C78">
        <v>1033.6600000000001</v>
      </c>
      <c r="D78">
        <v>89.201300000000003</v>
      </c>
      <c r="E78">
        <v>64.241600000000005</v>
      </c>
      <c r="F78">
        <v>0.49673699999999998</v>
      </c>
      <c r="G78">
        <v>62.452100000000002</v>
      </c>
      <c r="H78">
        <v>480.29199999999997</v>
      </c>
      <c r="I78">
        <v>258.29599999999999</v>
      </c>
      <c r="J78">
        <v>0.136381</v>
      </c>
      <c r="K78">
        <v>0.102494</v>
      </c>
      <c r="L78">
        <v>2.04674E-2</v>
      </c>
      <c r="M78">
        <v>0.48302800000000001</v>
      </c>
      <c r="N78">
        <v>0.13739999999999999</v>
      </c>
      <c r="O78">
        <f t="shared" si="3"/>
        <v>20.993347841159999</v>
      </c>
      <c r="P78">
        <f t="shared" si="4"/>
        <v>64.344093999999998</v>
      </c>
      <c r="Q78">
        <f>B78+H78</f>
        <v>1946.8119999999999</v>
      </c>
      <c r="R78">
        <f t="shared" si="5"/>
        <v>2629749.6525346669</v>
      </c>
    </row>
    <row r="79" spans="1:19" x14ac:dyDescent="0.55000000000000004">
      <c r="A79" s="9" t="s">
        <v>90</v>
      </c>
      <c r="B79">
        <v>26.747599999999998</v>
      </c>
      <c r="C79">
        <v>17.426600000000001</v>
      </c>
      <c r="D79">
        <v>2.3803800000000002</v>
      </c>
      <c r="E79">
        <v>1.7217800000000001</v>
      </c>
      <c r="F79">
        <v>1.5109900000000001E-2</v>
      </c>
      <c r="G79">
        <v>0.95120400000000005</v>
      </c>
      <c r="H79">
        <v>41.065800000000003</v>
      </c>
      <c r="I79">
        <v>6.3337300000000001</v>
      </c>
      <c r="J79">
        <v>2.4592900000000001E-2</v>
      </c>
      <c r="K79">
        <v>1.8525300000000001E-2</v>
      </c>
      <c r="L79">
        <v>5.6923499999999997E-3</v>
      </c>
      <c r="M79">
        <v>7.3717599999999994E-2</v>
      </c>
      <c r="N79">
        <v>0.16551099999999999</v>
      </c>
      <c r="O79">
        <f t="shared" si="3"/>
        <v>0.57112826978925002</v>
      </c>
      <c r="P79">
        <f t="shared" si="4"/>
        <v>1.7403053000000002</v>
      </c>
      <c r="Q79">
        <f>B79+H79</f>
        <v>67.813400000000001</v>
      </c>
      <c r="R79">
        <f t="shared" si="5"/>
        <v>67.402284985052972</v>
      </c>
    </row>
    <row r="80" spans="1:19" x14ac:dyDescent="0.55000000000000004">
      <c r="A80" s="9" t="s">
        <v>91</v>
      </c>
      <c r="B80">
        <v>1466.52</v>
      </c>
      <c r="C80">
        <v>1033.6600000000001</v>
      </c>
      <c r="D80">
        <v>89.201300000000003</v>
      </c>
      <c r="E80">
        <v>64.241600000000005</v>
      </c>
      <c r="F80">
        <v>0.49673699999999998</v>
      </c>
      <c r="G80">
        <v>62.450299999999999</v>
      </c>
      <c r="H80">
        <v>389.70800000000003</v>
      </c>
      <c r="I80">
        <v>229.15199999999999</v>
      </c>
      <c r="J80">
        <v>0.117271</v>
      </c>
      <c r="K80">
        <v>8.7460099999999999E-2</v>
      </c>
      <c r="L80">
        <v>1.7829999999999999E-2</v>
      </c>
      <c r="M80">
        <v>0.41050500000000001</v>
      </c>
      <c r="N80">
        <v>0.137404</v>
      </c>
      <c r="O80">
        <f t="shared" si="3"/>
        <v>20.980758543971998</v>
      </c>
      <c r="P80">
        <f t="shared" si="4"/>
        <v>64.329060100000007</v>
      </c>
      <c r="Q80">
        <f>B80+H80</f>
        <v>1856.2280000000001</v>
      </c>
      <c r="R80">
        <f t="shared" si="5"/>
        <v>2505299.8432284533</v>
      </c>
    </row>
    <row r="81" spans="1:18" x14ac:dyDescent="0.55000000000000004">
      <c r="A81" s="9" t="s">
        <v>92</v>
      </c>
      <c r="B81">
        <v>7.2248299999999999</v>
      </c>
      <c r="C81">
        <v>1.9550099999999999</v>
      </c>
      <c r="D81">
        <v>1.0980000000000001</v>
      </c>
      <c r="E81">
        <v>0.80099100000000001</v>
      </c>
      <c r="F81">
        <v>7.2628099999999998E-3</v>
      </c>
      <c r="G81">
        <v>0.20142399999999999</v>
      </c>
      <c r="H81">
        <v>7.0038</v>
      </c>
      <c r="I81">
        <v>0.53984200000000004</v>
      </c>
      <c r="J81">
        <v>4.7278900000000002E-3</v>
      </c>
      <c r="K81">
        <v>4.1047899999999997E-3</v>
      </c>
      <c r="L81">
        <v>5.7160399999999997E-4</v>
      </c>
      <c r="M81">
        <v>1.6147700000000001E-2</v>
      </c>
      <c r="N81">
        <v>0.262355</v>
      </c>
      <c r="O81">
        <f t="shared" si="3"/>
        <v>0.34844259661942006</v>
      </c>
      <c r="P81">
        <f t="shared" si="4"/>
        <v>0.80509578999999998</v>
      </c>
      <c r="Q81">
        <f>B81+H81</f>
        <v>14.228629999999999</v>
      </c>
      <c r="R81">
        <f t="shared" si="5"/>
        <v>3.9915528442317227</v>
      </c>
    </row>
    <row r="83" spans="1:18" x14ac:dyDescent="0.55000000000000004">
      <c r="A83" s="4" t="s">
        <v>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5500000000000000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5500000000000000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</sheetData>
  <mergeCells count="21">
    <mergeCell ref="A1:A3"/>
    <mergeCell ref="A83:R85"/>
    <mergeCell ref="Q1:Q3"/>
    <mergeCell ref="R1:R3"/>
    <mergeCell ref="E2:E3"/>
    <mergeCell ref="K2:K3"/>
    <mergeCell ref="N1:N3"/>
    <mergeCell ref="L2:L3"/>
    <mergeCell ref="M2:M3"/>
    <mergeCell ref="B1:G1"/>
    <mergeCell ref="H1:M1"/>
    <mergeCell ref="O1:O3"/>
    <mergeCell ref="P1:P3"/>
    <mergeCell ref="B2:B3"/>
    <mergeCell ref="C2:C3"/>
    <mergeCell ref="D2:D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</vt:lpstr>
      <vt:lpstr>Contents</vt:lpstr>
      <vt:lpstr>Core+L2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Giakoumoglou</dc:creator>
  <cp:lastModifiedBy>ngiak</cp:lastModifiedBy>
  <dcterms:created xsi:type="dcterms:W3CDTF">2015-06-05T18:19:34Z</dcterms:created>
  <dcterms:modified xsi:type="dcterms:W3CDTF">2019-12-09T12:09:27Z</dcterms:modified>
</cp:coreProperties>
</file>