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S3" i="1" l="1"/>
  <c r="M101" i="1" l="1"/>
  <c r="S101" i="1" s="1"/>
  <c r="M100" i="1"/>
  <c r="S100" i="1" s="1"/>
  <c r="M99" i="1"/>
  <c r="S99" i="1" s="1"/>
  <c r="M98" i="1"/>
  <c r="S98" i="1" s="1"/>
  <c r="M97" i="1"/>
  <c r="S97" i="1" s="1"/>
  <c r="M96" i="1"/>
  <c r="S96" i="1" s="1"/>
  <c r="M95" i="1"/>
  <c r="S95" i="1" s="1"/>
  <c r="M94" i="1"/>
  <c r="S94" i="1" s="1"/>
  <c r="M93" i="1"/>
  <c r="S93" i="1" s="1"/>
  <c r="M92" i="1"/>
  <c r="S92" i="1" s="1"/>
  <c r="M91" i="1"/>
  <c r="S91" i="1" s="1"/>
  <c r="M90" i="1"/>
  <c r="S90" i="1" s="1"/>
  <c r="M89" i="1"/>
  <c r="S89" i="1" s="1"/>
  <c r="M88" i="1"/>
  <c r="S88" i="1" s="1"/>
  <c r="M87" i="1"/>
  <c r="S87" i="1" s="1"/>
  <c r="M86" i="1"/>
  <c r="S86" i="1" s="1"/>
  <c r="M85" i="1"/>
  <c r="S85" i="1" s="1"/>
  <c r="M84" i="1"/>
  <c r="S84" i="1" s="1"/>
  <c r="M83" i="1"/>
  <c r="S83" i="1" s="1"/>
  <c r="M82" i="1"/>
  <c r="S82" i="1" s="1"/>
  <c r="M81" i="1"/>
  <c r="S81" i="1" s="1"/>
  <c r="M80" i="1"/>
  <c r="S80" i="1" s="1"/>
  <c r="M79" i="1"/>
  <c r="S79" i="1" s="1"/>
  <c r="M78" i="1"/>
  <c r="S78" i="1" s="1"/>
  <c r="M77" i="1"/>
  <c r="S77" i="1" s="1"/>
  <c r="M76" i="1"/>
  <c r="S76" i="1" s="1"/>
  <c r="M75" i="1"/>
  <c r="S75" i="1" s="1"/>
  <c r="M74" i="1"/>
  <c r="S74" i="1" s="1"/>
  <c r="M73" i="1"/>
  <c r="S73" i="1" s="1"/>
  <c r="M72" i="1"/>
  <c r="S72" i="1" s="1"/>
  <c r="M71" i="1"/>
  <c r="S71" i="1" s="1"/>
  <c r="M70" i="1"/>
  <c r="S70" i="1" s="1"/>
  <c r="M69" i="1"/>
  <c r="S69" i="1" s="1"/>
  <c r="M68" i="1"/>
  <c r="S68" i="1" s="1"/>
  <c r="M67" i="1"/>
  <c r="S67" i="1" s="1"/>
  <c r="M66" i="1"/>
  <c r="S66" i="1" s="1"/>
  <c r="M65" i="1"/>
  <c r="S65" i="1" s="1"/>
  <c r="M64" i="1"/>
  <c r="S64" i="1" s="1"/>
  <c r="M63" i="1"/>
  <c r="S63" i="1" s="1"/>
  <c r="M62" i="1"/>
  <c r="S62" i="1" s="1"/>
  <c r="M61" i="1"/>
  <c r="S61" i="1" s="1"/>
  <c r="M60" i="1"/>
  <c r="S60" i="1" s="1"/>
  <c r="M59" i="1"/>
  <c r="S59" i="1" s="1"/>
  <c r="M58" i="1"/>
  <c r="S58" i="1" s="1"/>
  <c r="M57" i="1"/>
  <c r="S57" i="1" s="1"/>
  <c r="M56" i="1"/>
  <c r="S56" i="1" s="1"/>
  <c r="M55" i="1"/>
  <c r="S55" i="1" s="1"/>
  <c r="M54" i="1"/>
  <c r="S54" i="1" s="1"/>
  <c r="M53" i="1"/>
  <c r="S53" i="1" s="1"/>
  <c r="M52" i="1"/>
  <c r="S52" i="1" s="1"/>
  <c r="M51" i="1"/>
  <c r="S51" i="1" s="1"/>
  <c r="M50" i="1"/>
  <c r="S50" i="1" s="1"/>
  <c r="M49" i="1"/>
  <c r="S49" i="1" s="1"/>
  <c r="M48" i="1"/>
  <c r="S48" i="1" s="1"/>
  <c r="M47" i="1"/>
  <c r="S47" i="1" s="1"/>
  <c r="M46" i="1"/>
  <c r="S46" i="1" s="1"/>
  <c r="M45" i="1"/>
  <c r="S45" i="1" s="1"/>
  <c r="M44" i="1"/>
  <c r="S44" i="1" s="1"/>
  <c r="M43" i="1"/>
  <c r="S43" i="1" s="1"/>
  <c r="M42" i="1"/>
  <c r="S42" i="1" s="1"/>
  <c r="M41" i="1"/>
  <c r="S41" i="1" s="1"/>
  <c r="M40" i="1"/>
  <c r="S40" i="1" s="1"/>
  <c r="M39" i="1"/>
  <c r="S39" i="1" s="1"/>
  <c r="M38" i="1"/>
  <c r="S38" i="1" s="1"/>
  <c r="M37" i="1"/>
  <c r="S37" i="1" s="1"/>
  <c r="M36" i="1"/>
  <c r="S36" i="1" s="1"/>
  <c r="M35" i="1"/>
  <c r="S35" i="1" s="1"/>
  <c r="M34" i="1"/>
  <c r="S34" i="1" s="1"/>
  <c r="M33" i="1"/>
  <c r="S33" i="1" s="1"/>
  <c r="M32" i="1"/>
  <c r="S32" i="1" s="1"/>
  <c r="M31" i="1"/>
  <c r="S31" i="1" s="1"/>
  <c r="M30" i="1"/>
  <c r="S30" i="1" s="1"/>
  <c r="M29" i="1"/>
  <c r="S29" i="1" s="1"/>
  <c r="M28" i="1"/>
  <c r="S28" i="1" s="1"/>
  <c r="M27" i="1"/>
  <c r="S27" i="1" s="1"/>
  <c r="M26" i="1"/>
  <c r="S26" i="1" s="1"/>
  <c r="M25" i="1"/>
  <c r="S25" i="1" s="1"/>
  <c r="M24" i="1"/>
  <c r="S24" i="1" s="1"/>
  <c r="M23" i="1"/>
  <c r="S23" i="1" s="1"/>
  <c r="M22" i="1"/>
  <c r="S22" i="1" s="1"/>
  <c r="M21" i="1"/>
  <c r="S21" i="1" s="1"/>
  <c r="M20" i="1"/>
  <c r="S20" i="1" s="1"/>
  <c r="M19" i="1"/>
  <c r="S19" i="1" s="1"/>
  <c r="M18" i="1"/>
  <c r="S18" i="1" s="1"/>
  <c r="M17" i="1"/>
  <c r="S17" i="1" s="1"/>
  <c r="M16" i="1"/>
  <c r="S16" i="1" s="1"/>
  <c r="M15" i="1"/>
  <c r="S15" i="1" s="1"/>
  <c r="M14" i="1"/>
  <c r="S14" i="1" s="1"/>
  <c r="M13" i="1"/>
  <c r="S13" i="1" s="1"/>
  <c r="M12" i="1"/>
  <c r="S12" i="1" s="1"/>
  <c r="M11" i="1"/>
  <c r="S11" i="1" s="1"/>
  <c r="M10" i="1"/>
  <c r="S10" i="1" s="1"/>
  <c r="M9" i="1"/>
  <c r="S9" i="1" s="1"/>
  <c r="M8" i="1"/>
  <c r="S8" i="1" s="1"/>
  <c r="M7" i="1"/>
  <c r="S7" i="1" s="1"/>
  <c r="M6" i="1"/>
  <c r="S6" i="1" s="1"/>
  <c r="M5" i="1"/>
  <c r="S5" i="1" s="1"/>
  <c r="M4" i="1"/>
  <c r="S4" i="1" s="1"/>
  <c r="M3" i="1" l="1"/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</calcChain>
</file>

<file path=xl/sharedStrings.xml><?xml version="1.0" encoding="utf-8"?>
<sst xmlns="http://schemas.openxmlformats.org/spreadsheetml/2006/main" count="224" uniqueCount="215">
  <si>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</si>
  <si>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</si>
  <si>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</si>
  <si>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</si>
  <si>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</si>
  <si>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</si>
  <si>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</si>
  <si>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</si>
  <si>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</si>
  <si>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</si>
  <si>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</si>
  <si>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</si>
  <si>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</si>
  <si>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</si>
  <si>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</si>
  <si>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</si>
  <si>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</si>
  <si>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</si>
  <si>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</si>
  <si>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</si>
  <si>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</si>
  <si>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</si>
  <si>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</si>
  <si>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</si>
  <si>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</si>
  <si>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</si>
  <si>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</si>
  <si>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</si>
  <si>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</si>
  <si>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</si>
  <si>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</si>
  <si>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</si>
  <si>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</si>
  <si>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</si>
  <si>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</si>
  <si>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</si>
  <si>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</si>
  <si>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</si>
  <si>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</si>
  <si>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</si>
  <si>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</si>
  <si>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</si>
  <si>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</si>
  <si>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</si>
  <si>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</si>
  <si>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</si>
  <si>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</si>
  <si>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</si>
  <si>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</si>
  <si>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</si>
  <si>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</si>
  <si>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</si>
  <si>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</si>
  <si>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</si>
  <si>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</si>
  <si>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</si>
  <si>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</si>
  <si>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</si>
  <si>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</si>
  <si>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</si>
  <si>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</si>
  <si>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</si>
  <si>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</si>
  <si>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</si>
  <si>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</si>
  <si>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</si>
  <si>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</si>
  <si>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</si>
  <si>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</si>
  <si>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</si>
  <si>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</si>
  <si>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</si>
  <si>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</si>
  <si>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</si>
  <si>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</si>
  <si>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</si>
  <si>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</si>
  <si>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</si>
  <si>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</si>
  <si>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</si>
  <si>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</si>
  <si>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</si>
  <si>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</si>
  <si>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</si>
  <si>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</si>
  <si>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</si>
  <si>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</si>
  <si>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</si>
  <si>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</si>
  <si>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</si>
  <si>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</si>
  <si>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</si>
  <si>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</si>
  <si>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</si>
  <si>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</si>
  <si>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</si>
  <si>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</si>
  <si>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</si>
  <si>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</si>
  <si>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</si>
  <si>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</si>
  <si>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</si>
  <si>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</si>
  <si>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</si>
  <si>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</si>
  <si>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</si>
  <si>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</si>
  <si>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</si>
  <si>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</si>
  <si>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</si>
  <si>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</si>
  <si>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</si>
  <si>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</si>
  <si>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</si>
  <si>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</si>
  <si>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</si>
  <si>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</si>
  <si>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</si>
  <si>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</si>
  <si>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</si>
  <si>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</si>
  <si>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</si>
  <si>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</si>
  <si>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</si>
  <si>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</si>
  <si>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</si>
  <si>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</si>
  <si>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</si>
  <si>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</si>
  <si>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</si>
  <si>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</si>
  <si>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</si>
  <si>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</si>
  <si>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</si>
  <si>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</si>
  <si>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</si>
  <si>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</si>
  <si>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</si>
  <si>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</si>
  <si>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</si>
  <si>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</si>
  <si>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</si>
  <si>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</si>
  <si>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</si>
  <si>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</si>
  <si>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</si>
  <si>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</si>
  <si>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</si>
  <si>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</si>
  <si>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</si>
  <si>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</si>
  <si>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</si>
  <si>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</si>
  <si>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</si>
  <si>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</si>
  <si>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</si>
  <si>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</si>
  <si>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</si>
  <si>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</si>
  <si>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</si>
  <si>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</si>
  <si>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</si>
  <si>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</si>
  <si>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</si>
  <si>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</si>
  <si>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</si>
  <si>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</si>
  <si>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</si>
  <si>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</si>
  <si>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</si>
  <si>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</si>
  <si>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</si>
  <si>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</si>
  <si>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</si>
  <si>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</si>
  <si>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</si>
  <si>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</si>
  <si>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</si>
  <si>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</si>
  <si>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</si>
  <si>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</si>
  <si>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</si>
  <si>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</si>
  <si>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</si>
  <si>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</si>
  <si>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</si>
  <si>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</si>
  <si>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</si>
  <si>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</si>
  <si>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</si>
  <si>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</si>
  <si>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</si>
  <si>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</si>
  <si>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</si>
  <si>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</si>
  <si>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</si>
  <si>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</si>
  <si>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</si>
  <si>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</si>
  <si>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</si>
  <si>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</si>
  <si>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</si>
  <si>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</si>
  <si>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</si>
  <si>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</si>
  <si>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</si>
  <si>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</si>
  <si>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</si>
  <si>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</si>
  <si>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</si>
  <si>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</si>
  <si>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</si>
  <si>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</si>
  <si>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</si>
  <si>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Totale casi Positivi 
11 gennaio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</si>
</sst>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9.28515625" style="9" bestFit="1" customWidth="1"/>
    <col min="10" max="10" width="9.42578125" style="9" bestFit="1" customWidth="1"/>
    <col min="11" max="11" width="11" style="9" bestFit="1" customWidth="1"/>
    <col min="12" max="12" width="1.5703125" style="9" customWidth="1"/>
    <col min="13" max="14" width="13" style="9" customWidth="1"/>
    <col min="15" max="15" width="11.5703125" style="9" customWidth="1"/>
    <col min="16" max="16" width="1.5703125" customWidth="1"/>
    <col min="17" max="17" width="12.5703125" style="24" customWidth="1"/>
    <col min="18" max="18" width="1.5703125" customWidth="1"/>
    <col min="19" max="19" width="12.28515625" style="24" customWidth="1"/>
  </cols>
  <sheetData>
    <row r="1" spans="1:19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9">
        <v>8</v>
      </c>
      <c r="J1" s="9">
        <v>9</v>
      </c>
    </row>
    <row r="2" spans="1:19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210</v>
      </c>
      <c r="J2" s="24" t="s">
        <v>211</v>
      </c>
      <c r="K2" s="24"/>
      <c r="L2" s="24"/>
      <c r="M2" s="24"/>
      <c r="N2" s="24"/>
      <c r="O2" s="24"/>
      <c r="Q2" s="24"/>
      <c r="S2" s="24"/>
    </row>
    <row r="3" spans="1:19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210</v>
      </c>
      <c r="J3" s="3" t="s">
        <v>211</v>
      </c>
      <c r="K3" s="6" t="s">
        <v>1</v>
      </c>
      <c r="L3" s="9"/>
      <c r="M3" s="7" t="str">
        <f ca="1">"Totale casi Positivi 
"&amp;TEXT(TODAY(),"g mmmm aaaa")</f>
        <v>Totale casi Positivi 
12 gennaio 2021</v>
      </c>
      <c r="N3" s="20" t="s">
        <v>214</v>
      </c>
      <c r="O3" s="6" t="s">
        <v>196</v>
      </c>
      <c r="Q3" s="27" t="s">
        <v>213</v>
      </c>
      <c r="S3" s="26" t="str">
        <f>"Totale casi Positivi su 
Popolazione per mille"</f>
        <v>Totale casi Positivi su 
Popolazione per mille</v>
      </c>
    </row>
    <row r="4" spans="1:19" x14ac:dyDescent="0.25">
      <c r="A4" s="1" t="s">
        <v>2</v>
      </c>
      <c r="B4" s="1" t="s">
        <v>3</v>
      </c>
      <c r="C4" s="14">
        <v>0</v>
      </c>
      <c r="D4" s="25">
        <v>5</v>
      </c>
      <c r="E4" s="25">
        <v>0</v>
      </c>
      <c r="F4" s="25">
        <v>1</v>
      </c>
      <c r="G4" s="25">
        <v>10</v>
      </c>
      <c r="H4" s="25">
        <v>4</v>
      </c>
      <c r="I4" s="25">
        <v>1</v>
      </c>
      <c r="J4" s="25">
        <v>0</v>
      </c>
      <c r="K4" s="15">
        <f t="shared" ref="K4:K35" si="0">SUM(C4:J4)</f>
        <v>21</v>
      </c>
      <c r="M4" s="10">
        <f>SUM(G4:J4)</f>
        <v>15</v>
      </c>
      <c r="N4" s="21">
        <v>12</v>
      </c>
      <c r="O4" s="11">
        <f>M4-N4</f>
        <v>3</v>
      </c>
      <c r="Q4" s="28">
        <v>2362</v>
      </c>
      <c r="R4" s="29"/>
      <c r="S4" s="30">
        <f>M4/Q4*1000</f>
        <v>6.3505503810330231</v>
      </c>
    </row>
    <row r="5" spans="1:19" x14ac:dyDescent="0.25">
      <c r="A5" s="1" t="s">
        <v>4</v>
      </c>
      <c r="B5" s="1" t="s">
        <v>5</v>
      </c>
      <c r="C5" s="25">
        <v>0</v>
      </c>
      <c r="D5" s="25">
        <v>24</v>
      </c>
      <c r="E5" s="25">
        <v>0</v>
      </c>
      <c r="F5" s="25">
        <v>0</v>
      </c>
      <c r="G5" s="25">
        <v>40</v>
      </c>
      <c r="H5" s="25">
        <v>14</v>
      </c>
      <c r="I5" s="25">
        <v>0</v>
      </c>
      <c r="J5" s="25">
        <v>0</v>
      </c>
      <c r="K5" s="15">
        <f t="shared" si="0"/>
        <v>78</v>
      </c>
      <c r="M5" s="18">
        <f t="shared" ref="M5:M68" si="1">SUM(G5:J5)</f>
        <v>54</v>
      </c>
      <c r="N5" s="21">
        <v>45</v>
      </c>
      <c r="O5" s="11">
        <f t="shared" ref="O5:O68" si="2">M5-N5</f>
        <v>9</v>
      </c>
      <c r="Q5" s="28">
        <v>5265</v>
      </c>
      <c r="R5" s="29"/>
      <c r="S5" s="30">
        <f t="shared" ref="S5:S68" si="3">M5/Q5*1000</f>
        <v>10.256410256410257</v>
      </c>
    </row>
    <row r="6" spans="1:19" x14ac:dyDescent="0.25">
      <c r="A6" s="1" t="s">
        <v>6</v>
      </c>
      <c r="B6" s="1" t="s">
        <v>7</v>
      </c>
      <c r="C6" s="25">
        <v>0</v>
      </c>
      <c r="D6" s="25">
        <v>7</v>
      </c>
      <c r="E6" s="25">
        <v>0</v>
      </c>
      <c r="F6" s="25">
        <v>0</v>
      </c>
      <c r="G6" s="25">
        <v>9</v>
      </c>
      <c r="H6" s="25">
        <v>5</v>
      </c>
      <c r="I6" s="25">
        <v>0</v>
      </c>
      <c r="J6" s="25">
        <v>0</v>
      </c>
      <c r="K6" s="15">
        <f t="shared" si="0"/>
        <v>21</v>
      </c>
      <c r="M6" s="18">
        <f t="shared" si="1"/>
        <v>14</v>
      </c>
      <c r="N6" s="21">
        <v>16</v>
      </c>
      <c r="O6" s="11">
        <f t="shared" si="2"/>
        <v>-2</v>
      </c>
      <c r="Q6" s="28">
        <v>2317</v>
      </c>
      <c r="R6" s="29"/>
      <c r="S6" s="30">
        <f t="shared" si="3"/>
        <v>6.0422960725075532</v>
      </c>
    </row>
    <row r="7" spans="1:19" x14ac:dyDescent="0.25">
      <c r="A7" s="1" t="s">
        <v>8</v>
      </c>
      <c r="B7" s="1" t="s">
        <v>9</v>
      </c>
      <c r="C7" s="25">
        <v>0</v>
      </c>
      <c r="D7" s="25">
        <v>20</v>
      </c>
      <c r="E7" s="25">
        <v>0</v>
      </c>
      <c r="F7" s="25">
        <v>0</v>
      </c>
      <c r="G7" s="25">
        <v>36</v>
      </c>
      <c r="H7" s="25">
        <v>18</v>
      </c>
      <c r="I7" s="25">
        <v>3</v>
      </c>
      <c r="J7" s="25">
        <v>1</v>
      </c>
      <c r="K7" s="15">
        <f t="shared" si="0"/>
        <v>78</v>
      </c>
      <c r="M7" s="18">
        <f t="shared" si="1"/>
        <v>58</v>
      </c>
      <c r="N7" s="21">
        <v>63</v>
      </c>
      <c r="O7" s="11">
        <f t="shared" si="2"/>
        <v>-5</v>
      </c>
      <c r="Q7" s="28">
        <v>6377</v>
      </c>
      <c r="R7" s="29"/>
      <c r="S7" s="30">
        <f t="shared" si="3"/>
        <v>9.0951858240551982</v>
      </c>
    </row>
    <row r="8" spans="1:19" x14ac:dyDescent="0.25">
      <c r="A8" s="1" t="s">
        <v>10</v>
      </c>
      <c r="B8" s="1" t="s">
        <v>11</v>
      </c>
      <c r="C8" s="25">
        <v>0</v>
      </c>
      <c r="D8" s="25">
        <v>9</v>
      </c>
      <c r="E8" s="25">
        <v>0</v>
      </c>
      <c r="F8" s="25">
        <v>0</v>
      </c>
      <c r="G8" s="25">
        <v>6</v>
      </c>
      <c r="H8" s="25">
        <v>5</v>
      </c>
      <c r="I8" s="25">
        <v>0</v>
      </c>
      <c r="J8" s="25">
        <v>2</v>
      </c>
      <c r="K8" s="15">
        <f t="shared" si="0"/>
        <v>22</v>
      </c>
      <c r="M8" s="18">
        <f t="shared" si="1"/>
        <v>13</v>
      </c>
      <c r="N8" s="21">
        <v>13</v>
      </c>
      <c r="O8" s="11">
        <f t="shared" si="2"/>
        <v>0</v>
      </c>
      <c r="Q8" s="28">
        <v>2615</v>
      </c>
      <c r="R8" s="29"/>
      <c r="S8" s="30">
        <f t="shared" si="3"/>
        <v>4.9713193116634802</v>
      </c>
    </row>
    <row r="9" spans="1:19" x14ac:dyDescent="0.25">
      <c r="A9" s="1" t="s">
        <v>12</v>
      </c>
      <c r="B9" s="1" t="s">
        <v>13</v>
      </c>
      <c r="C9" s="25">
        <v>0</v>
      </c>
      <c r="D9" s="25">
        <v>22</v>
      </c>
      <c r="E9" s="25">
        <v>0</v>
      </c>
      <c r="F9" s="25">
        <v>7</v>
      </c>
      <c r="G9" s="25">
        <v>56</v>
      </c>
      <c r="H9" s="25">
        <v>20</v>
      </c>
      <c r="I9" s="25">
        <v>13</v>
      </c>
      <c r="J9" s="25">
        <v>3</v>
      </c>
      <c r="K9" s="15">
        <f t="shared" si="0"/>
        <v>121</v>
      </c>
      <c r="M9" s="18">
        <f t="shared" si="1"/>
        <v>92</v>
      </c>
      <c r="N9" s="21">
        <v>84</v>
      </c>
      <c r="O9" s="11">
        <f t="shared" si="2"/>
        <v>8</v>
      </c>
      <c r="Q9" s="28">
        <v>7184</v>
      </c>
      <c r="R9" s="29"/>
      <c r="S9" s="30">
        <f t="shared" si="3"/>
        <v>12.806236080178174</v>
      </c>
    </row>
    <row r="10" spans="1:19" x14ac:dyDescent="0.25">
      <c r="A10" s="1" t="s">
        <v>14</v>
      </c>
      <c r="B10" s="1" t="s">
        <v>15</v>
      </c>
      <c r="C10" s="25">
        <v>0</v>
      </c>
      <c r="D10" s="25">
        <v>7</v>
      </c>
      <c r="E10" s="25">
        <v>0</v>
      </c>
      <c r="F10" s="25">
        <v>0</v>
      </c>
      <c r="G10" s="25">
        <v>5</v>
      </c>
      <c r="H10" s="25">
        <v>3</v>
      </c>
      <c r="I10" s="25">
        <v>0</v>
      </c>
      <c r="J10" s="25">
        <v>1</v>
      </c>
      <c r="K10" s="15">
        <f t="shared" si="0"/>
        <v>16</v>
      </c>
      <c r="M10" s="18">
        <f t="shared" si="1"/>
        <v>9</v>
      </c>
      <c r="N10" s="21">
        <v>7</v>
      </c>
      <c r="O10" s="11">
        <f t="shared" si="2"/>
        <v>2</v>
      </c>
      <c r="Q10" s="28">
        <v>3235</v>
      </c>
      <c r="R10" s="29"/>
      <c r="S10" s="30">
        <f t="shared" si="3"/>
        <v>2.782071097372488</v>
      </c>
    </row>
    <row r="11" spans="1:19" x14ac:dyDescent="0.25">
      <c r="A11" s="1" t="s">
        <v>16</v>
      </c>
      <c r="B11" s="1" t="s">
        <v>17</v>
      </c>
      <c r="C11" s="25">
        <v>0</v>
      </c>
      <c r="D11" s="25">
        <v>5</v>
      </c>
      <c r="E11" s="25">
        <v>0</v>
      </c>
      <c r="F11" s="25">
        <v>0</v>
      </c>
      <c r="G11" s="25">
        <v>7</v>
      </c>
      <c r="H11" s="25">
        <v>3</v>
      </c>
      <c r="I11" s="25">
        <v>0</v>
      </c>
      <c r="J11" s="25">
        <v>1</v>
      </c>
      <c r="K11" s="15">
        <f t="shared" si="0"/>
        <v>16</v>
      </c>
      <c r="M11" s="18">
        <f t="shared" si="1"/>
        <v>11</v>
      </c>
      <c r="N11" s="21">
        <v>10</v>
      </c>
      <c r="O11" s="11">
        <f t="shared" si="2"/>
        <v>1</v>
      </c>
      <c r="Q11" s="28">
        <v>1717</v>
      </c>
      <c r="R11" s="29"/>
      <c r="S11" s="30">
        <f t="shared" si="3"/>
        <v>6.4065230052417004</v>
      </c>
    </row>
    <row r="12" spans="1:19" x14ac:dyDescent="0.25">
      <c r="A12" s="1" t="s">
        <v>18</v>
      </c>
      <c r="B12" s="1" t="s">
        <v>19</v>
      </c>
      <c r="C12" s="25">
        <v>0</v>
      </c>
      <c r="D12" s="25">
        <v>6</v>
      </c>
      <c r="E12" s="25">
        <v>0</v>
      </c>
      <c r="F12" s="25">
        <v>0</v>
      </c>
      <c r="G12" s="25">
        <v>13</v>
      </c>
      <c r="H12" s="25">
        <v>3</v>
      </c>
      <c r="I12" s="25">
        <v>0</v>
      </c>
      <c r="J12" s="25">
        <v>2</v>
      </c>
      <c r="K12" s="15">
        <f t="shared" si="0"/>
        <v>24</v>
      </c>
      <c r="M12" s="18">
        <f t="shared" si="1"/>
        <v>18</v>
      </c>
      <c r="N12" s="21">
        <v>22</v>
      </c>
      <c r="O12" s="11">
        <f t="shared" si="2"/>
        <v>-4</v>
      </c>
      <c r="Q12" s="28">
        <v>1990</v>
      </c>
      <c r="R12" s="29"/>
      <c r="S12" s="30">
        <f t="shared" si="3"/>
        <v>9.0452261306532655</v>
      </c>
    </row>
    <row r="13" spans="1:19" x14ac:dyDescent="0.25">
      <c r="A13" s="1" t="s">
        <v>20</v>
      </c>
      <c r="B13" s="1" t="s">
        <v>21</v>
      </c>
      <c r="C13" s="25">
        <v>0</v>
      </c>
      <c r="D13" s="25">
        <v>7</v>
      </c>
      <c r="E13" s="25">
        <v>0</v>
      </c>
      <c r="F13" s="25">
        <v>0</v>
      </c>
      <c r="G13" s="25">
        <v>8</v>
      </c>
      <c r="H13" s="25">
        <v>3</v>
      </c>
      <c r="I13" s="25">
        <v>0</v>
      </c>
      <c r="J13" s="25">
        <v>0</v>
      </c>
      <c r="K13" s="15">
        <f t="shared" si="0"/>
        <v>18</v>
      </c>
      <c r="M13" s="18">
        <f t="shared" si="1"/>
        <v>11</v>
      </c>
      <c r="N13" s="21">
        <v>12</v>
      </c>
      <c r="O13" s="11">
        <f t="shared" si="2"/>
        <v>-1</v>
      </c>
      <c r="Q13" s="28">
        <v>1377</v>
      </c>
      <c r="R13" s="29"/>
      <c r="S13" s="30">
        <f t="shared" si="3"/>
        <v>7.9883805374001451</v>
      </c>
    </row>
    <row r="14" spans="1:19" x14ac:dyDescent="0.25">
      <c r="A14" s="1" t="s">
        <v>22</v>
      </c>
      <c r="B14" s="1" t="s">
        <v>23</v>
      </c>
      <c r="C14" s="25">
        <v>0</v>
      </c>
      <c r="D14" s="25">
        <v>3</v>
      </c>
      <c r="E14" s="25">
        <v>0</v>
      </c>
      <c r="F14" s="25">
        <v>0</v>
      </c>
      <c r="G14" s="25">
        <v>16</v>
      </c>
      <c r="H14" s="25">
        <v>5</v>
      </c>
      <c r="I14" s="25">
        <v>1</v>
      </c>
      <c r="J14" s="25">
        <v>0</v>
      </c>
      <c r="K14" s="15">
        <f t="shared" si="0"/>
        <v>25</v>
      </c>
      <c r="M14" s="18">
        <f t="shared" si="1"/>
        <v>22</v>
      </c>
      <c r="N14" s="21">
        <v>20</v>
      </c>
      <c r="O14" s="11">
        <f t="shared" si="2"/>
        <v>2</v>
      </c>
      <c r="Q14" s="28">
        <v>3551</v>
      </c>
      <c r="R14" s="29"/>
      <c r="S14" s="30">
        <f t="shared" si="3"/>
        <v>6.1954379048155452</v>
      </c>
    </row>
    <row r="15" spans="1:19" x14ac:dyDescent="0.25">
      <c r="A15" s="1" t="s">
        <v>24</v>
      </c>
      <c r="B15" s="1" t="s">
        <v>25</v>
      </c>
      <c r="C15" s="25">
        <v>0</v>
      </c>
      <c r="D15" s="25">
        <v>36</v>
      </c>
      <c r="E15" s="25">
        <v>2</v>
      </c>
      <c r="F15" s="25">
        <v>0</v>
      </c>
      <c r="G15" s="25">
        <v>104</v>
      </c>
      <c r="H15" s="25">
        <v>31</v>
      </c>
      <c r="I15" s="25">
        <v>9</v>
      </c>
      <c r="J15" s="25">
        <v>7</v>
      </c>
      <c r="K15" s="15">
        <f t="shared" si="0"/>
        <v>189</v>
      </c>
      <c r="M15" s="18">
        <f t="shared" si="1"/>
        <v>151</v>
      </c>
      <c r="N15" s="21">
        <v>154</v>
      </c>
      <c r="O15" s="11">
        <f t="shared" si="2"/>
        <v>-3</v>
      </c>
      <c r="Q15" s="28">
        <v>16119</v>
      </c>
      <c r="R15" s="29"/>
      <c r="S15" s="30">
        <f t="shared" si="3"/>
        <v>9.367826788262299</v>
      </c>
    </row>
    <row r="16" spans="1:19" x14ac:dyDescent="0.25">
      <c r="A16" s="1" t="s">
        <v>193</v>
      </c>
      <c r="B16" s="1" t="s">
        <v>203</v>
      </c>
      <c r="C16" s="25">
        <v>0</v>
      </c>
      <c r="D16" s="25">
        <v>9</v>
      </c>
      <c r="E16" s="25">
        <v>0</v>
      </c>
      <c r="F16" s="25">
        <v>0</v>
      </c>
      <c r="G16" s="25">
        <v>16</v>
      </c>
      <c r="H16" s="25">
        <v>5</v>
      </c>
      <c r="I16" s="25">
        <v>2</v>
      </c>
      <c r="J16" s="25">
        <v>0</v>
      </c>
      <c r="K16" s="15">
        <f t="shared" si="0"/>
        <v>32</v>
      </c>
      <c r="M16" s="18">
        <f t="shared" si="1"/>
        <v>23</v>
      </c>
      <c r="N16" s="21">
        <v>17</v>
      </c>
      <c r="O16" s="11">
        <f t="shared" si="2"/>
        <v>6</v>
      </c>
      <c r="Q16" s="28">
        <v>1347</v>
      </c>
      <c r="R16" s="29"/>
      <c r="S16" s="30">
        <f t="shared" si="3"/>
        <v>17.074981440237565</v>
      </c>
    </row>
    <row r="17" spans="1:19" x14ac:dyDescent="0.25">
      <c r="A17" s="1" t="s">
        <v>26</v>
      </c>
      <c r="B17" s="1" t="s">
        <v>27</v>
      </c>
      <c r="C17" s="25">
        <v>0</v>
      </c>
      <c r="D17" s="25">
        <v>4</v>
      </c>
      <c r="E17" s="25">
        <v>0</v>
      </c>
      <c r="F17" s="25">
        <v>0</v>
      </c>
      <c r="G17" s="25">
        <v>25</v>
      </c>
      <c r="H17" s="25">
        <v>9</v>
      </c>
      <c r="I17" s="25">
        <v>14</v>
      </c>
      <c r="J17" s="25">
        <v>1</v>
      </c>
      <c r="K17" s="15">
        <f t="shared" si="0"/>
        <v>53</v>
      </c>
      <c r="M17" s="18">
        <f t="shared" si="1"/>
        <v>49</v>
      </c>
      <c r="N17" s="21">
        <v>37</v>
      </c>
      <c r="O17" s="11">
        <f t="shared" si="2"/>
        <v>12</v>
      </c>
      <c r="Q17" s="28">
        <v>2487</v>
      </c>
      <c r="R17" s="29"/>
      <c r="S17" s="30">
        <f t="shared" si="3"/>
        <v>19.702452754322479</v>
      </c>
    </row>
    <row r="18" spans="1:19" x14ac:dyDescent="0.25">
      <c r="A18" s="1" t="s">
        <v>28</v>
      </c>
      <c r="B18" s="1" t="s">
        <v>29</v>
      </c>
      <c r="C18" s="25">
        <v>0</v>
      </c>
      <c r="D18" s="25">
        <v>56</v>
      </c>
      <c r="E18" s="25">
        <v>1</v>
      </c>
      <c r="F18" s="25">
        <v>53</v>
      </c>
      <c r="G18" s="25">
        <v>123</v>
      </c>
      <c r="H18" s="25">
        <v>73</v>
      </c>
      <c r="I18" s="25">
        <v>6</v>
      </c>
      <c r="J18" s="25">
        <v>10</v>
      </c>
      <c r="K18" s="15">
        <f t="shared" si="0"/>
        <v>322</v>
      </c>
      <c r="M18" s="18">
        <f t="shared" si="1"/>
        <v>212</v>
      </c>
      <c r="N18" s="21">
        <v>220</v>
      </c>
      <c r="O18" s="11">
        <f t="shared" si="2"/>
        <v>-8</v>
      </c>
      <c r="Q18" s="28">
        <v>20410</v>
      </c>
      <c r="R18" s="29"/>
      <c r="S18" s="30">
        <f t="shared" si="3"/>
        <v>10.387065164135228</v>
      </c>
    </row>
    <row r="19" spans="1:19" x14ac:dyDescent="0.25">
      <c r="A19" s="1" t="s">
        <v>30</v>
      </c>
      <c r="B19" s="1" t="s">
        <v>31</v>
      </c>
      <c r="C19" s="25">
        <v>0</v>
      </c>
      <c r="D19" s="25">
        <v>24</v>
      </c>
      <c r="E19" s="25">
        <v>0</v>
      </c>
      <c r="F19" s="25">
        <v>0</v>
      </c>
      <c r="G19" s="25">
        <v>55</v>
      </c>
      <c r="H19" s="25">
        <v>14</v>
      </c>
      <c r="I19" s="25">
        <v>0</v>
      </c>
      <c r="J19" s="25">
        <v>3</v>
      </c>
      <c r="K19" s="15">
        <f t="shared" si="0"/>
        <v>96</v>
      </c>
      <c r="M19" s="18">
        <f t="shared" si="1"/>
        <v>72</v>
      </c>
      <c r="N19" s="21">
        <v>70</v>
      </c>
      <c r="O19" s="11">
        <f t="shared" si="2"/>
        <v>2</v>
      </c>
      <c r="Q19" s="28">
        <v>7019</v>
      </c>
      <c r="R19" s="29"/>
      <c r="S19" s="30">
        <f t="shared" si="3"/>
        <v>10.25787149166548</v>
      </c>
    </row>
    <row r="20" spans="1:19" x14ac:dyDescent="0.25">
      <c r="A20" s="1" t="s">
        <v>32</v>
      </c>
      <c r="B20" s="1" t="s">
        <v>33</v>
      </c>
      <c r="C20" s="25">
        <v>0</v>
      </c>
      <c r="D20" s="25">
        <v>41</v>
      </c>
      <c r="E20" s="25">
        <v>0</v>
      </c>
      <c r="F20" s="25">
        <v>0</v>
      </c>
      <c r="G20" s="25">
        <v>80</v>
      </c>
      <c r="H20" s="25">
        <v>17</v>
      </c>
      <c r="I20" s="25">
        <v>0</v>
      </c>
      <c r="J20" s="25">
        <v>2</v>
      </c>
      <c r="K20" s="15">
        <f t="shared" si="0"/>
        <v>140</v>
      </c>
      <c r="M20" s="18">
        <f t="shared" si="1"/>
        <v>99</v>
      </c>
      <c r="N20" s="21">
        <v>86</v>
      </c>
      <c r="O20" s="11">
        <f t="shared" si="2"/>
        <v>13</v>
      </c>
      <c r="Q20" s="28">
        <v>7945</v>
      </c>
      <c r="R20" s="29"/>
      <c r="S20" s="30">
        <f t="shared" si="3"/>
        <v>12.460667086217747</v>
      </c>
    </row>
    <row r="21" spans="1:19" x14ac:dyDescent="0.25">
      <c r="A21" s="1" t="s">
        <v>34</v>
      </c>
      <c r="B21" s="1" t="s">
        <v>35</v>
      </c>
      <c r="C21" s="25">
        <v>0</v>
      </c>
      <c r="D21" s="25">
        <v>14</v>
      </c>
      <c r="E21" s="25">
        <v>0</v>
      </c>
      <c r="F21" s="25">
        <v>0</v>
      </c>
      <c r="G21" s="25">
        <v>52</v>
      </c>
      <c r="H21" s="25">
        <v>33</v>
      </c>
      <c r="I21" s="25">
        <v>20</v>
      </c>
      <c r="J21" s="25">
        <v>2</v>
      </c>
      <c r="K21" s="15">
        <f t="shared" si="0"/>
        <v>121</v>
      </c>
      <c r="M21" s="18">
        <f t="shared" si="1"/>
        <v>107</v>
      </c>
      <c r="N21" s="21">
        <v>93</v>
      </c>
      <c r="O21" s="11">
        <f t="shared" si="2"/>
        <v>14</v>
      </c>
      <c r="Q21" s="28">
        <v>8591</v>
      </c>
      <c r="R21" s="29"/>
      <c r="S21" s="30">
        <f t="shared" si="3"/>
        <v>12.454894657199395</v>
      </c>
    </row>
    <row r="22" spans="1:19" x14ac:dyDescent="0.25">
      <c r="A22" s="1" t="s">
        <v>36</v>
      </c>
      <c r="B22" s="1" t="s">
        <v>37</v>
      </c>
      <c r="C22" s="25">
        <v>0</v>
      </c>
      <c r="D22" s="25">
        <v>7</v>
      </c>
      <c r="E22" s="25">
        <v>0</v>
      </c>
      <c r="F22" s="25">
        <v>0</v>
      </c>
      <c r="G22" s="25">
        <v>19</v>
      </c>
      <c r="H22" s="25">
        <v>15</v>
      </c>
      <c r="I22" s="25">
        <v>0</v>
      </c>
      <c r="J22" s="25">
        <v>2</v>
      </c>
      <c r="K22" s="15">
        <f t="shared" si="0"/>
        <v>43</v>
      </c>
      <c r="M22" s="18">
        <f t="shared" si="1"/>
        <v>36</v>
      </c>
      <c r="N22" s="21">
        <v>35</v>
      </c>
      <c r="O22" s="11">
        <f t="shared" si="2"/>
        <v>1</v>
      </c>
      <c r="Q22" s="28">
        <v>5581</v>
      </c>
      <c r="R22" s="29"/>
      <c r="S22" s="30">
        <f t="shared" si="3"/>
        <v>6.4504569073642717</v>
      </c>
    </row>
    <row r="23" spans="1:19" x14ac:dyDescent="0.25">
      <c r="A23" s="1" t="s">
        <v>38</v>
      </c>
      <c r="B23" s="1" t="s">
        <v>39</v>
      </c>
      <c r="C23" s="25">
        <v>0</v>
      </c>
      <c r="D23" s="25">
        <v>3</v>
      </c>
      <c r="E23" s="25">
        <v>0</v>
      </c>
      <c r="F23" s="25">
        <v>0</v>
      </c>
      <c r="G23" s="25">
        <v>8</v>
      </c>
      <c r="H23" s="25">
        <v>12</v>
      </c>
      <c r="I23" s="25">
        <v>12</v>
      </c>
      <c r="J23" s="25">
        <v>0</v>
      </c>
      <c r="K23" s="15">
        <f t="shared" si="0"/>
        <v>35</v>
      </c>
      <c r="M23" s="18">
        <f t="shared" si="1"/>
        <v>32</v>
      </c>
      <c r="N23" s="21">
        <v>33</v>
      </c>
      <c r="O23" s="11">
        <f t="shared" si="2"/>
        <v>-1</v>
      </c>
      <c r="Q23" s="28">
        <v>3656</v>
      </c>
      <c r="R23" s="29"/>
      <c r="S23" s="30">
        <f t="shared" si="3"/>
        <v>8.7527352297592991</v>
      </c>
    </row>
    <row r="24" spans="1:19" x14ac:dyDescent="0.25">
      <c r="A24" s="1" t="s">
        <v>40</v>
      </c>
      <c r="B24" s="1" t="s">
        <v>41</v>
      </c>
      <c r="C24" s="25">
        <v>0</v>
      </c>
      <c r="D24" s="25">
        <v>46</v>
      </c>
      <c r="E24" s="25">
        <v>0</v>
      </c>
      <c r="F24" s="25">
        <v>0</v>
      </c>
      <c r="G24" s="25">
        <v>90</v>
      </c>
      <c r="H24" s="25">
        <v>12</v>
      </c>
      <c r="I24" s="25">
        <v>0</v>
      </c>
      <c r="J24" s="25">
        <v>4</v>
      </c>
      <c r="K24" s="15">
        <f t="shared" si="0"/>
        <v>152</v>
      </c>
      <c r="M24" s="18">
        <f t="shared" si="1"/>
        <v>106</v>
      </c>
      <c r="N24" s="21">
        <v>104</v>
      </c>
      <c r="O24" s="11">
        <f t="shared" si="2"/>
        <v>2</v>
      </c>
      <c r="Q24" s="28">
        <v>11990</v>
      </c>
      <c r="R24" s="29"/>
      <c r="S24" s="30">
        <f t="shared" si="3"/>
        <v>8.8407005838198494</v>
      </c>
    </row>
    <row r="25" spans="1:19" x14ac:dyDescent="0.25">
      <c r="A25" s="1" t="s">
        <v>42</v>
      </c>
      <c r="B25" s="1" t="s">
        <v>43</v>
      </c>
      <c r="C25" s="25">
        <v>0</v>
      </c>
      <c r="D25" s="25">
        <v>29</v>
      </c>
      <c r="E25" s="25">
        <v>2</v>
      </c>
      <c r="F25" s="25">
        <v>0</v>
      </c>
      <c r="G25" s="25">
        <v>56</v>
      </c>
      <c r="H25" s="25">
        <v>63</v>
      </c>
      <c r="I25" s="25">
        <v>4</v>
      </c>
      <c r="J25" s="25">
        <v>7</v>
      </c>
      <c r="K25" s="15">
        <f t="shared" si="0"/>
        <v>161</v>
      </c>
      <c r="M25" s="18">
        <f t="shared" si="1"/>
        <v>130</v>
      </c>
      <c r="N25" s="21">
        <v>142</v>
      </c>
      <c r="O25" s="11">
        <f t="shared" si="2"/>
        <v>-12</v>
      </c>
      <c r="Q25" s="28">
        <v>13407</v>
      </c>
      <c r="R25" s="29"/>
      <c r="S25" s="30">
        <f t="shared" si="3"/>
        <v>9.6964272395017517</v>
      </c>
    </row>
    <row r="26" spans="1:19" x14ac:dyDescent="0.25">
      <c r="A26" s="1" t="s">
        <v>44</v>
      </c>
      <c r="B26" s="1" t="s">
        <v>45</v>
      </c>
      <c r="C26" s="25">
        <v>0</v>
      </c>
      <c r="D26" s="25">
        <v>24</v>
      </c>
      <c r="E26" s="25">
        <v>0</v>
      </c>
      <c r="F26" s="25">
        <v>1</v>
      </c>
      <c r="G26" s="25">
        <v>48</v>
      </c>
      <c r="H26" s="25">
        <v>16</v>
      </c>
      <c r="I26" s="25">
        <v>3</v>
      </c>
      <c r="J26" s="25">
        <v>4</v>
      </c>
      <c r="K26" s="15">
        <f t="shared" si="0"/>
        <v>96</v>
      </c>
      <c r="M26" s="18">
        <f t="shared" si="1"/>
        <v>71</v>
      </c>
      <c r="N26" s="21">
        <v>73</v>
      </c>
      <c r="O26" s="11">
        <f t="shared" si="2"/>
        <v>-2</v>
      </c>
      <c r="Q26" s="28">
        <v>6015</v>
      </c>
      <c r="R26" s="29"/>
      <c r="S26" s="30">
        <f t="shared" si="3"/>
        <v>11.803823773898587</v>
      </c>
    </row>
    <row r="27" spans="1:19" x14ac:dyDescent="0.25">
      <c r="A27" s="1" t="s">
        <v>46</v>
      </c>
      <c r="B27" s="1" t="s">
        <v>47</v>
      </c>
      <c r="C27" s="25">
        <v>0</v>
      </c>
      <c r="D27" s="25">
        <v>4</v>
      </c>
      <c r="E27" s="25">
        <v>0</v>
      </c>
      <c r="F27" s="25">
        <v>0</v>
      </c>
      <c r="G27" s="25">
        <v>8</v>
      </c>
      <c r="H27" s="25">
        <v>6</v>
      </c>
      <c r="I27" s="25">
        <v>0</v>
      </c>
      <c r="J27" s="25">
        <v>0</v>
      </c>
      <c r="K27" s="15">
        <f t="shared" si="0"/>
        <v>18</v>
      </c>
      <c r="M27" s="18">
        <f t="shared" si="1"/>
        <v>14</v>
      </c>
      <c r="N27" s="21">
        <v>13</v>
      </c>
      <c r="O27" s="11">
        <f t="shared" si="2"/>
        <v>1</v>
      </c>
      <c r="Q27" s="28">
        <v>1489</v>
      </c>
      <c r="R27" s="29"/>
      <c r="S27" s="30">
        <f t="shared" si="3"/>
        <v>9.4022834116856959</v>
      </c>
    </row>
    <row r="28" spans="1:19" x14ac:dyDescent="0.25">
      <c r="A28" s="1" t="s">
        <v>48</v>
      </c>
      <c r="B28" s="1" t="s">
        <v>49</v>
      </c>
      <c r="C28" s="25">
        <v>0</v>
      </c>
      <c r="D28" s="25">
        <v>25</v>
      </c>
      <c r="E28" s="25">
        <v>0</v>
      </c>
      <c r="F28" s="25">
        <v>0</v>
      </c>
      <c r="G28" s="25">
        <v>56</v>
      </c>
      <c r="H28" s="25">
        <v>38</v>
      </c>
      <c r="I28" s="25">
        <v>7</v>
      </c>
      <c r="J28" s="25">
        <v>11</v>
      </c>
      <c r="K28" s="15">
        <f t="shared" si="0"/>
        <v>137</v>
      </c>
      <c r="M28" s="18">
        <f t="shared" si="1"/>
        <v>112</v>
      </c>
      <c r="N28" s="21">
        <v>119</v>
      </c>
      <c r="O28" s="11">
        <f t="shared" si="2"/>
        <v>-7</v>
      </c>
      <c r="Q28" s="28">
        <v>16717</v>
      </c>
      <c r="R28" s="29"/>
      <c r="S28" s="30">
        <f t="shared" si="3"/>
        <v>6.6997667045522515</v>
      </c>
    </row>
    <row r="29" spans="1:19" x14ac:dyDescent="0.25">
      <c r="A29" s="1" t="s">
        <v>50</v>
      </c>
      <c r="B29" s="1" t="s">
        <v>51</v>
      </c>
      <c r="C29" s="25">
        <v>0</v>
      </c>
      <c r="D29" s="25">
        <v>7</v>
      </c>
      <c r="E29" s="25">
        <v>0</v>
      </c>
      <c r="F29" s="25">
        <v>0</v>
      </c>
      <c r="G29" s="25">
        <v>9</v>
      </c>
      <c r="H29" s="25">
        <v>5</v>
      </c>
      <c r="I29" s="25">
        <v>0</v>
      </c>
      <c r="J29" s="25">
        <v>3</v>
      </c>
      <c r="K29" s="15">
        <f t="shared" si="0"/>
        <v>24</v>
      </c>
      <c r="M29" s="18">
        <f t="shared" si="1"/>
        <v>17</v>
      </c>
      <c r="N29" s="21">
        <v>21</v>
      </c>
      <c r="O29" s="11">
        <f t="shared" si="2"/>
        <v>-4</v>
      </c>
      <c r="Q29" s="28">
        <v>2497</v>
      </c>
      <c r="R29" s="29"/>
      <c r="S29" s="30">
        <f t="shared" si="3"/>
        <v>6.8081698037645175</v>
      </c>
    </row>
    <row r="30" spans="1:19" x14ac:dyDescent="0.25">
      <c r="A30" s="1" t="s">
        <v>52</v>
      </c>
      <c r="B30" s="1" t="s">
        <v>53</v>
      </c>
      <c r="C30" s="25">
        <v>0</v>
      </c>
      <c r="D30" s="25">
        <v>29</v>
      </c>
      <c r="E30" s="25">
        <v>1</v>
      </c>
      <c r="F30" s="25">
        <v>0</v>
      </c>
      <c r="G30" s="25">
        <v>98</v>
      </c>
      <c r="H30" s="25">
        <v>30</v>
      </c>
      <c r="I30" s="25">
        <v>12</v>
      </c>
      <c r="J30" s="25">
        <v>1</v>
      </c>
      <c r="K30" s="15">
        <f t="shared" si="0"/>
        <v>171</v>
      </c>
      <c r="M30" s="18">
        <f t="shared" si="1"/>
        <v>141</v>
      </c>
      <c r="N30" s="21">
        <v>129</v>
      </c>
      <c r="O30" s="11">
        <f t="shared" si="2"/>
        <v>12</v>
      </c>
      <c r="Q30" s="28">
        <v>8499</v>
      </c>
      <c r="R30" s="29"/>
      <c r="S30" s="30">
        <f t="shared" si="3"/>
        <v>16.590187080833037</v>
      </c>
    </row>
    <row r="31" spans="1:19" x14ac:dyDescent="0.25">
      <c r="A31" s="1" t="s">
        <v>54</v>
      </c>
      <c r="B31" s="1" t="s">
        <v>55</v>
      </c>
      <c r="C31" s="25">
        <v>0</v>
      </c>
      <c r="D31" s="25">
        <v>24</v>
      </c>
      <c r="E31" s="25">
        <v>0</v>
      </c>
      <c r="F31" s="25">
        <v>0</v>
      </c>
      <c r="G31" s="25">
        <v>65</v>
      </c>
      <c r="H31" s="25">
        <v>18</v>
      </c>
      <c r="I31" s="25">
        <v>0</v>
      </c>
      <c r="J31" s="25">
        <v>2</v>
      </c>
      <c r="K31" s="15">
        <f t="shared" si="0"/>
        <v>109</v>
      </c>
      <c r="M31" s="18">
        <f t="shared" si="1"/>
        <v>85</v>
      </c>
      <c r="N31" s="21">
        <v>79</v>
      </c>
      <c r="O31" s="11">
        <f t="shared" si="2"/>
        <v>6</v>
      </c>
      <c r="Q31" s="28">
        <v>8722</v>
      </c>
      <c r="R31" s="29"/>
      <c r="S31" s="30">
        <f t="shared" si="3"/>
        <v>9.7454712221967448</v>
      </c>
    </row>
    <row r="32" spans="1:19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1</v>
      </c>
      <c r="H32" s="25">
        <v>2</v>
      </c>
      <c r="I32" s="25">
        <v>0</v>
      </c>
      <c r="J32" s="25">
        <v>1</v>
      </c>
      <c r="K32" s="15">
        <f t="shared" si="0"/>
        <v>4</v>
      </c>
      <c r="M32" s="18">
        <f t="shared" si="1"/>
        <v>4</v>
      </c>
      <c r="N32" s="21">
        <v>4</v>
      </c>
      <c r="O32" s="11">
        <f t="shared" si="2"/>
        <v>0</v>
      </c>
      <c r="Q32" s="28">
        <v>1089</v>
      </c>
      <c r="R32" s="29"/>
      <c r="S32" s="30">
        <f t="shared" si="3"/>
        <v>3.6730945821854912</v>
      </c>
    </row>
    <row r="33" spans="1:19" x14ac:dyDescent="0.25">
      <c r="A33" s="1" t="s">
        <v>58</v>
      </c>
      <c r="B33" s="1" t="s">
        <v>59</v>
      </c>
      <c r="C33" s="25">
        <v>0</v>
      </c>
      <c r="D33" s="25">
        <v>14</v>
      </c>
      <c r="E33" s="25">
        <v>2</v>
      </c>
      <c r="F33" s="25">
        <v>1</v>
      </c>
      <c r="G33" s="25">
        <v>32</v>
      </c>
      <c r="H33" s="25">
        <v>14</v>
      </c>
      <c r="I33" s="25">
        <v>0</v>
      </c>
      <c r="J33" s="25">
        <v>2</v>
      </c>
      <c r="K33" s="15">
        <f t="shared" si="0"/>
        <v>65</v>
      </c>
      <c r="M33" s="18">
        <f t="shared" si="1"/>
        <v>48</v>
      </c>
      <c r="N33" s="21">
        <v>49</v>
      </c>
      <c r="O33" s="11">
        <f t="shared" si="2"/>
        <v>-1</v>
      </c>
      <c r="Q33" s="28">
        <v>3902</v>
      </c>
      <c r="R33" s="29"/>
      <c r="S33" s="30">
        <f t="shared" si="3"/>
        <v>12.301383905689391</v>
      </c>
    </row>
    <row r="34" spans="1:19" x14ac:dyDescent="0.25">
      <c r="A34" s="1" t="s">
        <v>60</v>
      </c>
      <c r="B34" s="1" t="s">
        <v>61</v>
      </c>
      <c r="C34" s="25">
        <v>0</v>
      </c>
      <c r="D34" s="25">
        <v>16</v>
      </c>
      <c r="E34" s="25">
        <v>0</v>
      </c>
      <c r="F34" s="25">
        <v>0</v>
      </c>
      <c r="G34" s="25">
        <v>15</v>
      </c>
      <c r="H34" s="25">
        <v>11</v>
      </c>
      <c r="I34" s="25">
        <v>0</v>
      </c>
      <c r="J34" s="25">
        <v>2</v>
      </c>
      <c r="K34" s="15">
        <f t="shared" si="0"/>
        <v>44</v>
      </c>
      <c r="M34" s="18">
        <f t="shared" si="1"/>
        <v>28</v>
      </c>
      <c r="N34" s="21">
        <v>26</v>
      </c>
      <c r="O34" s="11">
        <f t="shared" si="2"/>
        <v>2</v>
      </c>
      <c r="Q34" s="28">
        <v>2610</v>
      </c>
      <c r="R34" s="29"/>
      <c r="S34" s="30">
        <f t="shared" si="3"/>
        <v>10.727969348659004</v>
      </c>
    </row>
    <row r="35" spans="1:19" x14ac:dyDescent="0.25">
      <c r="A35" s="1" t="s">
        <v>62</v>
      </c>
      <c r="B35" s="1" t="s">
        <v>63</v>
      </c>
      <c r="C35" s="25">
        <v>0</v>
      </c>
      <c r="D35" s="25">
        <v>6</v>
      </c>
      <c r="E35" s="25">
        <v>0</v>
      </c>
      <c r="F35" s="25">
        <v>0</v>
      </c>
      <c r="G35" s="25">
        <v>11</v>
      </c>
      <c r="H35" s="25">
        <v>12</v>
      </c>
      <c r="I35" s="25">
        <v>0</v>
      </c>
      <c r="J35" s="25">
        <v>0</v>
      </c>
      <c r="K35" s="15">
        <f t="shared" si="0"/>
        <v>29</v>
      </c>
      <c r="M35" s="18">
        <f t="shared" si="1"/>
        <v>23</v>
      </c>
      <c r="N35" s="21">
        <v>21</v>
      </c>
      <c r="O35" s="11">
        <f t="shared" si="2"/>
        <v>2</v>
      </c>
      <c r="Q35" s="28">
        <v>1900</v>
      </c>
      <c r="R35" s="29"/>
      <c r="S35" s="30">
        <f t="shared" si="3"/>
        <v>12.105263157894736</v>
      </c>
    </row>
    <row r="36" spans="1:19" x14ac:dyDescent="0.25">
      <c r="A36" s="1" t="s">
        <v>64</v>
      </c>
      <c r="B36" s="1" t="s">
        <v>65</v>
      </c>
      <c r="C36" s="25">
        <v>0</v>
      </c>
      <c r="D36" s="25">
        <v>5</v>
      </c>
      <c r="E36" s="25">
        <v>0</v>
      </c>
      <c r="F36" s="25">
        <v>0</v>
      </c>
      <c r="G36" s="25">
        <v>12</v>
      </c>
      <c r="H36" s="25">
        <v>4</v>
      </c>
      <c r="I36" s="25">
        <v>0</v>
      </c>
      <c r="J36" s="25">
        <v>0</v>
      </c>
      <c r="K36" s="15">
        <f t="shared" ref="K36:K67" si="4">SUM(C36:J36)</f>
        <v>21</v>
      </c>
      <c r="M36" s="18">
        <f t="shared" si="1"/>
        <v>16</v>
      </c>
      <c r="N36" s="21">
        <v>15</v>
      </c>
      <c r="O36" s="11">
        <f t="shared" si="2"/>
        <v>1</v>
      </c>
      <c r="Q36" s="28">
        <v>766</v>
      </c>
      <c r="R36" s="29"/>
      <c r="S36" s="30">
        <f t="shared" si="3"/>
        <v>20.887728459530027</v>
      </c>
    </row>
    <row r="37" spans="1:19" x14ac:dyDescent="0.25">
      <c r="A37" s="8" t="s">
        <v>194</v>
      </c>
      <c r="B37" s="1" t="s">
        <v>212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1</v>
      </c>
      <c r="I37" s="25">
        <v>0</v>
      </c>
      <c r="J37" s="25">
        <v>1</v>
      </c>
      <c r="K37" s="15">
        <f t="shared" si="4"/>
        <v>5</v>
      </c>
      <c r="M37" s="18">
        <f t="shared" si="1"/>
        <v>5</v>
      </c>
      <c r="N37" s="21">
        <v>5</v>
      </c>
      <c r="O37" s="11">
        <f t="shared" si="2"/>
        <v>0</v>
      </c>
      <c r="Q37" s="28">
        <v>268</v>
      </c>
      <c r="R37" s="29"/>
      <c r="S37" s="30">
        <f t="shared" si="3"/>
        <v>18.656716417910445</v>
      </c>
    </row>
    <row r="38" spans="1:19" x14ac:dyDescent="0.25">
      <c r="A38" s="1" t="s">
        <v>66</v>
      </c>
      <c r="B38" s="1" t="s">
        <v>67</v>
      </c>
      <c r="C38" s="25">
        <v>0</v>
      </c>
      <c r="D38" s="25">
        <v>21</v>
      </c>
      <c r="E38" s="25">
        <v>0</v>
      </c>
      <c r="F38" s="25">
        <v>0</v>
      </c>
      <c r="G38" s="25">
        <v>26</v>
      </c>
      <c r="H38" s="25">
        <v>8</v>
      </c>
      <c r="I38" s="25">
        <v>0</v>
      </c>
      <c r="J38" s="25">
        <v>2</v>
      </c>
      <c r="K38" s="15">
        <f t="shared" si="4"/>
        <v>57</v>
      </c>
      <c r="M38" s="18">
        <f t="shared" si="1"/>
        <v>36</v>
      </c>
      <c r="N38" s="21">
        <v>38</v>
      </c>
      <c r="O38" s="11">
        <f t="shared" si="2"/>
        <v>-2</v>
      </c>
      <c r="Q38" s="28">
        <v>4114</v>
      </c>
      <c r="R38" s="29"/>
      <c r="S38" s="30">
        <f t="shared" si="3"/>
        <v>8.7506076810889653</v>
      </c>
    </row>
    <row r="39" spans="1:19" x14ac:dyDescent="0.25">
      <c r="A39" s="1" t="s">
        <v>68</v>
      </c>
      <c r="B39" s="1" t="s">
        <v>69</v>
      </c>
      <c r="C39" s="25">
        <v>0</v>
      </c>
      <c r="D39" s="25">
        <v>11</v>
      </c>
      <c r="E39" s="25">
        <v>0</v>
      </c>
      <c r="F39" s="25">
        <v>0</v>
      </c>
      <c r="G39" s="25">
        <v>15</v>
      </c>
      <c r="H39" s="25">
        <v>11</v>
      </c>
      <c r="I39" s="25">
        <v>2</v>
      </c>
      <c r="J39" s="25">
        <v>3</v>
      </c>
      <c r="K39" s="15">
        <f t="shared" si="4"/>
        <v>42</v>
      </c>
      <c r="M39" s="18">
        <f t="shared" si="1"/>
        <v>31</v>
      </c>
      <c r="N39" s="21">
        <v>29</v>
      </c>
      <c r="O39" s="11">
        <f t="shared" si="2"/>
        <v>2</v>
      </c>
      <c r="Q39" s="28">
        <v>4124</v>
      </c>
      <c r="R39" s="29"/>
      <c r="S39" s="30">
        <f t="shared" si="3"/>
        <v>7.5169738118331715</v>
      </c>
    </row>
    <row r="40" spans="1:19" x14ac:dyDescent="0.25">
      <c r="A40" s="1" t="s">
        <v>70</v>
      </c>
      <c r="B40" s="1" t="s">
        <v>71</v>
      </c>
      <c r="C40" s="25">
        <v>0</v>
      </c>
      <c r="D40" s="25">
        <v>7</v>
      </c>
      <c r="E40" s="25">
        <v>0</v>
      </c>
      <c r="F40" s="25">
        <v>0</v>
      </c>
      <c r="G40" s="25">
        <v>14</v>
      </c>
      <c r="H40" s="25">
        <v>13</v>
      </c>
      <c r="I40" s="25">
        <v>0</v>
      </c>
      <c r="J40" s="25">
        <v>2</v>
      </c>
      <c r="K40" s="15">
        <f t="shared" si="4"/>
        <v>36</v>
      </c>
      <c r="M40" s="18">
        <f t="shared" si="1"/>
        <v>29</v>
      </c>
      <c r="N40" s="21">
        <v>28</v>
      </c>
      <c r="O40" s="11">
        <f t="shared" si="2"/>
        <v>1</v>
      </c>
      <c r="Q40" s="28">
        <v>5282</v>
      </c>
      <c r="R40" s="29"/>
      <c r="S40" s="30">
        <f t="shared" si="3"/>
        <v>5.4903445664521016</v>
      </c>
    </row>
    <row r="41" spans="1:19" x14ac:dyDescent="0.25">
      <c r="A41" s="1" t="s">
        <v>72</v>
      </c>
      <c r="B41" s="1" t="s">
        <v>73</v>
      </c>
      <c r="C41" s="25">
        <v>0</v>
      </c>
      <c r="D41" s="25">
        <v>47</v>
      </c>
      <c r="E41" s="25">
        <v>0</v>
      </c>
      <c r="F41" s="25">
        <v>0</v>
      </c>
      <c r="G41" s="25">
        <v>68</v>
      </c>
      <c r="H41" s="25">
        <v>19</v>
      </c>
      <c r="I41" s="25">
        <v>0</v>
      </c>
      <c r="J41" s="25">
        <v>8</v>
      </c>
      <c r="K41" s="15">
        <f t="shared" si="4"/>
        <v>142</v>
      </c>
      <c r="M41" s="18">
        <f t="shared" si="1"/>
        <v>95</v>
      </c>
      <c r="N41" s="21">
        <v>81</v>
      </c>
      <c r="O41" s="11">
        <f t="shared" si="2"/>
        <v>14</v>
      </c>
      <c r="Q41" s="28">
        <v>10857</v>
      </c>
      <c r="R41" s="29"/>
      <c r="S41" s="30">
        <f t="shared" si="3"/>
        <v>8.7501151330938569</v>
      </c>
    </row>
    <row r="42" spans="1:19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0</v>
      </c>
      <c r="G42" s="25">
        <v>21</v>
      </c>
      <c r="H42" s="25">
        <v>9</v>
      </c>
      <c r="I42" s="25">
        <v>0</v>
      </c>
      <c r="J42" s="25">
        <v>1</v>
      </c>
      <c r="K42" s="15">
        <f t="shared" si="4"/>
        <v>36</v>
      </c>
      <c r="M42" s="18">
        <f t="shared" si="1"/>
        <v>31</v>
      </c>
      <c r="N42" s="21">
        <v>37</v>
      </c>
      <c r="O42" s="11">
        <f t="shared" si="2"/>
        <v>-6</v>
      </c>
      <c r="Q42" s="28">
        <v>5219</v>
      </c>
      <c r="R42" s="29"/>
      <c r="S42" s="30">
        <f t="shared" si="3"/>
        <v>5.9398352174746121</v>
      </c>
    </row>
    <row r="43" spans="1:19" x14ac:dyDescent="0.25">
      <c r="A43" s="1" t="s">
        <v>76</v>
      </c>
      <c r="B43" s="1" t="s">
        <v>77</v>
      </c>
      <c r="C43" s="25">
        <v>0</v>
      </c>
      <c r="D43" s="25">
        <v>39</v>
      </c>
      <c r="E43" s="25">
        <v>0</v>
      </c>
      <c r="F43" s="25">
        <v>0</v>
      </c>
      <c r="G43" s="25">
        <v>86</v>
      </c>
      <c r="H43" s="25">
        <v>60</v>
      </c>
      <c r="I43" s="25">
        <v>3</v>
      </c>
      <c r="J43" s="25">
        <v>11</v>
      </c>
      <c r="K43" s="15">
        <f t="shared" si="4"/>
        <v>199</v>
      </c>
      <c r="M43" s="18">
        <f t="shared" si="1"/>
        <v>160</v>
      </c>
      <c r="N43" s="21">
        <v>142</v>
      </c>
      <c r="O43" s="11">
        <f t="shared" si="2"/>
        <v>18</v>
      </c>
      <c r="Q43" s="28">
        <v>11548</v>
      </c>
      <c r="R43" s="29"/>
      <c r="S43" s="30">
        <f t="shared" si="3"/>
        <v>13.855213023900243</v>
      </c>
    </row>
    <row r="44" spans="1:19" x14ac:dyDescent="0.25">
      <c r="A44" s="1" t="s">
        <v>78</v>
      </c>
      <c r="B44" s="1" t="s">
        <v>79</v>
      </c>
      <c r="C44" s="25">
        <v>0</v>
      </c>
      <c r="D44" s="25">
        <v>15</v>
      </c>
      <c r="E44" s="25">
        <v>0</v>
      </c>
      <c r="F44" s="25">
        <v>0</v>
      </c>
      <c r="G44" s="25">
        <v>10</v>
      </c>
      <c r="H44" s="25">
        <v>12</v>
      </c>
      <c r="I44" s="25">
        <v>0</v>
      </c>
      <c r="J44" s="25">
        <v>0</v>
      </c>
      <c r="K44" s="15">
        <f t="shared" si="4"/>
        <v>37</v>
      </c>
      <c r="M44" s="18">
        <f t="shared" si="1"/>
        <v>22</v>
      </c>
      <c r="N44" s="21">
        <v>26</v>
      </c>
      <c r="O44" s="11">
        <f t="shared" si="2"/>
        <v>-4</v>
      </c>
      <c r="Q44" s="28">
        <v>3248</v>
      </c>
      <c r="R44" s="29"/>
      <c r="S44" s="30">
        <f t="shared" si="3"/>
        <v>6.7733990147783256</v>
      </c>
    </row>
    <row r="45" spans="1:19" x14ac:dyDescent="0.25">
      <c r="A45" s="1" t="s">
        <v>80</v>
      </c>
      <c r="B45" s="1" t="s">
        <v>81</v>
      </c>
      <c r="C45" s="25">
        <v>0</v>
      </c>
      <c r="D45" s="25">
        <v>19</v>
      </c>
      <c r="E45" s="25">
        <v>0</v>
      </c>
      <c r="F45" s="25">
        <v>0</v>
      </c>
      <c r="G45" s="25">
        <v>54</v>
      </c>
      <c r="H45" s="25">
        <v>25</v>
      </c>
      <c r="I45" s="25">
        <v>0</v>
      </c>
      <c r="J45" s="25">
        <v>3</v>
      </c>
      <c r="K45" s="15">
        <f t="shared" si="4"/>
        <v>101</v>
      </c>
      <c r="M45" s="18">
        <f t="shared" si="1"/>
        <v>82</v>
      </c>
      <c r="N45" s="21">
        <v>84</v>
      </c>
      <c r="O45" s="11">
        <f t="shared" si="2"/>
        <v>-2</v>
      </c>
      <c r="Q45" s="28">
        <v>8561</v>
      </c>
      <c r="R45" s="29"/>
      <c r="S45" s="30">
        <f t="shared" si="3"/>
        <v>9.5783202896857844</v>
      </c>
    </row>
    <row r="46" spans="1:19" x14ac:dyDescent="0.25">
      <c r="A46" s="1" t="s">
        <v>82</v>
      </c>
      <c r="B46" s="1" t="s">
        <v>83</v>
      </c>
      <c r="C46" s="25">
        <v>0</v>
      </c>
      <c r="D46" s="25">
        <v>8</v>
      </c>
      <c r="E46" s="25">
        <v>0</v>
      </c>
      <c r="F46" s="25">
        <v>0</v>
      </c>
      <c r="G46" s="25">
        <v>23</v>
      </c>
      <c r="H46" s="25">
        <v>28</v>
      </c>
      <c r="I46" s="25">
        <v>0</v>
      </c>
      <c r="J46" s="25">
        <v>1</v>
      </c>
      <c r="K46" s="15">
        <f t="shared" si="4"/>
        <v>60</v>
      </c>
      <c r="M46" s="18">
        <f t="shared" si="1"/>
        <v>52</v>
      </c>
      <c r="N46" s="21">
        <v>49</v>
      </c>
      <c r="O46" s="11">
        <f t="shared" si="2"/>
        <v>3</v>
      </c>
      <c r="Q46" s="28">
        <v>7063</v>
      </c>
      <c r="R46" s="29"/>
      <c r="S46" s="30">
        <f t="shared" si="3"/>
        <v>7.3623106328755483</v>
      </c>
    </row>
    <row r="47" spans="1:19" x14ac:dyDescent="0.25">
      <c r="A47" s="1" t="s">
        <v>84</v>
      </c>
      <c r="B47" s="1" t="s">
        <v>85</v>
      </c>
      <c r="C47" s="25">
        <v>0</v>
      </c>
      <c r="D47" s="25">
        <v>58</v>
      </c>
      <c r="E47" s="25">
        <v>0</v>
      </c>
      <c r="F47" s="25">
        <v>0</v>
      </c>
      <c r="G47" s="25">
        <v>134</v>
      </c>
      <c r="H47" s="25">
        <v>112</v>
      </c>
      <c r="I47" s="25">
        <v>1</v>
      </c>
      <c r="J47" s="25">
        <v>17</v>
      </c>
      <c r="K47" s="15">
        <f t="shared" si="4"/>
        <v>322</v>
      </c>
      <c r="M47" s="18">
        <f t="shared" si="1"/>
        <v>264</v>
      </c>
      <c r="N47" s="21">
        <v>274</v>
      </c>
      <c r="O47" s="11">
        <f t="shared" si="2"/>
        <v>-10</v>
      </c>
      <c r="Q47" s="28">
        <v>25624</v>
      </c>
      <c r="R47" s="29"/>
      <c r="S47" s="30">
        <f t="shared" si="3"/>
        <v>10.302841086481422</v>
      </c>
    </row>
    <row r="48" spans="1:19" x14ac:dyDescent="0.25">
      <c r="A48" s="1" t="s">
        <v>86</v>
      </c>
      <c r="B48" s="1" t="s">
        <v>87</v>
      </c>
      <c r="C48" s="25">
        <v>0</v>
      </c>
      <c r="D48" s="25">
        <v>6</v>
      </c>
      <c r="E48" s="25">
        <v>0</v>
      </c>
      <c r="F48" s="25">
        <v>0</v>
      </c>
      <c r="G48" s="25">
        <v>16</v>
      </c>
      <c r="H48" s="25">
        <v>14</v>
      </c>
      <c r="I48" s="25">
        <v>20</v>
      </c>
      <c r="J48" s="25">
        <v>2</v>
      </c>
      <c r="K48" s="15">
        <f t="shared" si="4"/>
        <v>58</v>
      </c>
      <c r="M48" s="18">
        <f t="shared" si="1"/>
        <v>52</v>
      </c>
      <c r="N48" s="21">
        <v>51</v>
      </c>
      <c r="O48" s="11">
        <f t="shared" si="2"/>
        <v>1</v>
      </c>
      <c r="Q48" s="28">
        <v>3690</v>
      </c>
      <c r="R48" s="29"/>
      <c r="S48" s="30">
        <f t="shared" si="3"/>
        <v>14.092140921409214</v>
      </c>
    </row>
    <row r="49" spans="1:19" x14ac:dyDescent="0.25">
      <c r="A49" s="1" t="s">
        <v>88</v>
      </c>
      <c r="B49" s="1" t="s">
        <v>89</v>
      </c>
      <c r="C49" s="25">
        <v>0</v>
      </c>
      <c r="D49" s="25">
        <v>12</v>
      </c>
      <c r="E49" s="25">
        <v>0</v>
      </c>
      <c r="F49" s="25">
        <v>0</v>
      </c>
      <c r="G49" s="25">
        <v>21</v>
      </c>
      <c r="H49" s="25">
        <v>17</v>
      </c>
      <c r="I49" s="25">
        <v>0</v>
      </c>
      <c r="J49" s="25">
        <v>3</v>
      </c>
      <c r="K49" s="15">
        <f t="shared" si="4"/>
        <v>53</v>
      </c>
      <c r="M49" s="18">
        <f t="shared" si="1"/>
        <v>41</v>
      </c>
      <c r="N49" s="21">
        <v>41</v>
      </c>
      <c r="O49" s="11">
        <f t="shared" si="2"/>
        <v>0</v>
      </c>
      <c r="Q49" s="28">
        <v>3157</v>
      </c>
      <c r="R49" s="29"/>
      <c r="S49" s="30">
        <f t="shared" si="3"/>
        <v>12.987012987012989</v>
      </c>
    </row>
    <row r="50" spans="1:19" x14ac:dyDescent="0.25">
      <c r="A50" s="1" t="s">
        <v>90</v>
      </c>
      <c r="B50" s="1" t="s">
        <v>91</v>
      </c>
      <c r="C50" s="25">
        <v>0</v>
      </c>
      <c r="D50" s="25">
        <v>7</v>
      </c>
      <c r="E50" s="25">
        <v>0</v>
      </c>
      <c r="F50" s="25">
        <v>0</v>
      </c>
      <c r="G50" s="25">
        <v>10</v>
      </c>
      <c r="H50" s="25">
        <v>6</v>
      </c>
      <c r="I50" s="25">
        <v>1</v>
      </c>
      <c r="J50" s="25">
        <v>0</v>
      </c>
      <c r="K50" s="15">
        <f t="shared" si="4"/>
        <v>24</v>
      </c>
      <c r="M50" s="18">
        <f t="shared" si="1"/>
        <v>17</v>
      </c>
      <c r="N50" s="21">
        <v>17</v>
      </c>
      <c r="O50" s="11">
        <f t="shared" si="2"/>
        <v>0</v>
      </c>
      <c r="Q50" s="28">
        <v>2518</v>
      </c>
      <c r="R50" s="29"/>
      <c r="S50" s="30">
        <f t="shared" si="3"/>
        <v>6.751389992057188</v>
      </c>
    </row>
    <row r="51" spans="1:19" x14ac:dyDescent="0.25">
      <c r="A51" s="1" t="s">
        <v>92</v>
      </c>
      <c r="B51" s="1" t="s">
        <v>93</v>
      </c>
      <c r="C51" s="25">
        <v>0</v>
      </c>
      <c r="D51" s="25">
        <v>3</v>
      </c>
      <c r="E51" s="25">
        <v>0</v>
      </c>
      <c r="F51" s="25">
        <v>0</v>
      </c>
      <c r="G51" s="25">
        <v>19</v>
      </c>
      <c r="H51" s="25">
        <v>21</v>
      </c>
      <c r="I51" s="25">
        <v>0</v>
      </c>
      <c r="J51" s="25">
        <v>3</v>
      </c>
      <c r="K51" s="15">
        <f t="shared" si="4"/>
        <v>46</v>
      </c>
      <c r="M51" s="18">
        <f t="shared" si="1"/>
        <v>43</v>
      </c>
      <c r="N51" s="21">
        <v>43</v>
      </c>
      <c r="O51" s="11">
        <f t="shared" si="2"/>
        <v>0</v>
      </c>
      <c r="Q51" s="28">
        <v>4578</v>
      </c>
      <c r="R51" s="29"/>
      <c r="S51" s="30">
        <f t="shared" si="3"/>
        <v>9.3927479248580159</v>
      </c>
    </row>
    <row r="52" spans="1:19" x14ac:dyDescent="0.25">
      <c r="A52" s="1" t="s">
        <v>94</v>
      </c>
      <c r="B52" s="1" t="s">
        <v>95</v>
      </c>
      <c r="C52" s="25">
        <v>0</v>
      </c>
      <c r="D52" s="25">
        <v>4</v>
      </c>
      <c r="E52" s="25">
        <v>0</v>
      </c>
      <c r="F52" s="25">
        <v>0</v>
      </c>
      <c r="G52" s="25">
        <v>16</v>
      </c>
      <c r="H52" s="25">
        <v>13</v>
      </c>
      <c r="I52" s="25">
        <v>0</v>
      </c>
      <c r="J52" s="25">
        <v>3</v>
      </c>
      <c r="K52" s="15">
        <f t="shared" si="4"/>
        <v>36</v>
      </c>
      <c r="M52" s="18">
        <f t="shared" si="1"/>
        <v>32</v>
      </c>
      <c r="N52" s="21">
        <v>30</v>
      </c>
      <c r="O52" s="11">
        <f t="shared" si="2"/>
        <v>2</v>
      </c>
      <c r="Q52" s="28">
        <v>4344</v>
      </c>
      <c r="R52" s="29"/>
      <c r="S52" s="30">
        <f t="shared" si="3"/>
        <v>7.3664825046040514</v>
      </c>
    </row>
    <row r="53" spans="1:19" x14ac:dyDescent="0.25">
      <c r="A53" s="1" t="s">
        <v>96</v>
      </c>
      <c r="B53" s="1" t="s">
        <v>97</v>
      </c>
      <c r="C53" s="25">
        <v>0</v>
      </c>
      <c r="D53" s="25">
        <v>16</v>
      </c>
      <c r="E53" s="25">
        <v>0</v>
      </c>
      <c r="F53" s="25">
        <v>0</v>
      </c>
      <c r="G53" s="25">
        <v>75</v>
      </c>
      <c r="H53" s="25">
        <v>21</v>
      </c>
      <c r="I53" s="25">
        <v>4</v>
      </c>
      <c r="J53" s="25">
        <v>3</v>
      </c>
      <c r="K53" s="15">
        <f t="shared" si="4"/>
        <v>119</v>
      </c>
      <c r="M53" s="18">
        <f t="shared" si="1"/>
        <v>103</v>
      </c>
      <c r="N53" s="21">
        <v>97</v>
      </c>
      <c r="O53" s="11">
        <f t="shared" si="2"/>
        <v>6</v>
      </c>
      <c r="Q53" s="28">
        <v>9048</v>
      </c>
      <c r="R53" s="29"/>
      <c r="S53" s="30">
        <f t="shared" si="3"/>
        <v>11.383731211317418</v>
      </c>
    </row>
    <row r="54" spans="1:19" x14ac:dyDescent="0.25">
      <c r="A54" s="1" t="s">
        <v>98</v>
      </c>
      <c r="B54" s="1" t="s">
        <v>99</v>
      </c>
      <c r="C54" s="25">
        <v>0</v>
      </c>
      <c r="D54" s="25">
        <v>15</v>
      </c>
      <c r="E54" s="25">
        <v>0</v>
      </c>
      <c r="F54" s="25">
        <v>0</v>
      </c>
      <c r="G54" s="25">
        <v>36</v>
      </c>
      <c r="H54" s="25">
        <v>34</v>
      </c>
      <c r="I54" s="25">
        <v>0</v>
      </c>
      <c r="J54" s="25">
        <v>3</v>
      </c>
      <c r="K54" s="15">
        <f t="shared" si="4"/>
        <v>88</v>
      </c>
      <c r="M54" s="18">
        <f t="shared" si="1"/>
        <v>73</v>
      </c>
      <c r="N54" s="21">
        <v>81</v>
      </c>
      <c r="O54" s="11">
        <f t="shared" si="2"/>
        <v>-8</v>
      </c>
      <c r="Q54" s="28">
        <v>7948</v>
      </c>
      <c r="R54" s="29"/>
      <c r="S54" s="30">
        <f t="shared" si="3"/>
        <v>9.1847005535983897</v>
      </c>
    </row>
    <row r="55" spans="1:19" x14ac:dyDescent="0.25">
      <c r="A55" s="1" t="s">
        <v>100</v>
      </c>
      <c r="B55" s="1" t="s">
        <v>101</v>
      </c>
      <c r="C55" s="25">
        <v>0</v>
      </c>
      <c r="D55" s="25">
        <v>60</v>
      </c>
      <c r="E55" s="25">
        <v>1</v>
      </c>
      <c r="F55" s="25">
        <v>1</v>
      </c>
      <c r="G55" s="25">
        <v>69</v>
      </c>
      <c r="H55" s="25">
        <v>60</v>
      </c>
      <c r="I55" s="25">
        <v>6</v>
      </c>
      <c r="J55" s="25">
        <v>7</v>
      </c>
      <c r="K55" s="15">
        <f t="shared" si="4"/>
        <v>204</v>
      </c>
      <c r="M55" s="18">
        <f t="shared" si="1"/>
        <v>142</v>
      </c>
      <c r="N55" s="21">
        <v>143</v>
      </c>
      <c r="O55" s="11">
        <f t="shared" si="2"/>
        <v>-1</v>
      </c>
      <c r="Q55" s="28">
        <v>17052</v>
      </c>
      <c r="R55" s="29"/>
      <c r="S55" s="30">
        <f t="shared" si="3"/>
        <v>8.3274689186019231</v>
      </c>
    </row>
    <row r="56" spans="1:19" x14ac:dyDescent="0.25">
      <c r="A56" s="1" t="s">
        <v>102</v>
      </c>
      <c r="B56" s="1" t="s">
        <v>103</v>
      </c>
      <c r="C56" s="25">
        <v>0</v>
      </c>
      <c r="D56" s="25">
        <v>8</v>
      </c>
      <c r="E56" s="25">
        <v>0</v>
      </c>
      <c r="F56" s="25">
        <v>0</v>
      </c>
      <c r="G56" s="25">
        <v>20</v>
      </c>
      <c r="H56" s="25">
        <v>19</v>
      </c>
      <c r="I56" s="25">
        <v>1</v>
      </c>
      <c r="J56" s="25">
        <v>3</v>
      </c>
      <c r="K56" s="15">
        <f t="shared" si="4"/>
        <v>51</v>
      </c>
      <c r="M56" s="18">
        <f t="shared" si="1"/>
        <v>43</v>
      </c>
      <c r="N56" s="21">
        <v>43</v>
      </c>
      <c r="O56" s="11">
        <f t="shared" si="2"/>
        <v>0</v>
      </c>
      <c r="Q56" s="28">
        <v>8461</v>
      </c>
      <c r="R56" s="29"/>
      <c r="S56" s="30">
        <f t="shared" si="3"/>
        <v>5.082141590828507</v>
      </c>
    </row>
    <row r="57" spans="1:19" x14ac:dyDescent="0.25">
      <c r="A57" s="1" t="s">
        <v>104</v>
      </c>
      <c r="B57" s="1" t="s">
        <v>105</v>
      </c>
      <c r="C57" s="25">
        <v>0</v>
      </c>
      <c r="D57" s="25">
        <v>11</v>
      </c>
      <c r="E57" s="25">
        <v>0</v>
      </c>
      <c r="F57" s="25">
        <v>0</v>
      </c>
      <c r="G57" s="25">
        <v>15</v>
      </c>
      <c r="H57" s="25">
        <v>10</v>
      </c>
      <c r="I57" s="25">
        <v>8</v>
      </c>
      <c r="J57" s="25">
        <v>1</v>
      </c>
      <c r="K57" s="15">
        <f t="shared" si="4"/>
        <v>45</v>
      </c>
      <c r="M57" s="18">
        <f t="shared" si="1"/>
        <v>34</v>
      </c>
      <c r="N57" s="21">
        <v>33</v>
      </c>
      <c r="O57" s="11">
        <f t="shared" si="2"/>
        <v>1</v>
      </c>
      <c r="Q57" s="28">
        <v>3730</v>
      </c>
      <c r="R57" s="29"/>
      <c r="S57" s="30">
        <f t="shared" si="3"/>
        <v>9.1152815013404815</v>
      </c>
    </row>
    <row r="58" spans="1:19" x14ac:dyDescent="0.25">
      <c r="A58" s="1" t="s">
        <v>106</v>
      </c>
      <c r="B58" s="1" t="s">
        <v>107</v>
      </c>
      <c r="C58" s="25">
        <v>0</v>
      </c>
      <c r="D58" s="25">
        <v>19</v>
      </c>
      <c r="E58" s="25">
        <v>0</v>
      </c>
      <c r="F58" s="25">
        <v>0</v>
      </c>
      <c r="G58" s="25">
        <v>47</v>
      </c>
      <c r="H58" s="25">
        <v>53</v>
      </c>
      <c r="I58" s="25">
        <v>0</v>
      </c>
      <c r="J58" s="25">
        <v>2</v>
      </c>
      <c r="K58" s="15">
        <f t="shared" si="4"/>
        <v>121</v>
      </c>
      <c r="M58" s="18">
        <f t="shared" si="1"/>
        <v>102</v>
      </c>
      <c r="N58" s="21">
        <v>105</v>
      </c>
      <c r="O58" s="11">
        <f t="shared" si="2"/>
        <v>-3</v>
      </c>
      <c r="Q58" s="28">
        <v>10263</v>
      </c>
      <c r="R58" s="29"/>
      <c r="S58" s="30">
        <f t="shared" si="3"/>
        <v>9.9386144402221568</v>
      </c>
    </row>
    <row r="59" spans="1:19" x14ac:dyDescent="0.25">
      <c r="A59" s="1" t="s">
        <v>108</v>
      </c>
      <c r="B59" s="1" t="s">
        <v>109</v>
      </c>
      <c r="C59" s="25">
        <v>0</v>
      </c>
      <c r="D59" s="25">
        <v>2</v>
      </c>
      <c r="E59" s="25">
        <v>0</v>
      </c>
      <c r="F59" s="25">
        <v>0</v>
      </c>
      <c r="G59" s="25">
        <v>3</v>
      </c>
      <c r="H59" s="25">
        <v>1</v>
      </c>
      <c r="I59" s="25">
        <v>0</v>
      </c>
      <c r="J59" s="25">
        <v>0</v>
      </c>
      <c r="K59" s="15">
        <f t="shared" si="4"/>
        <v>6</v>
      </c>
      <c r="M59" s="18">
        <f t="shared" si="1"/>
        <v>4</v>
      </c>
      <c r="N59" s="21">
        <v>3</v>
      </c>
      <c r="O59" s="11">
        <f t="shared" si="2"/>
        <v>1</v>
      </c>
      <c r="Q59" s="28">
        <v>1254</v>
      </c>
      <c r="R59" s="29"/>
      <c r="S59" s="30">
        <f t="shared" si="3"/>
        <v>3.1897926634768741</v>
      </c>
    </row>
    <row r="60" spans="1:19" x14ac:dyDescent="0.25">
      <c r="A60" s="1" t="s">
        <v>110</v>
      </c>
      <c r="B60" s="1" t="s">
        <v>111</v>
      </c>
      <c r="C60" s="25">
        <v>0</v>
      </c>
      <c r="D60" s="25">
        <v>8</v>
      </c>
      <c r="E60" s="25">
        <v>0</v>
      </c>
      <c r="F60" s="25">
        <v>0</v>
      </c>
      <c r="G60" s="25">
        <v>17</v>
      </c>
      <c r="H60" s="25">
        <v>9</v>
      </c>
      <c r="I60" s="25">
        <v>1</v>
      </c>
      <c r="J60" s="25">
        <v>0</v>
      </c>
      <c r="K60" s="15">
        <f t="shared" si="4"/>
        <v>35</v>
      </c>
      <c r="M60" s="18">
        <f t="shared" si="1"/>
        <v>27</v>
      </c>
      <c r="N60" s="21">
        <v>30</v>
      </c>
      <c r="O60" s="11">
        <f t="shared" si="2"/>
        <v>-3</v>
      </c>
      <c r="Q60" s="28">
        <v>3156</v>
      </c>
      <c r="R60" s="29"/>
      <c r="S60" s="30">
        <f t="shared" si="3"/>
        <v>8.5551330798479093</v>
      </c>
    </row>
    <row r="61" spans="1:19" x14ac:dyDescent="0.25">
      <c r="A61" s="1" t="s">
        <v>112</v>
      </c>
      <c r="B61" s="1" t="s">
        <v>113</v>
      </c>
      <c r="C61" s="25">
        <v>0</v>
      </c>
      <c r="D61" s="25">
        <v>65</v>
      </c>
      <c r="E61" s="25">
        <v>0</v>
      </c>
      <c r="F61" s="25">
        <v>2</v>
      </c>
      <c r="G61" s="25">
        <v>123</v>
      </c>
      <c r="H61" s="25">
        <v>75</v>
      </c>
      <c r="I61" s="25">
        <v>1</v>
      </c>
      <c r="J61" s="25">
        <v>8</v>
      </c>
      <c r="K61" s="15">
        <f t="shared" si="4"/>
        <v>274</v>
      </c>
      <c r="M61" s="18">
        <f t="shared" si="1"/>
        <v>207</v>
      </c>
      <c r="N61" s="21">
        <v>214</v>
      </c>
      <c r="O61" s="11">
        <f t="shared" si="2"/>
        <v>-7</v>
      </c>
      <c r="Q61" s="28">
        <v>17472</v>
      </c>
      <c r="R61" s="29"/>
      <c r="S61" s="30">
        <f t="shared" si="3"/>
        <v>11.847527472527473</v>
      </c>
    </row>
    <row r="62" spans="1:19" x14ac:dyDescent="0.25">
      <c r="A62" s="1" t="s">
        <v>114</v>
      </c>
      <c r="B62" s="1" t="s">
        <v>115</v>
      </c>
      <c r="C62" s="25">
        <v>0</v>
      </c>
      <c r="D62" s="25">
        <v>22</v>
      </c>
      <c r="E62" s="25">
        <v>0</v>
      </c>
      <c r="F62" s="25">
        <v>0</v>
      </c>
      <c r="G62" s="25">
        <v>36</v>
      </c>
      <c r="H62" s="25">
        <v>90</v>
      </c>
      <c r="I62" s="25">
        <v>3</v>
      </c>
      <c r="J62" s="25">
        <v>5</v>
      </c>
      <c r="K62" s="15">
        <f t="shared" si="4"/>
        <v>156</v>
      </c>
      <c r="M62" s="18">
        <f t="shared" si="1"/>
        <v>134</v>
      </c>
      <c r="N62" s="21">
        <v>130</v>
      </c>
      <c r="O62" s="11">
        <f t="shared" si="2"/>
        <v>4</v>
      </c>
      <c r="Q62" s="28">
        <v>10746</v>
      </c>
      <c r="R62" s="29"/>
      <c r="S62" s="30">
        <f t="shared" si="3"/>
        <v>12.469756188349152</v>
      </c>
    </row>
    <row r="63" spans="1:19" x14ac:dyDescent="0.25">
      <c r="A63" s="1" t="s">
        <v>116</v>
      </c>
      <c r="B63" s="1" t="s">
        <v>117</v>
      </c>
      <c r="C63" s="25">
        <v>0</v>
      </c>
      <c r="D63" s="25">
        <v>13</v>
      </c>
      <c r="E63" s="25">
        <v>1</v>
      </c>
      <c r="F63" s="25">
        <v>0</v>
      </c>
      <c r="G63" s="25">
        <v>22</v>
      </c>
      <c r="H63" s="25">
        <v>44</v>
      </c>
      <c r="I63" s="25">
        <v>2</v>
      </c>
      <c r="J63" s="25">
        <v>2</v>
      </c>
      <c r="K63" s="15">
        <f t="shared" si="4"/>
        <v>84</v>
      </c>
      <c r="M63" s="18">
        <f t="shared" si="1"/>
        <v>70</v>
      </c>
      <c r="N63" s="21">
        <v>78</v>
      </c>
      <c r="O63" s="11">
        <f t="shared" si="2"/>
        <v>-8</v>
      </c>
      <c r="Q63" s="28">
        <v>7276</v>
      </c>
      <c r="R63" s="29"/>
      <c r="S63" s="30">
        <f t="shared" si="3"/>
        <v>9.6206706981858154</v>
      </c>
    </row>
    <row r="64" spans="1:19" x14ac:dyDescent="0.25">
      <c r="A64" s="1" t="s">
        <v>118</v>
      </c>
      <c r="B64" s="1" t="s">
        <v>119</v>
      </c>
      <c r="C64" s="25">
        <v>0</v>
      </c>
      <c r="D64" s="25">
        <v>9</v>
      </c>
      <c r="E64" s="25">
        <v>0</v>
      </c>
      <c r="F64" s="25">
        <v>0</v>
      </c>
      <c r="G64" s="25">
        <v>18</v>
      </c>
      <c r="H64" s="25">
        <v>7</v>
      </c>
      <c r="I64" s="25">
        <v>0</v>
      </c>
      <c r="J64" s="25">
        <v>0</v>
      </c>
      <c r="K64" s="15">
        <f t="shared" si="4"/>
        <v>34</v>
      </c>
      <c r="M64" s="18">
        <f t="shared" si="1"/>
        <v>25</v>
      </c>
      <c r="N64" s="21">
        <v>23</v>
      </c>
      <c r="O64" s="11">
        <f t="shared" si="2"/>
        <v>2</v>
      </c>
      <c r="Q64" s="28">
        <v>2523</v>
      </c>
      <c r="R64" s="29"/>
      <c r="S64" s="30">
        <f t="shared" si="3"/>
        <v>9.9088386841062235</v>
      </c>
    </row>
    <row r="65" spans="1:19" x14ac:dyDescent="0.25">
      <c r="A65" s="1" t="s">
        <v>120</v>
      </c>
      <c r="B65" s="1" t="s">
        <v>121</v>
      </c>
      <c r="C65" s="25">
        <v>0</v>
      </c>
      <c r="D65" s="25">
        <v>1</v>
      </c>
      <c r="E65" s="25">
        <v>0</v>
      </c>
      <c r="F65" s="25">
        <v>1</v>
      </c>
      <c r="G65" s="25">
        <v>6</v>
      </c>
      <c r="H65" s="25">
        <v>17</v>
      </c>
      <c r="I65" s="25">
        <v>1</v>
      </c>
      <c r="J65" s="25">
        <v>0</v>
      </c>
      <c r="K65" s="15">
        <f t="shared" si="4"/>
        <v>26</v>
      </c>
      <c r="M65" s="18">
        <f t="shared" si="1"/>
        <v>24</v>
      </c>
      <c r="N65" s="21">
        <v>24</v>
      </c>
      <c r="O65" s="11">
        <f t="shared" si="2"/>
        <v>0</v>
      </c>
      <c r="Q65" s="28">
        <v>2206</v>
      </c>
      <c r="R65" s="29"/>
      <c r="S65" s="30">
        <f t="shared" si="3"/>
        <v>10.879419764279238</v>
      </c>
    </row>
    <row r="66" spans="1:19" x14ac:dyDescent="0.25">
      <c r="A66" s="1" t="s">
        <v>122</v>
      </c>
      <c r="B66" s="1" t="s">
        <v>123</v>
      </c>
      <c r="C66" s="25">
        <v>0</v>
      </c>
      <c r="D66" s="25">
        <v>17</v>
      </c>
      <c r="E66" s="25">
        <v>0</v>
      </c>
      <c r="F66" s="25">
        <v>0</v>
      </c>
      <c r="G66" s="25">
        <v>21</v>
      </c>
      <c r="H66" s="25">
        <v>14</v>
      </c>
      <c r="I66" s="25">
        <v>0</v>
      </c>
      <c r="J66" s="25">
        <v>2</v>
      </c>
      <c r="K66" s="15">
        <f t="shared" si="4"/>
        <v>54</v>
      </c>
      <c r="M66" s="18">
        <f t="shared" si="1"/>
        <v>37</v>
      </c>
      <c r="N66" s="21">
        <v>26</v>
      </c>
      <c r="O66" s="11">
        <f t="shared" si="2"/>
        <v>11</v>
      </c>
      <c r="Q66" s="28">
        <v>3769</v>
      </c>
      <c r="R66" s="29"/>
      <c r="S66" s="30">
        <f t="shared" si="3"/>
        <v>9.8169275669938969</v>
      </c>
    </row>
    <row r="67" spans="1:19" x14ac:dyDescent="0.25">
      <c r="A67" s="1" t="s">
        <v>124</v>
      </c>
      <c r="B67" s="1" t="s">
        <v>125</v>
      </c>
      <c r="C67" s="25">
        <v>0</v>
      </c>
      <c r="D67" s="25">
        <v>13</v>
      </c>
      <c r="E67" s="25">
        <v>0</v>
      </c>
      <c r="F67" s="25">
        <v>0</v>
      </c>
      <c r="G67" s="25">
        <v>20</v>
      </c>
      <c r="H67" s="25">
        <v>17</v>
      </c>
      <c r="I67" s="25">
        <v>3</v>
      </c>
      <c r="J67" s="25">
        <v>1</v>
      </c>
      <c r="K67" s="15">
        <f t="shared" si="4"/>
        <v>54</v>
      </c>
      <c r="M67" s="18">
        <f t="shared" si="1"/>
        <v>41</v>
      </c>
      <c r="N67" s="21">
        <v>41</v>
      </c>
      <c r="O67" s="11">
        <f t="shared" si="2"/>
        <v>0</v>
      </c>
      <c r="Q67" s="28">
        <v>5952</v>
      </c>
      <c r="R67" s="29"/>
      <c r="S67" s="30">
        <f t="shared" si="3"/>
        <v>6.888440860215054</v>
      </c>
    </row>
    <row r="68" spans="1:19" x14ac:dyDescent="0.25">
      <c r="A68" s="1" t="s">
        <v>126</v>
      </c>
      <c r="B68" s="1" t="s">
        <v>127</v>
      </c>
      <c r="C68" s="25">
        <v>0</v>
      </c>
      <c r="D68" s="25">
        <v>5</v>
      </c>
      <c r="E68" s="25">
        <v>0</v>
      </c>
      <c r="F68" s="25">
        <v>0</v>
      </c>
      <c r="G68" s="25">
        <v>5</v>
      </c>
      <c r="H68" s="25">
        <v>21</v>
      </c>
      <c r="I68" s="25">
        <v>0</v>
      </c>
      <c r="J68" s="25">
        <v>1</v>
      </c>
      <c r="K68" s="15">
        <f t="shared" ref="K68:K99" si="5">SUM(C68:J68)</f>
        <v>32</v>
      </c>
      <c r="M68" s="18">
        <f t="shared" si="1"/>
        <v>27</v>
      </c>
      <c r="N68" s="21">
        <v>27</v>
      </c>
      <c r="O68" s="11">
        <f t="shared" si="2"/>
        <v>0</v>
      </c>
      <c r="Q68" s="28">
        <v>2638</v>
      </c>
      <c r="R68" s="29"/>
      <c r="S68" s="30">
        <f t="shared" si="3"/>
        <v>10.235026535253979</v>
      </c>
    </row>
    <row r="69" spans="1:19" x14ac:dyDescent="0.25">
      <c r="A69" s="1" t="s">
        <v>128</v>
      </c>
      <c r="B69" s="1" t="s">
        <v>129</v>
      </c>
      <c r="C69" s="25">
        <v>0</v>
      </c>
      <c r="D69" s="25">
        <v>1</v>
      </c>
      <c r="E69" s="25">
        <v>0</v>
      </c>
      <c r="F69" s="25">
        <v>0</v>
      </c>
      <c r="G69" s="25">
        <v>0</v>
      </c>
      <c r="H69" s="25">
        <v>4</v>
      </c>
      <c r="I69" s="25">
        <v>0</v>
      </c>
      <c r="J69" s="25">
        <v>0</v>
      </c>
      <c r="K69" s="15">
        <f t="shared" si="5"/>
        <v>5</v>
      </c>
      <c r="M69" s="18">
        <f t="shared" ref="M69:M101" si="6">SUM(G69:J69)</f>
        <v>4</v>
      </c>
      <c r="N69" s="21">
        <v>4</v>
      </c>
      <c r="O69" s="11">
        <f t="shared" ref="O69:O101" si="7">M69-N69</f>
        <v>0</v>
      </c>
      <c r="Q69" s="28">
        <v>1603</v>
      </c>
      <c r="R69" s="29"/>
      <c r="S69" s="30">
        <f t="shared" ref="S69:S101" si="8">M69/Q69*1000</f>
        <v>2.495321272613849</v>
      </c>
    </row>
    <row r="70" spans="1:19" x14ac:dyDescent="0.25">
      <c r="A70" s="1" t="s">
        <v>130</v>
      </c>
      <c r="B70" s="1" t="s">
        <v>131</v>
      </c>
      <c r="C70" s="25">
        <v>0</v>
      </c>
      <c r="D70" s="25">
        <v>8</v>
      </c>
      <c r="E70" s="25">
        <v>0</v>
      </c>
      <c r="F70" s="25">
        <v>0</v>
      </c>
      <c r="G70" s="25">
        <v>30</v>
      </c>
      <c r="H70" s="25">
        <v>4</v>
      </c>
      <c r="I70" s="25">
        <v>0</v>
      </c>
      <c r="J70" s="25">
        <v>4</v>
      </c>
      <c r="K70" s="15">
        <f t="shared" si="5"/>
        <v>46</v>
      </c>
      <c r="M70" s="18">
        <f t="shared" si="6"/>
        <v>38</v>
      </c>
      <c r="N70" s="21">
        <v>37</v>
      </c>
      <c r="O70" s="11">
        <f t="shared" si="7"/>
        <v>1</v>
      </c>
      <c r="Q70" s="28">
        <v>2101</v>
      </c>
      <c r="R70" s="29"/>
      <c r="S70" s="30">
        <f t="shared" si="8"/>
        <v>18.086625416468348</v>
      </c>
    </row>
    <row r="71" spans="1:19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0</v>
      </c>
      <c r="G71" s="25">
        <v>11</v>
      </c>
      <c r="H71" s="25">
        <v>13</v>
      </c>
      <c r="I71" s="25">
        <v>2</v>
      </c>
      <c r="J71" s="25">
        <v>0</v>
      </c>
      <c r="K71" s="15">
        <f t="shared" si="5"/>
        <v>26</v>
      </c>
      <c r="M71" s="18">
        <f t="shared" si="6"/>
        <v>26</v>
      </c>
      <c r="N71" s="21">
        <v>24</v>
      </c>
      <c r="O71" s="11">
        <f t="shared" si="7"/>
        <v>2</v>
      </c>
      <c r="Q71" s="28">
        <v>3833</v>
      </c>
      <c r="R71" s="29"/>
      <c r="S71" s="30">
        <f t="shared" si="8"/>
        <v>6.7831985390033909</v>
      </c>
    </row>
    <row r="72" spans="1:19" x14ac:dyDescent="0.25">
      <c r="A72" s="1" t="s">
        <v>134</v>
      </c>
      <c r="B72" s="1" t="s">
        <v>135</v>
      </c>
      <c r="C72" s="25">
        <v>0</v>
      </c>
      <c r="D72" s="25">
        <v>28</v>
      </c>
      <c r="E72" s="25">
        <v>0</v>
      </c>
      <c r="F72" s="25">
        <v>0</v>
      </c>
      <c r="G72" s="25">
        <v>97</v>
      </c>
      <c r="H72" s="25">
        <v>55</v>
      </c>
      <c r="I72" s="25">
        <v>1</v>
      </c>
      <c r="J72" s="25">
        <v>8</v>
      </c>
      <c r="K72" s="15">
        <f t="shared" si="5"/>
        <v>189</v>
      </c>
      <c r="M72" s="18">
        <f t="shared" si="6"/>
        <v>161</v>
      </c>
      <c r="N72" s="21">
        <v>137</v>
      </c>
      <c r="O72" s="11">
        <f t="shared" si="7"/>
        <v>24</v>
      </c>
      <c r="Q72" s="28">
        <v>21529</v>
      </c>
      <c r="R72" s="29"/>
      <c r="S72" s="30">
        <f t="shared" si="8"/>
        <v>7.4782851038134606</v>
      </c>
    </row>
    <row r="73" spans="1:19" x14ac:dyDescent="0.25">
      <c r="A73" s="1" t="s">
        <v>136</v>
      </c>
      <c r="B73" s="1" t="s">
        <v>137</v>
      </c>
      <c r="C73" s="25">
        <v>0</v>
      </c>
      <c r="D73" s="25">
        <v>2</v>
      </c>
      <c r="E73" s="25">
        <v>0</v>
      </c>
      <c r="F73" s="25">
        <v>1</v>
      </c>
      <c r="G73" s="25">
        <v>18</v>
      </c>
      <c r="H73" s="25">
        <v>5</v>
      </c>
      <c r="I73" s="25">
        <v>0</v>
      </c>
      <c r="J73" s="25">
        <v>2</v>
      </c>
      <c r="K73" s="15">
        <f t="shared" si="5"/>
        <v>28</v>
      </c>
      <c r="M73" s="18">
        <f t="shared" si="6"/>
        <v>25</v>
      </c>
      <c r="N73" s="21">
        <v>24</v>
      </c>
      <c r="O73" s="11">
        <f t="shared" si="7"/>
        <v>1</v>
      </c>
      <c r="Q73" s="28">
        <v>5019</v>
      </c>
      <c r="R73" s="29"/>
      <c r="S73" s="30">
        <f t="shared" si="8"/>
        <v>4.981071926678621</v>
      </c>
    </row>
    <row r="74" spans="1:19" x14ac:dyDescent="0.25">
      <c r="A74" s="1" t="s">
        <v>138</v>
      </c>
      <c r="B74" s="1" t="s">
        <v>139</v>
      </c>
      <c r="C74" s="25">
        <v>0</v>
      </c>
      <c r="D74" s="25">
        <v>53</v>
      </c>
      <c r="E74" s="25">
        <v>1</v>
      </c>
      <c r="F74" s="25">
        <v>0</v>
      </c>
      <c r="G74" s="25">
        <v>110</v>
      </c>
      <c r="H74" s="25">
        <v>49</v>
      </c>
      <c r="I74" s="25">
        <v>4</v>
      </c>
      <c r="J74" s="25">
        <v>5</v>
      </c>
      <c r="K74" s="15">
        <f t="shared" si="5"/>
        <v>222</v>
      </c>
      <c r="M74" s="18">
        <f t="shared" si="6"/>
        <v>168</v>
      </c>
      <c r="N74" s="21">
        <v>177</v>
      </c>
      <c r="O74" s="11">
        <f t="shared" si="7"/>
        <v>-9</v>
      </c>
      <c r="Q74" s="28">
        <v>25434</v>
      </c>
      <c r="R74" s="29"/>
      <c r="S74" s="30">
        <f t="shared" si="8"/>
        <v>6.6053314460957777</v>
      </c>
    </row>
    <row r="75" spans="1:19" x14ac:dyDescent="0.25">
      <c r="A75" s="1" t="s">
        <v>140</v>
      </c>
      <c r="B75" s="1" t="s">
        <v>141</v>
      </c>
      <c r="C75" s="25">
        <v>0</v>
      </c>
      <c r="D75" s="25">
        <v>2</v>
      </c>
      <c r="E75" s="25">
        <v>0</v>
      </c>
      <c r="F75" s="25">
        <v>0</v>
      </c>
      <c r="G75" s="25">
        <v>16</v>
      </c>
      <c r="H75" s="25">
        <v>22</v>
      </c>
      <c r="I75" s="25">
        <v>2</v>
      </c>
      <c r="J75" s="25">
        <v>1</v>
      </c>
      <c r="K75" s="15">
        <f t="shared" si="5"/>
        <v>43</v>
      </c>
      <c r="M75" s="18">
        <f t="shared" si="6"/>
        <v>41</v>
      </c>
      <c r="N75" s="21">
        <v>44</v>
      </c>
      <c r="O75" s="11">
        <f t="shared" si="7"/>
        <v>-3</v>
      </c>
      <c r="Q75" s="28">
        <v>4124</v>
      </c>
      <c r="R75" s="29"/>
      <c r="S75" s="30">
        <f t="shared" si="8"/>
        <v>9.9418040737148399</v>
      </c>
    </row>
    <row r="76" spans="1:19" x14ac:dyDescent="0.25">
      <c r="A76" s="1" t="s">
        <v>142</v>
      </c>
      <c r="B76" s="1" t="s">
        <v>143</v>
      </c>
      <c r="C76" s="25">
        <v>0</v>
      </c>
      <c r="D76" s="25">
        <v>42</v>
      </c>
      <c r="E76" s="25">
        <v>0</v>
      </c>
      <c r="F76" s="25">
        <v>0</v>
      </c>
      <c r="G76" s="25">
        <v>96</v>
      </c>
      <c r="H76" s="25">
        <v>50</v>
      </c>
      <c r="I76" s="25">
        <v>0</v>
      </c>
      <c r="J76" s="25">
        <v>4</v>
      </c>
      <c r="K76" s="15">
        <f t="shared" si="5"/>
        <v>192</v>
      </c>
      <c r="M76" s="18">
        <f t="shared" si="6"/>
        <v>150</v>
      </c>
      <c r="N76" s="21">
        <v>163</v>
      </c>
      <c r="O76" s="11">
        <f t="shared" si="7"/>
        <v>-13</v>
      </c>
      <c r="Q76" s="28">
        <v>15799</v>
      </c>
      <c r="R76" s="29"/>
      <c r="S76" s="30">
        <f t="shared" si="8"/>
        <v>9.4942717893537569</v>
      </c>
    </row>
    <row r="77" spans="1:19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2</v>
      </c>
      <c r="H77" s="25">
        <v>1</v>
      </c>
      <c r="I77" s="25">
        <v>0</v>
      </c>
      <c r="J77" s="25">
        <v>0</v>
      </c>
      <c r="K77" s="15">
        <f t="shared" si="5"/>
        <v>3</v>
      </c>
      <c r="M77" s="18">
        <f t="shared" si="6"/>
        <v>3</v>
      </c>
      <c r="N77" s="21">
        <v>4</v>
      </c>
      <c r="O77" s="11">
        <f t="shared" si="7"/>
        <v>-1</v>
      </c>
      <c r="Q77" s="28">
        <v>572</v>
      </c>
      <c r="R77" s="29"/>
      <c r="S77" s="30">
        <f t="shared" si="8"/>
        <v>5.244755244755245</v>
      </c>
    </row>
    <row r="78" spans="1:19" x14ac:dyDescent="0.25">
      <c r="A78" s="1" t="s">
        <v>146</v>
      </c>
      <c r="B78" s="1" t="s">
        <v>147</v>
      </c>
      <c r="C78" s="25">
        <v>0</v>
      </c>
      <c r="D78" s="25">
        <v>5</v>
      </c>
      <c r="E78" s="25">
        <v>0</v>
      </c>
      <c r="F78" s="25">
        <v>0</v>
      </c>
      <c r="G78" s="25">
        <v>6</v>
      </c>
      <c r="H78" s="25">
        <v>4</v>
      </c>
      <c r="I78" s="25">
        <v>0</v>
      </c>
      <c r="J78" s="25">
        <v>0</v>
      </c>
      <c r="K78" s="15">
        <f t="shared" si="5"/>
        <v>15</v>
      </c>
      <c r="M78" s="18">
        <f t="shared" si="6"/>
        <v>10</v>
      </c>
      <c r="N78" s="21">
        <v>10</v>
      </c>
      <c r="O78" s="11">
        <f t="shared" si="7"/>
        <v>0</v>
      </c>
      <c r="Q78" s="28">
        <v>3034</v>
      </c>
      <c r="R78" s="29"/>
      <c r="S78" s="30">
        <f t="shared" si="8"/>
        <v>3.2959789057350033</v>
      </c>
    </row>
    <row r="79" spans="1:19" x14ac:dyDescent="0.25">
      <c r="A79" s="1" t="s">
        <v>148</v>
      </c>
      <c r="B79" s="1" t="s">
        <v>149</v>
      </c>
      <c r="C79" s="25">
        <v>0</v>
      </c>
      <c r="D79" s="25">
        <v>51</v>
      </c>
      <c r="E79" s="25">
        <v>0</v>
      </c>
      <c r="F79" s="25">
        <v>0</v>
      </c>
      <c r="G79" s="25">
        <v>66</v>
      </c>
      <c r="H79" s="25">
        <v>45</v>
      </c>
      <c r="I79" s="25">
        <v>3</v>
      </c>
      <c r="J79" s="25">
        <v>5</v>
      </c>
      <c r="K79" s="15">
        <f t="shared" si="5"/>
        <v>170</v>
      </c>
      <c r="M79" s="18">
        <f t="shared" si="6"/>
        <v>119</v>
      </c>
      <c r="N79" s="21">
        <v>126</v>
      </c>
      <c r="O79" s="11">
        <f t="shared" si="7"/>
        <v>-7</v>
      </c>
      <c r="Q79" s="28">
        <v>12920</v>
      </c>
      <c r="R79" s="29"/>
      <c r="S79" s="30">
        <f t="shared" si="8"/>
        <v>9.2105263157894726</v>
      </c>
    </row>
    <row r="80" spans="1:19" x14ac:dyDescent="0.25">
      <c r="A80" s="1" t="s">
        <v>150</v>
      </c>
      <c r="B80" s="1" t="s">
        <v>151</v>
      </c>
      <c r="C80" s="25">
        <v>0</v>
      </c>
      <c r="D80" s="25">
        <v>32</v>
      </c>
      <c r="E80" s="25">
        <v>0</v>
      </c>
      <c r="F80" s="25">
        <v>0</v>
      </c>
      <c r="G80" s="25">
        <v>62</v>
      </c>
      <c r="H80" s="25">
        <v>62</v>
      </c>
      <c r="I80" s="25">
        <v>6</v>
      </c>
      <c r="J80" s="25">
        <v>5</v>
      </c>
      <c r="K80" s="15">
        <f t="shared" si="5"/>
        <v>167</v>
      </c>
      <c r="M80" s="18">
        <f t="shared" si="6"/>
        <v>135</v>
      </c>
      <c r="N80" s="21">
        <v>150</v>
      </c>
      <c r="O80" s="11">
        <f t="shared" si="7"/>
        <v>-15</v>
      </c>
      <c r="Q80" s="28">
        <v>11959</v>
      </c>
      <c r="R80" s="29"/>
      <c r="S80" s="30">
        <f t="shared" si="8"/>
        <v>11.288569278367756</v>
      </c>
    </row>
    <row r="81" spans="1:19" x14ac:dyDescent="0.25">
      <c r="A81" s="1" t="s">
        <v>152</v>
      </c>
      <c r="B81" s="1" t="s">
        <v>153</v>
      </c>
      <c r="C81" s="25">
        <v>0</v>
      </c>
      <c r="D81" s="25">
        <v>8</v>
      </c>
      <c r="E81" s="25">
        <v>0</v>
      </c>
      <c r="F81" s="25">
        <v>0</v>
      </c>
      <c r="G81" s="25">
        <v>11</v>
      </c>
      <c r="H81" s="25">
        <v>13</v>
      </c>
      <c r="I81" s="25">
        <v>0</v>
      </c>
      <c r="J81" s="25">
        <v>2</v>
      </c>
      <c r="K81" s="15">
        <f t="shared" si="5"/>
        <v>34</v>
      </c>
      <c r="M81" s="18">
        <f t="shared" si="6"/>
        <v>26</v>
      </c>
      <c r="N81" s="21">
        <v>23</v>
      </c>
      <c r="O81" s="11">
        <f t="shared" si="7"/>
        <v>3</v>
      </c>
      <c r="Q81" s="28">
        <v>2539</v>
      </c>
      <c r="R81" s="29"/>
      <c r="S81" s="30">
        <f t="shared" si="8"/>
        <v>10.240252067743205</v>
      </c>
    </row>
    <row r="82" spans="1:19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0</v>
      </c>
      <c r="F82" s="25">
        <v>0</v>
      </c>
      <c r="G82" s="25">
        <v>1</v>
      </c>
      <c r="H82" s="25">
        <v>11</v>
      </c>
      <c r="I82" s="25">
        <v>1</v>
      </c>
      <c r="J82" s="25">
        <v>3</v>
      </c>
      <c r="K82" s="15">
        <f t="shared" si="5"/>
        <v>17</v>
      </c>
      <c r="M82" s="18">
        <f t="shared" si="6"/>
        <v>16</v>
      </c>
      <c r="N82" s="21">
        <v>16</v>
      </c>
      <c r="O82" s="11">
        <f t="shared" si="7"/>
        <v>0</v>
      </c>
      <c r="Q82" s="28">
        <v>1417</v>
      </c>
      <c r="R82" s="29"/>
      <c r="S82" s="30">
        <f t="shared" si="8"/>
        <v>11.291460832745237</v>
      </c>
    </row>
    <row r="83" spans="1:19" x14ac:dyDescent="0.25">
      <c r="A83" s="1" t="s">
        <v>156</v>
      </c>
      <c r="B83" s="1" t="s">
        <v>157</v>
      </c>
      <c r="C83" s="25">
        <v>0</v>
      </c>
      <c r="D83" s="25">
        <v>3</v>
      </c>
      <c r="E83" s="25">
        <v>0</v>
      </c>
      <c r="F83" s="25">
        <v>0</v>
      </c>
      <c r="G83" s="25">
        <v>6</v>
      </c>
      <c r="H83" s="25">
        <v>4</v>
      </c>
      <c r="I83" s="25">
        <v>0</v>
      </c>
      <c r="J83" s="25">
        <v>0</v>
      </c>
      <c r="K83" s="15">
        <f t="shared" si="5"/>
        <v>13</v>
      </c>
      <c r="M83" s="18">
        <f t="shared" si="6"/>
        <v>10</v>
      </c>
      <c r="N83" s="21">
        <v>12</v>
      </c>
      <c r="O83" s="11">
        <f t="shared" si="7"/>
        <v>-2</v>
      </c>
      <c r="Q83" s="28">
        <v>896</v>
      </c>
      <c r="R83" s="29"/>
      <c r="S83" s="30">
        <f t="shared" si="8"/>
        <v>11.160714285714286</v>
      </c>
    </row>
    <row r="84" spans="1:19" x14ac:dyDescent="0.25">
      <c r="A84" s="1" t="s">
        <v>158</v>
      </c>
      <c r="B84" s="1" t="s">
        <v>159</v>
      </c>
      <c r="C84" s="25">
        <v>0</v>
      </c>
      <c r="D84" s="25">
        <v>18</v>
      </c>
      <c r="E84" s="25">
        <v>2</v>
      </c>
      <c r="F84" s="25">
        <v>0</v>
      </c>
      <c r="G84" s="25">
        <v>33</v>
      </c>
      <c r="H84" s="25">
        <v>28</v>
      </c>
      <c r="I84" s="25">
        <v>0</v>
      </c>
      <c r="J84" s="25">
        <v>1</v>
      </c>
      <c r="K84" s="15">
        <f t="shared" si="5"/>
        <v>82</v>
      </c>
      <c r="M84" s="18">
        <f t="shared" si="6"/>
        <v>62</v>
      </c>
      <c r="N84" s="21">
        <v>71</v>
      </c>
      <c r="O84" s="11">
        <f t="shared" si="7"/>
        <v>-9</v>
      </c>
      <c r="Q84" s="28">
        <v>7106</v>
      </c>
      <c r="R84" s="29"/>
      <c r="S84" s="30">
        <f t="shared" si="8"/>
        <v>8.7250211089220375</v>
      </c>
    </row>
    <row r="85" spans="1:19" x14ac:dyDescent="0.25">
      <c r="A85" s="1" t="s">
        <v>160</v>
      </c>
      <c r="B85" s="1" t="s">
        <v>161</v>
      </c>
      <c r="C85" s="25">
        <v>0</v>
      </c>
      <c r="D85" s="25">
        <v>49</v>
      </c>
      <c r="E85" s="25">
        <v>0</v>
      </c>
      <c r="F85" s="25">
        <v>1</v>
      </c>
      <c r="G85" s="25">
        <v>62</v>
      </c>
      <c r="H85" s="25">
        <v>93</v>
      </c>
      <c r="I85" s="25">
        <v>2</v>
      </c>
      <c r="J85" s="25">
        <v>9</v>
      </c>
      <c r="K85" s="15">
        <f t="shared" si="5"/>
        <v>216</v>
      </c>
      <c r="M85" s="18">
        <f t="shared" si="6"/>
        <v>166</v>
      </c>
      <c r="N85" s="21">
        <v>162</v>
      </c>
      <c r="O85" s="11">
        <f t="shared" si="7"/>
        <v>4</v>
      </c>
      <c r="Q85" s="28">
        <v>14865</v>
      </c>
      <c r="R85" s="29"/>
      <c r="S85" s="30">
        <f t="shared" si="8"/>
        <v>11.167171207534478</v>
      </c>
    </row>
    <row r="86" spans="1:19" x14ac:dyDescent="0.25">
      <c r="A86" s="1" t="s">
        <v>162</v>
      </c>
      <c r="B86" s="1" t="s">
        <v>163</v>
      </c>
      <c r="C86" s="25">
        <v>0</v>
      </c>
      <c r="D86" s="25">
        <v>54</v>
      </c>
      <c r="E86" s="25">
        <v>0</v>
      </c>
      <c r="F86" s="25">
        <v>2</v>
      </c>
      <c r="G86" s="25">
        <v>112</v>
      </c>
      <c r="H86" s="25">
        <v>88</v>
      </c>
      <c r="I86" s="25">
        <v>7</v>
      </c>
      <c r="J86" s="25">
        <v>8</v>
      </c>
      <c r="K86" s="15">
        <f t="shared" si="5"/>
        <v>271</v>
      </c>
      <c r="M86" s="18">
        <f t="shared" si="6"/>
        <v>215</v>
      </c>
      <c r="N86" s="21">
        <v>226</v>
      </c>
      <c r="O86" s="11">
        <f t="shared" si="7"/>
        <v>-11</v>
      </c>
      <c r="Q86" s="28">
        <v>17719</v>
      </c>
      <c r="R86" s="29"/>
      <c r="S86" s="30">
        <f t="shared" si="8"/>
        <v>12.133867599751678</v>
      </c>
    </row>
    <row r="87" spans="1:19" x14ac:dyDescent="0.25">
      <c r="A87" s="1" t="s">
        <v>164</v>
      </c>
      <c r="B87" s="1" t="s">
        <v>165</v>
      </c>
      <c r="C87" s="25">
        <v>0</v>
      </c>
      <c r="D87" s="25">
        <v>3</v>
      </c>
      <c r="E87" s="25">
        <v>0</v>
      </c>
      <c r="F87" s="25">
        <v>0</v>
      </c>
      <c r="G87" s="25">
        <v>12</v>
      </c>
      <c r="H87" s="25">
        <v>6</v>
      </c>
      <c r="I87" s="25">
        <v>1</v>
      </c>
      <c r="J87" s="25">
        <v>3</v>
      </c>
      <c r="K87" s="15">
        <f t="shared" si="5"/>
        <v>25</v>
      </c>
      <c r="M87" s="18">
        <f t="shared" si="6"/>
        <v>22</v>
      </c>
      <c r="N87" s="21">
        <v>22</v>
      </c>
      <c r="O87" s="11">
        <f t="shared" si="7"/>
        <v>0</v>
      </c>
      <c r="Q87" s="28">
        <v>3013</v>
      </c>
      <c r="R87" s="29"/>
      <c r="S87" s="30">
        <f t="shared" si="8"/>
        <v>7.3016926651178231</v>
      </c>
    </row>
    <row r="88" spans="1:19" x14ac:dyDescent="0.25">
      <c r="A88" s="1" t="s">
        <v>166</v>
      </c>
      <c r="B88" s="1" t="s">
        <v>167</v>
      </c>
      <c r="C88" s="25">
        <v>0</v>
      </c>
      <c r="D88" s="25">
        <v>9</v>
      </c>
      <c r="E88" s="25">
        <v>0</v>
      </c>
      <c r="F88" s="25">
        <v>0</v>
      </c>
      <c r="G88" s="25">
        <v>12</v>
      </c>
      <c r="H88" s="25">
        <v>6</v>
      </c>
      <c r="I88" s="25">
        <v>0</v>
      </c>
      <c r="J88" s="25">
        <v>1</v>
      </c>
      <c r="K88" s="15">
        <f t="shared" si="5"/>
        <v>28</v>
      </c>
      <c r="M88" s="18">
        <f t="shared" si="6"/>
        <v>19</v>
      </c>
      <c r="N88" s="21">
        <v>21</v>
      </c>
      <c r="O88" s="11">
        <f t="shared" si="7"/>
        <v>-2</v>
      </c>
      <c r="Q88" s="28">
        <v>2153</v>
      </c>
      <c r="R88" s="29"/>
      <c r="S88" s="30">
        <f t="shared" si="8"/>
        <v>8.824895494658616</v>
      </c>
    </row>
    <row r="89" spans="1:19" x14ac:dyDescent="0.25">
      <c r="A89" s="1" t="s">
        <v>168</v>
      </c>
      <c r="B89" s="1" t="s">
        <v>169</v>
      </c>
      <c r="C89" s="25">
        <v>0</v>
      </c>
      <c r="D89" s="25">
        <v>6</v>
      </c>
      <c r="E89" s="25">
        <v>0</v>
      </c>
      <c r="F89" s="25">
        <v>0</v>
      </c>
      <c r="G89" s="25">
        <v>31</v>
      </c>
      <c r="H89" s="25">
        <v>11</v>
      </c>
      <c r="I89" s="25">
        <v>4</v>
      </c>
      <c r="J89" s="25">
        <v>0</v>
      </c>
      <c r="K89" s="15">
        <f t="shared" si="5"/>
        <v>52</v>
      </c>
      <c r="M89" s="18">
        <f t="shared" si="6"/>
        <v>46</v>
      </c>
      <c r="N89" s="21">
        <v>40</v>
      </c>
      <c r="O89" s="11">
        <f t="shared" si="7"/>
        <v>6</v>
      </c>
      <c r="Q89" s="28">
        <v>3053</v>
      </c>
      <c r="R89" s="29"/>
      <c r="S89" s="30">
        <f t="shared" si="8"/>
        <v>15.067147068457254</v>
      </c>
    </row>
    <row r="90" spans="1:19" x14ac:dyDescent="0.25">
      <c r="A90" s="1" t="s">
        <v>170</v>
      </c>
      <c r="B90" s="1" t="s">
        <v>171</v>
      </c>
      <c r="C90" s="25">
        <v>0</v>
      </c>
      <c r="D90" s="25">
        <v>7</v>
      </c>
      <c r="E90" s="25">
        <v>0</v>
      </c>
      <c r="F90" s="25">
        <v>0</v>
      </c>
      <c r="G90" s="25">
        <v>12</v>
      </c>
      <c r="H90" s="25">
        <v>17</v>
      </c>
      <c r="I90" s="25">
        <v>2</v>
      </c>
      <c r="J90" s="25">
        <v>3</v>
      </c>
      <c r="K90" s="15">
        <f t="shared" si="5"/>
        <v>41</v>
      </c>
      <c r="M90" s="18">
        <f t="shared" si="6"/>
        <v>34</v>
      </c>
      <c r="N90" s="21">
        <v>36</v>
      </c>
      <c r="O90" s="11">
        <f t="shared" si="7"/>
        <v>-2</v>
      </c>
      <c r="Q90" s="28">
        <v>4902</v>
      </c>
      <c r="R90" s="29"/>
      <c r="S90" s="30">
        <f t="shared" si="8"/>
        <v>6.9359445124438999</v>
      </c>
    </row>
    <row r="91" spans="1:19" x14ac:dyDescent="0.25">
      <c r="A91" s="1" t="s">
        <v>172</v>
      </c>
      <c r="B91" s="1" t="s">
        <v>173</v>
      </c>
      <c r="C91" s="25">
        <v>0</v>
      </c>
      <c r="D91" s="25">
        <v>2</v>
      </c>
      <c r="E91" s="25">
        <v>0</v>
      </c>
      <c r="F91" s="25">
        <v>0</v>
      </c>
      <c r="G91" s="25">
        <v>6</v>
      </c>
      <c r="H91" s="25">
        <v>6</v>
      </c>
      <c r="I91" s="25">
        <v>1</v>
      </c>
      <c r="J91" s="25">
        <v>0</v>
      </c>
      <c r="K91" s="15">
        <f t="shared" si="5"/>
        <v>15</v>
      </c>
      <c r="M91" s="18">
        <f t="shared" si="6"/>
        <v>13</v>
      </c>
      <c r="N91" s="21">
        <v>10</v>
      </c>
      <c r="O91" s="11">
        <f t="shared" si="7"/>
        <v>3</v>
      </c>
      <c r="Q91" s="28">
        <v>2776</v>
      </c>
      <c r="R91" s="29"/>
      <c r="S91" s="30">
        <f t="shared" si="8"/>
        <v>4.6829971181556189</v>
      </c>
    </row>
    <row r="92" spans="1:19" x14ac:dyDescent="0.25">
      <c r="A92" s="1" t="s">
        <v>174</v>
      </c>
      <c r="B92" s="1" t="s">
        <v>175</v>
      </c>
      <c r="C92" s="25">
        <v>0</v>
      </c>
      <c r="D92" s="25">
        <v>30</v>
      </c>
      <c r="E92" s="25">
        <v>0</v>
      </c>
      <c r="F92" s="25">
        <v>0</v>
      </c>
      <c r="G92" s="25">
        <v>70</v>
      </c>
      <c r="H92" s="25">
        <v>98</v>
      </c>
      <c r="I92" s="25">
        <v>8</v>
      </c>
      <c r="J92" s="25">
        <v>7</v>
      </c>
      <c r="K92" s="15">
        <f t="shared" si="5"/>
        <v>213</v>
      </c>
      <c r="M92" s="18">
        <f t="shared" si="6"/>
        <v>183</v>
      </c>
      <c r="N92" s="21">
        <v>181</v>
      </c>
      <c r="O92" s="11">
        <f t="shared" si="7"/>
        <v>2</v>
      </c>
      <c r="Q92" s="28">
        <v>15729</v>
      </c>
      <c r="R92" s="29"/>
      <c r="S92" s="30">
        <f t="shared" si="8"/>
        <v>11.634560366202557</v>
      </c>
    </row>
    <row r="93" spans="1:19" x14ac:dyDescent="0.25">
      <c r="A93" s="8" t="s">
        <v>195</v>
      </c>
      <c r="B93" s="1" t="s">
        <v>202</v>
      </c>
      <c r="C93" s="25">
        <v>0</v>
      </c>
      <c r="D93" s="25">
        <v>0</v>
      </c>
      <c r="E93" s="25">
        <v>0</v>
      </c>
      <c r="F93" s="25">
        <v>0</v>
      </c>
      <c r="G93" s="25">
        <v>13</v>
      </c>
      <c r="H93" s="25">
        <v>2</v>
      </c>
      <c r="I93" s="25">
        <v>0</v>
      </c>
      <c r="J93" s="25">
        <v>0</v>
      </c>
      <c r="K93" s="15">
        <f t="shared" si="5"/>
        <v>15</v>
      </c>
      <c r="M93" s="18">
        <f t="shared" si="6"/>
        <v>15</v>
      </c>
      <c r="N93" s="21">
        <v>17</v>
      </c>
      <c r="O93" s="11">
        <f t="shared" si="7"/>
        <v>-2</v>
      </c>
      <c r="Q93" s="28">
        <v>754</v>
      </c>
      <c r="R93" s="29"/>
      <c r="S93" s="30">
        <f t="shared" si="8"/>
        <v>19.893899204244033</v>
      </c>
    </row>
    <row r="94" spans="1:19" x14ac:dyDescent="0.25">
      <c r="A94" s="1" t="s">
        <v>176</v>
      </c>
      <c r="B94" s="1" t="s">
        <v>177</v>
      </c>
      <c r="C94" s="25">
        <v>0</v>
      </c>
      <c r="D94" s="25">
        <v>511</v>
      </c>
      <c r="E94" s="25">
        <v>11</v>
      </c>
      <c r="F94" s="25">
        <v>18</v>
      </c>
      <c r="G94" s="25">
        <v>1106</v>
      </c>
      <c r="H94" s="25">
        <v>773</v>
      </c>
      <c r="I94" s="25">
        <v>54</v>
      </c>
      <c r="J94" s="25">
        <v>101</v>
      </c>
      <c r="K94" s="15">
        <f t="shared" si="5"/>
        <v>2574</v>
      </c>
      <c r="M94" s="18">
        <f t="shared" si="6"/>
        <v>2034</v>
      </c>
      <c r="N94" s="21">
        <v>2094</v>
      </c>
      <c r="O94" s="11">
        <f t="shared" si="7"/>
        <v>-60</v>
      </c>
      <c r="Q94" s="28">
        <v>259785</v>
      </c>
      <c r="R94" s="29"/>
      <c r="S94" s="30">
        <f t="shared" si="8"/>
        <v>7.8295513597782787</v>
      </c>
    </row>
    <row r="95" spans="1:19" x14ac:dyDescent="0.25">
      <c r="A95" s="1" t="s">
        <v>178</v>
      </c>
      <c r="B95" s="1" t="s">
        <v>179</v>
      </c>
      <c r="C95" s="25">
        <v>0</v>
      </c>
      <c r="D95" s="25">
        <v>7</v>
      </c>
      <c r="E95" s="25">
        <v>0</v>
      </c>
      <c r="F95" s="25">
        <v>0</v>
      </c>
      <c r="G95" s="25">
        <v>12</v>
      </c>
      <c r="H95" s="25">
        <v>19</v>
      </c>
      <c r="I95" s="25">
        <v>0</v>
      </c>
      <c r="J95" s="25">
        <v>0</v>
      </c>
      <c r="K95" s="15">
        <f t="shared" si="5"/>
        <v>38</v>
      </c>
      <c r="M95" s="18">
        <f t="shared" si="6"/>
        <v>31</v>
      </c>
      <c r="N95" s="21">
        <v>36</v>
      </c>
      <c r="O95" s="11">
        <f t="shared" si="7"/>
        <v>-5</v>
      </c>
      <c r="Q95" s="28">
        <v>5106</v>
      </c>
      <c r="R95" s="29"/>
      <c r="S95" s="30">
        <f t="shared" si="8"/>
        <v>6.071288679984332</v>
      </c>
    </row>
    <row r="96" spans="1:19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13</v>
      </c>
      <c r="G96" s="25">
        <v>7</v>
      </c>
      <c r="H96" s="25">
        <v>6</v>
      </c>
      <c r="I96" s="25">
        <v>1</v>
      </c>
      <c r="J96" s="25">
        <v>0</v>
      </c>
      <c r="K96" s="15">
        <f t="shared" si="5"/>
        <v>27</v>
      </c>
      <c r="M96" s="18">
        <f t="shared" si="6"/>
        <v>14</v>
      </c>
      <c r="N96" s="21">
        <v>13</v>
      </c>
      <c r="O96" s="11">
        <f t="shared" si="7"/>
        <v>1</v>
      </c>
      <c r="Q96" s="28">
        <v>2564</v>
      </c>
      <c r="R96" s="29"/>
      <c r="S96" s="30">
        <f t="shared" si="8"/>
        <v>5.4602184087363499</v>
      </c>
    </row>
    <row r="97" spans="1:19" x14ac:dyDescent="0.25">
      <c r="A97" s="1" t="s">
        <v>182</v>
      </c>
      <c r="B97" s="1" t="s">
        <v>183</v>
      </c>
      <c r="C97" s="25">
        <v>0</v>
      </c>
      <c r="D97" s="25">
        <v>15</v>
      </c>
      <c r="E97" s="25">
        <v>0</v>
      </c>
      <c r="F97" s="25">
        <v>0</v>
      </c>
      <c r="G97" s="25">
        <v>60</v>
      </c>
      <c r="H97" s="25">
        <v>52</v>
      </c>
      <c r="I97" s="25">
        <v>1</v>
      </c>
      <c r="J97" s="25">
        <v>6</v>
      </c>
      <c r="K97" s="15">
        <f t="shared" si="5"/>
        <v>134</v>
      </c>
      <c r="M97" s="18">
        <f t="shared" si="6"/>
        <v>119</v>
      </c>
      <c r="N97" s="21">
        <v>121</v>
      </c>
      <c r="O97" s="11">
        <f t="shared" si="7"/>
        <v>-2</v>
      </c>
      <c r="Q97" s="28">
        <v>10329</v>
      </c>
      <c r="R97" s="29"/>
      <c r="S97" s="30">
        <f t="shared" si="8"/>
        <v>11.520960402749541</v>
      </c>
    </row>
    <row r="98" spans="1:19" x14ac:dyDescent="0.25">
      <c r="A98" s="1" t="s">
        <v>184</v>
      </c>
      <c r="B98" s="1" t="s">
        <v>185</v>
      </c>
      <c r="C98" s="25">
        <v>0</v>
      </c>
      <c r="D98" s="25">
        <v>13</v>
      </c>
      <c r="E98" s="25">
        <v>0</v>
      </c>
      <c r="F98" s="25">
        <v>0</v>
      </c>
      <c r="G98" s="25">
        <v>29</v>
      </c>
      <c r="H98" s="25">
        <v>17</v>
      </c>
      <c r="I98" s="25">
        <v>0</v>
      </c>
      <c r="J98" s="25">
        <v>3</v>
      </c>
      <c r="K98" s="15">
        <f t="shared" si="5"/>
        <v>62</v>
      </c>
      <c r="M98" s="18">
        <f t="shared" si="6"/>
        <v>49</v>
      </c>
      <c r="N98" s="21">
        <v>53</v>
      </c>
      <c r="O98" s="11">
        <f t="shared" si="7"/>
        <v>-4</v>
      </c>
      <c r="Q98" s="28">
        <v>5832</v>
      </c>
      <c r="R98" s="29"/>
      <c r="S98" s="30">
        <f t="shared" si="8"/>
        <v>8.4019204389574771</v>
      </c>
    </row>
    <row r="99" spans="1:19" x14ac:dyDescent="0.25">
      <c r="A99" s="1" t="s">
        <v>186</v>
      </c>
      <c r="B99" s="1" t="s">
        <v>187</v>
      </c>
      <c r="C99" s="25">
        <v>0</v>
      </c>
      <c r="D99" s="25">
        <v>39</v>
      </c>
      <c r="E99" s="25">
        <v>0</v>
      </c>
      <c r="F99" s="25">
        <v>25</v>
      </c>
      <c r="G99" s="25">
        <v>103</v>
      </c>
      <c r="H99" s="25">
        <v>191</v>
      </c>
      <c r="I99" s="25">
        <v>18</v>
      </c>
      <c r="J99" s="25">
        <v>18</v>
      </c>
      <c r="K99" s="15">
        <f t="shared" si="5"/>
        <v>394</v>
      </c>
      <c r="M99" s="18">
        <f t="shared" si="6"/>
        <v>330</v>
      </c>
      <c r="N99" s="21">
        <v>331</v>
      </c>
      <c r="O99" s="11">
        <f t="shared" si="7"/>
        <v>-1</v>
      </c>
      <c r="Q99" s="28">
        <v>33443</v>
      </c>
      <c r="R99" s="29"/>
      <c r="S99" s="30">
        <f t="shared" si="8"/>
        <v>9.8675358071943311</v>
      </c>
    </row>
    <row r="100" spans="1:19" x14ac:dyDescent="0.25">
      <c r="A100" s="1" t="s">
        <v>188</v>
      </c>
      <c r="B100" s="1" t="s">
        <v>189</v>
      </c>
      <c r="C100" s="25">
        <v>0</v>
      </c>
      <c r="D100" s="25">
        <v>32</v>
      </c>
      <c r="E100" s="25">
        <v>0</v>
      </c>
      <c r="F100" s="25">
        <v>0</v>
      </c>
      <c r="G100" s="25">
        <v>52</v>
      </c>
      <c r="H100" s="25">
        <v>65</v>
      </c>
      <c r="I100" s="25">
        <v>0</v>
      </c>
      <c r="J100" s="25">
        <v>4</v>
      </c>
      <c r="K100" s="15">
        <f t="shared" ref="K100:K101" si="9">SUM(C100:J100)</f>
        <v>153</v>
      </c>
      <c r="M100" s="18">
        <f t="shared" si="6"/>
        <v>121</v>
      </c>
      <c r="N100" s="21">
        <v>110</v>
      </c>
      <c r="O100" s="11">
        <f t="shared" si="7"/>
        <v>11</v>
      </c>
      <c r="Q100" s="28">
        <v>15218</v>
      </c>
      <c r="R100" s="29"/>
      <c r="S100" s="30">
        <f t="shared" si="8"/>
        <v>7.9511105270074909</v>
      </c>
    </row>
    <row r="101" spans="1:19" x14ac:dyDescent="0.25">
      <c r="A101" s="1" t="s">
        <v>190</v>
      </c>
      <c r="B101" s="1" t="s">
        <v>191</v>
      </c>
      <c r="C101" s="25">
        <v>0</v>
      </c>
      <c r="D101" s="25">
        <v>4</v>
      </c>
      <c r="E101" s="25">
        <v>0</v>
      </c>
      <c r="F101" s="25">
        <v>0</v>
      </c>
      <c r="G101" s="25">
        <v>20</v>
      </c>
      <c r="H101" s="25">
        <v>28</v>
      </c>
      <c r="I101" s="25">
        <v>0</v>
      </c>
      <c r="J101" s="25">
        <v>1</v>
      </c>
      <c r="K101" s="15">
        <f t="shared" si="9"/>
        <v>53</v>
      </c>
      <c r="M101" s="18">
        <f t="shared" si="6"/>
        <v>49</v>
      </c>
      <c r="N101" s="21">
        <v>50</v>
      </c>
      <c r="O101" s="11">
        <f t="shared" si="7"/>
        <v>-1</v>
      </c>
      <c r="Q101" s="28">
        <v>4882</v>
      </c>
      <c r="R101" s="29"/>
      <c r="S101" s="30">
        <f t="shared" si="8"/>
        <v>10.036870135190496</v>
      </c>
    </row>
    <row r="103" spans="1:19" x14ac:dyDescent="0.25">
      <c r="A103" s="19"/>
      <c r="C103" s="16"/>
      <c r="D103" s="16"/>
      <c r="E103" s="16"/>
      <c r="F103" s="16"/>
      <c r="G103" s="16"/>
      <c r="H103" s="16"/>
      <c r="I103" s="16"/>
      <c r="J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2021-01-12T09:41:04Z</dcterms:modified>
</cp:coreProperties>
</file>