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 l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<sst xmlns="http://schemas.openxmlformats.org/spreadsheetml/2006/main" count="228" uniqueCount="218">
  <si>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</si>
  <si>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</si>
  <si>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</si>
  <si>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</si>
  <si>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</si>
  <si>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</si>
  <si>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</si>
  <si>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</si>
  <si>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</si>
  <si>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</si>
  <si>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</si>
  <si>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</si>
  <si>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</si>
  <si>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</si>
  <si>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</si>
  <si>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</si>
  <si>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</si>
  <si>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</si>
  <si>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</si>
  <si>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</si>
  <si>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</si>
  <si>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</si>
  <si>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</si>
  <si>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</si>
  <si>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</si>
  <si>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</si>
  <si>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</si>
  <si>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</si>
  <si>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</si>
  <si>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</si>
  <si>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</si>
  <si>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</si>
  <si>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</si>
  <si>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</si>
  <si>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</si>
  <si>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</si>
  <si>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</si>
  <si>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</si>
  <si>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</si>
  <si>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</si>
  <si>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</si>
  <si>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</si>
  <si>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</si>
  <si>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</si>
  <si>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</si>
  <si>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</si>
  <si>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</si>
  <si>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</si>
  <si>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</si>
  <si>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</si>
  <si>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</si>
  <si>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</si>
  <si>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</si>
  <si>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</si>
  <si>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</si>
  <si>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</si>
  <si>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</si>
  <si>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</si>
  <si>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</si>
  <si>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</si>
  <si>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</si>
  <si>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</si>
  <si>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</si>
  <si>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</si>
  <si>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</si>
  <si>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</si>
  <si>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</si>
  <si>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</si>
  <si>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</si>
  <si>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</si>
  <si>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</si>
  <si>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</si>
  <si>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</si>
  <si>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</si>
  <si>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</si>
  <si>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</si>
  <si>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</si>
  <si>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</si>
  <si>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</si>
  <si>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</si>
  <si>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</si>
  <si>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</si>
  <si>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</si>
  <si>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</si>
  <si>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</si>
  <si>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</si>
  <si>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</si>
  <si>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</si>
  <si>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</si>
  <si>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</si>
  <si>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</si>
  <si>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</si>
  <si>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</si>
  <si>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</si>
  <si>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</si>
  <si>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</si>
  <si>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</si>
  <si>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</si>
  <si>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</si>
  <si>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</si>
  <si>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</si>
  <si>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</si>
  <si>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</si>
  <si>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</si>
  <si>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</si>
  <si>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</si>
  <si>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</si>
  <si>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</si>
  <si>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</si>
  <si>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</si>
  <si>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</si>
  <si>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</si>
  <si>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</si>
  <si>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</si>
  <si>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</si>
  <si>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</si>
  <si>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</si>
  <si>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</si>
  <si>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</si>
  <si>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</si>
  <si>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</si>
  <si>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</si>
  <si>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</si>
  <si>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</si>
  <si>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</si>
  <si>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</si>
  <si>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</si>
  <si>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</si>
  <si>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</si>
  <si>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</si>
  <si>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</si>
  <si>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</si>
  <si>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</si>
  <si>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</si>
  <si>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</si>
  <si>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</si>
  <si>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</si>
  <si>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</si>
  <si>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</si>
  <si>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</si>
  <si>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</si>
  <si>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</si>
  <si>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</si>
  <si>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</si>
  <si>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</si>
  <si>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</si>
  <si>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</si>
  <si>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</si>
  <si>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</si>
  <si>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</si>
  <si>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</si>
  <si>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</si>
  <si>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</si>
  <si>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</si>
  <si>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</si>
  <si>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</si>
  <si>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</si>
  <si>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</si>
  <si>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</si>
  <si>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</si>
  <si>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</si>
  <si>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</si>
  <si>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</si>
  <si>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</si>
  <si>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</si>
  <si>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</si>
  <si>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</si>
  <si>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</si>
  <si>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</si>
  <si>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</si>
  <si>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</si>
  <si>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</si>
  <si>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</si>
  <si>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</si>
  <si>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</si>
  <si>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</si>
  <si>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</si>
  <si>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</si>
  <si>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</si>
  <si>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</si>
  <si>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</si>
  <si>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</si>
  <si>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</si>
  <si>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</si>
  <si>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</si>
  <si>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</si>
  <si>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</si>
  <si>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</si>
  <si>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</si>
  <si>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</si>
  <si>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</si>
  <si>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</si>
  <si>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</si>
  <si>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</si>
  <si>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</si>
  <si>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</si>
  <si>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</si>
  <si>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</si>
  <si>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</si>
  <si>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</si>
  <si>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</si>
  <si>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</si>
  <si>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</si>
  <si>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</si>
  <si>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</si>
  <si>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</si>
  <si>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</si>
  <si>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</si>
  <si>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</si>
  <si>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</si>
  <si>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</si>
  <si>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</si>
  <si>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</si>
  <si>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</si>
  <si>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I casi con tampone rapido positivo correttamente registrato negli applicativi regionali, compaiono nel report.</t>
  </si>
  <si>
    <t>contatto scolastico</t>
  </si>
  <si>
    <t>Totale casi Positivi 
9 marzo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</si>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</sst>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2"/>
  <sheetViews>
    <sheetView tabSelected="1" zoomScale="80" zoomScaleNormal="80" workbookViewId="0">
      <pane ySplit="3" topLeftCell="A88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6" width="9.5703125" style="9" customWidth="1"/>
    <col min="7" max="7" width="9.5703125" style="22" customWidth="1"/>
    <col min="8" max="9" width="9.5703125" style="9" customWidth="1"/>
    <col min="10" max="10" width="9.5703125" style="22" customWidth="1"/>
    <col min="11" max="12" width="9.5703125" style="9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2" customWidth="1"/>
    <col min="20" max="20" width="1.5703125" customWidth="1"/>
    <col min="21" max="21" width="12.28515625" style="22" customWidth="1"/>
  </cols>
  <sheetData>
    <row r="1" spans="1:24" hidden="1" x14ac:dyDescent="0.25">
      <c r="C1" s="9">
        <v>2</v>
      </c>
      <c r="D1" s="9">
        <v>3</v>
      </c>
      <c r="E1" s="9">
        <v>5</v>
      </c>
      <c r="F1" s="9">
        <v>6</v>
      </c>
      <c r="G1" s="22">
        <v>11</v>
      </c>
      <c r="H1" s="9">
        <v>4</v>
      </c>
      <c r="I1" s="9">
        <v>7</v>
      </c>
      <c r="J1" s="22">
        <v>10</v>
      </c>
      <c r="K1" s="9">
        <v>8</v>
      </c>
      <c r="L1" s="9">
        <v>9</v>
      </c>
    </row>
    <row r="2" spans="1:24" s="20" customFormat="1" hidden="1" x14ac:dyDescent="0.25">
      <c r="B2" s="21" t="s">
        <v>0</v>
      </c>
      <c r="C2" s="22" t="s">
        <v>203</v>
      </c>
      <c r="D2" s="22" t="s">
        <v>204</v>
      </c>
      <c r="E2" s="22" t="s">
        <v>206</v>
      </c>
      <c r="F2" s="22" t="s">
        <v>207</v>
      </c>
      <c r="G2" s="22" t="s">
        <v>215</v>
      </c>
      <c r="H2" s="22" t="s">
        <v>205</v>
      </c>
      <c r="I2" s="22" t="s">
        <v>208</v>
      </c>
      <c r="J2" s="22" t="s">
        <v>217</v>
      </c>
      <c r="K2" s="22" t="s">
        <v>209</v>
      </c>
      <c r="L2" s="22" t="s">
        <v>210</v>
      </c>
      <c r="M2" s="22"/>
      <c r="N2" s="22"/>
      <c r="O2" s="22"/>
      <c r="P2" s="22"/>
      <c r="Q2" s="22"/>
      <c r="S2" s="22"/>
      <c r="U2" s="22"/>
    </row>
    <row r="3" spans="1:24" s="5" customFormat="1" ht="91.5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5" t="s">
        <v>207</v>
      </c>
      <c r="G3" s="15" t="s">
        <v>215</v>
      </c>
      <c r="H3" s="3" t="s">
        <v>205</v>
      </c>
      <c r="I3" s="3" t="s">
        <v>208</v>
      </c>
      <c r="J3" s="3" t="s">
        <v>213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10 marzo 2021</v>
      </c>
      <c r="P3" s="18" t="s">
        <v>216</v>
      </c>
      <c r="Q3" s="6" t="s">
        <v>196</v>
      </c>
      <c r="S3" s="26" t="s">
        <v>212</v>
      </c>
      <c r="U3" s="25" t="str">
        <f>"Totale casi Positivi su 
Popolazione per mille"</f>
        <v>Totale casi Positivi su 
Popolazione per mille</v>
      </c>
    </row>
    <row r="4" spans="1:24" x14ac:dyDescent="0.25">
      <c r="A4" s="1" t="s">
        <v>2</v>
      </c>
      <c r="B4" s="1" t="s">
        <v>3</v>
      </c>
      <c r="C4" s="24">
        <v>0</v>
      </c>
      <c r="D4" s="24">
        <v>6</v>
      </c>
      <c r="E4" s="24">
        <v>0</v>
      </c>
      <c r="F4" s="24">
        <v>0</v>
      </c>
      <c r="G4" s="24">
        <v>1</v>
      </c>
      <c r="H4" s="24">
        <v>6</v>
      </c>
      <c r="I4" s="24">
        <v>2</v>
      </c>
      <c r="J4" s="24">
        <v>0</v>
      </c>
      <c r="K4" s="24">
        <v>0</v>
      </c>
      <c r="L4" s="24">
        <v>1</v>
      </c>
      <c r="M4" s="13">
        <f>SUM(C4:L4)</f>
        <v>16</v>
      </c>
      <c r="O4" s="10">
        <f t="shared" ref="O4:O35" si="0">SUM(H4:L4)</f>
        <v>9</v>
      </c>
      <c r="P4" s="19">
        <v>6</v>
      </c>
      <c r="Q4" s="11">
        <f>O4-P4</f>
        <v>3</v>
      </c>
      <c r="S4" s="27">
        <v>2362</v>
      </c>
      <c r="T4" s="28"/>
      <c r="U4" s="29">
        <f>O4/S4*1000</f>
        <v>3.8103302286198137</v>
      </c>
      <c r="W4" s="34"/>
      <c r="X4" s="35"/>
    </row>
    <row r="5" spans="1:24" x14ac:dyDescent="0.25">
      <c r="A5" s="1" t="s">
        <v>4</v>
      </c>
      <c r="B5" s="1" t="s">
        <v>5</v>
      </c>
      <c r="C5" s="24">
        <v>0</v>
      </c>
      <c r="D5" s="24">
        <v>5</v>
      </c>
      <c r="E5" s="24">
        <v>0</v>
      </c>
      <c r="F5" s="24">
        <v>0</v>
      </c>
      <c r="G5" s="24">
        <v>1</v>
      </c>
      <c r="H5" s="24">
        <v>14</v>
      </c>
      <c r="I5" s="24">
        <v>1</v>
      </c>
      <c r="J5" s="24">
        <v>0</v>
      </c>
      <c r="K5" s="24">
        <v>0</v>
      </c>
      <c r="L5" s="24">
        <v>5</v>
      </c>
      <c r="M5" s="13">
        <f t="shared" ref="M5:M35" si="1">SUM(C5:L5)</f>
        <v>26</v>
      </c>
      <c r="O5" s="16">
        <f t="shared" si="0"/>
        <v>20</v>
      </c>
      <c r="P5" s="23">
        <v>13</v>
      </c>
      <c r="Q5" s="11">
        <f t="shared" ref="Q5:Q68" si="2">O5-P5</f>
        <v>7</v>
      </c>
      <c r="S5" s="27">
        <v>5265</v>
      </c>
      <c r="T5" s="28"/>
      <c r="U5" s="29">
        <f t="shared" ref="U5:U68" si="3">O5/S5*1000</f>
        <v>3.7986704653371324</v>
      </c>
      <c r="W5" s="34"/>
      <c r="X5" s="35"/>
    </row>
    <row r="6" spans="1:24" x14ac:dyDescent="0.25">
      <c r="A6" s="1" t="s">
        <v>6</v>
      </c>
      <c r="B6" s="1" t="s">
        <v>7</v>
      </c>
      <c r="C6" s="24">
        <v>0</v>
      </c>
      <c r="D6" s="24">
        <v>11</v>
      </c>
      <c r="E6" s="24">
        <v>0</v>
      </c>
      <c r="F6" s="24">
        <v>0</v>
      </c>
      <c r="G6" s="24">
        <v>0</v>
      </c>
      <c r="H6" s="24">
        <v>10</v>
      </c>
      <c r="I6" s="24">
        <v>1</v>
      </c>
      <c r="J6" s="24">
        <v>0</v>
      </c>
      <c r="K6" s="24">
        <v>0</v>
      </c>
      <c r="L6" s="24">
        <v>0</v>
      </c>
      <c r="M6" s="13">
        <f t="shared" si="1"/>
        <v>22</v>
      </c>
      <c r="O6" s="16">
        <f t="shared" si="0"/>
        <v>11</v>
      </c>
      <c r="P6" s="23">
        <v>11</v>
      </c>
      <c r="Q6" s="11">
        <f t="shared" si="2"/>
        <v>0</v>
      </c>
      <c r="S6" s="27">
        <v>2317</v>
      </c>
      <c r="T6" s="28"/>
      <c r="U6" s="29">
        <f t="shared" si="3"/>
        <v>4.747518342684506</v>
      </c>
      <c r="W6" s="34"/>
      <c r="X6" s="35"/>
    </row>
    <row r="7" spans="1:24" x14ac:dyDescent="0.25">
      <c r="A7" s="1" t="s">
        <v>8</v>
      </c>
      <c r="B7" s="1" t="s">
        <v>9</v>
      </c>
      <c r="C7" s="24">
        <v>0</v>
      </c>
      <c r="D7" s="24">
        <v>11</v>
      </c>
      <c r="E7" s="24">
        <v>0</v>
      </c>
      <c r="F7" s="24">
        <v>0</v>
      </c>
      <c r="G7" s="24">
        <v>4</v>
      </c>
      <c r="H7" s="24">
        <v>20</v>
      </c>
      <c r="I7" s="24">
        <v>2</v>
      </c>
      <c r="J7" s="24">
        <v>1</v>
      </c>
      <c r="K7" s="24">
        <v>0</v>
      </c>
      <c r="L7" s="24">
        <v>2</v>
      </c>
      <c r="M7" s="13">
        <f t="shared" si="1"/>
        <v>40</v>
      </c>
      <c r="O7" s="16">
        <f t="shared" si="0"/>
        <v>25</v>
      </c>
      <c r="P7" s="23">
        <v>21</v>
      </c>
      <c r="Q7" s="11">
        <f t="shared" si="2"/>
        <v>4</v>
      </c>
      <c r="S7" s="27">
        <v>6377</v>
      </c>
      <c r="T7" s="28"/>
      <c r="U7" s="29">
        <f t="shared" si="3"/>
        <v>3.9203387172651714</v>
      </c>
      <c r="W7" s="34"/>
      <c r="X7" s="35"/>
    </row>
    <row r="8" spans="1:24" x14ac:dyDescent="0.25">
      <c r="A8" s="1" t="s">
        <v>10</v>
      </c>
      <c r="B8" s="1" t="s">
        <v>11</v>
      </c>
      <c r="C8" s="24">
        <v>0</v>
      </c>
      <c r="D8" s="24">
        <v>4</v>
      </c>
      <c r="E8" s="24">
        <v>0</v>
      </c>
      <c r="F8" s="24">
        <v>0</v>
      </c>
      <c r="G8" s="24">
        <v>0</v>
      </c>
      <c r="H8" s="24">
        <v>4</v>
      </c>
      <c r="I8" s="24">
        <v>0</v>
      </c>
      <c r="J8" s="24">
        <v>0</v>
      </c>
      <c r="K8" s="24">
        <v>0</v>
      </c>
      <c r="L8" s="24">
        <v>1</v>
      </c>
      <c r="M8" s="13">
        <f t="shared" si="1"/>
        <v>9</v>
      </c>
      <c r="O8" s="16">
        <f t="shared" si="0"/>
        <v>5</v>
      </c>
      <c r="P8" s="23">
        <v>5</v>
      </c>
      <c r="Q8" s="11">
        <f t="shared" si="2"/>
        <v>0</v>
      </c>
      <c r="S8" s="27">
        <v>2615</v>
      </c>
      <c r="T8" s="28"/>
      <c r="U8" s="29">
        <f t="shared" si="3"/>
        <v>1.9120458891013383</v>
      </c>
      <c r="W8" s="34"/>
      <c r="X8" s="35"/>
    </row>
    <row r="9" spans="1:24" x14ac:dyDescent="0.25">
      <c r="A9" s="1" t="s">
        <v>12</v>
      </c>
      <c r="B9" s="1" t="s">
        <v>13</v>
      </c>
      <c r="C9" s="24">
        <v>0</v>
      </c>
      <c r="D9" s="24">
        <v>24</v>
      </c>
      <c r="E9" s="24">
        <v>0</v>
      </c>
      <c r="F9" s="24">
        <v>0</v>
      </c>
      <c r="G9" s="24">
        <v>1</v>
      </c>
      <c r="H9" s="24">
        <v>25</v>
      </c>
      <c r="I9" s="24">
        <v>11</v>
      </c>
      <c r="J9" s="24">
        <v>3</v>
      </c>
      <c r="K9" s="24">
        <v>0</v>
      </c>
      <c r="L9" s="24">
        <v>5</v>
      </c>
      <c r="M9" s="13">
        <f t="shared" si="1"/>
        <v>69</v>
      </c>
      <c r="O9" s="16">
        <f t="shared" si="0"/>
        <v>44</v>
      </c>
      <c r="P9" s="23">
        <v>37</v>
      </c>
      <c r="Q9" s="11">
        <f t="shared" si="2"/>
        <v>7</v>
      </c>
      <c r="S9" s="27">
        <v>7184</v>
      </c>
      <c r="T9" s="28"/>
      <c r="U9" s="29">
        <f t="shared" si="3"/>
        <v>6.1247216035634739</v>
      </c>
      <c r="W9" s="34"/>
      <c r="X9" s="35"/>
    </row>
    <row r="10" spans="1:24" x14ac:dyDescent="0.25">
      <c r="A10" s="1" t="s">
        <v>14</v>
      </c>
      <c r="B10" s="1" t="s">
        <v>15</v>
      </c>
      <c r="C10" s="24">
        <v>0</v>
      </c>
      <c r="D10" s="24">
        <v>2</v>
      </c>
      <c r="E10" s="24">
        <v>0</v>
      </c>
      <c r="F10" s="24">
        <v>0</v>
      </c>
      <c r="G10" s="24">
        <v>0</v>
      </c>
      <c r="H10" s="24">
        <v>6</v>
      </c>
      <c r="I10" s="24">
        <v>1</v>
      </c>
      <c r="J10" s="24">
        <v>0</v>
      </c>
      <c r="K10" s="24">
        <v>0</v>
      </c>
      <c r="L10" s="24">
        <v>0</v>
      </c>
      <c r="M10" s="13">
        <f t="shared" si="1"/>
        <v>9</v>
      </c>
      <c r="O10" s="16">
        <f t="shared" si="0"/>
        <v>7</v>
      </c>
      <c r="P10" s="23">
        <v>5</v>
      </c>
      <c r="Q10" s="11">
        <f t="shared" si="2"/>
        <v>2</v>
      </c>
      <c r="S10" s="27">
        <v>3235</v>
      </c>
      <c r="T10" s="28"/>
      <c r="U10" s="29">
        <f t="shared" si="3"/>
        <v>2.1638330757341575</v>
      </c>
      <c r="W10" s="34"/>
      <c r="X10" s="35"/>
    </row>
    <row r="11" spans="1:24" x14ac:dyDescent="0.25">
      <c r="A11" s="1" t="s">
        <v>16</v>
      </c>
      <c r="B11" s="1" t="s">
        <v>17</v>
      </c>
      <c r="C11" s="24">
        <v>0</v>
      </c>
      <c r="D11" s="24">
        <v>10</v>
      </c>
      <c r="E11" s="24">
        <v>0</v>
      </c>
      <c r="F11" s="24">
        <v>0</v>
      </c>
      <c r="G11" s="24">
        <v>2</v>
      </c>
      <c r="H11" s="24">
        <v>6</v>
      </c>
      <c r="I11" s="24">
        <v>2</v>
      </c>
      <c r="J11" s="24">
        <v>0</v>
      </c>
      <c r="K11" s="24">
        <v>0</v>
      </c>
      <c r="L11" s="24">
        <v>0</v>
      </c>
      <c r="M11" s="13">
        <f t="shared" si="1"/>
        <v>20</v>
      </c>
      <c r="O11" s="16">
        <f t="shared" si="0"/>
        <v>8</v>
      </c>
      <c r="P11" s="23">
        <v>6</v>
      </c>
      <c r="Q11" s="11">
        <f t="shared" si="2"/>
        <v>2</v>
      </c>
      <c r="S11" s="27">
        <v>1717</v>
      </c>
      <c r="T11" s="28"/>
      <c r="U11" s="29">
        <f t="shared" si="3"/>
        <v>4.659289458357601</v>
      </c>
      <c r="W11" s="34"/>
      <c r="X11" s="35"/>
    </row>
    <row r="12" spans="1:24" x14ac:dyDescent="0.25">
      <c r="A12" s="1" t="s">
        <v>18</v>
      </c>
      <c r="B12" s="1" t="s">
        <v>19</v>
      </c>
      <c r="C12" s="24">
        <v>0</v>
      </c>
      <c r="D12" s="24">
        <v>2</v>
      </c>
      <c r="E12" s="24">
        <v>0</v>
      </c>
      <c r="F12" s="24">
        <v>0</v>
      </c>
      <c r="G12" s="24">
        <v>1</v>
      </c>
      <c r="H12" s="24">
        <v>2</v>
      </c>
      <c r="I12" s="24">
        <v>0</v>
      </c>
      <c r="J12" s="24">
        <v>0</v>
      </c>
      <c r="K12" s="24">
        <v>0</v>
      </c>
      <c r="L12" s="24">
        <v>1</v>
      </c>
      <c r="M12" s="13">
        <f t="shared" si="1"/>
        <v>6</v>
      </c>
      <c r="O12" s="16">
        <f t="shared" si="0"/>
        <v>3</v>
      </c>
      <c r="P12" s="23">
        <v>2</v>
      </c>
      <c r="Q12" s="11">
        <f t="shared" si="2"/>
        <v>1</v>
      </c>
      <c r="S12" s="27">
        <v>1990</v>
      </c>
      <c r="T12" s="28"/>
      <c r="U12" s="29">
        <f t="shared" si="3"/>
        <v>1.5075376884422109</v>
      </c>
      <c r="W12" s="34"/>
      <c r="X12" s="35"/>
    </row>
    <row r="13" spans="1:24" x14ac:dyDescent="0.25">
      <c r="A13" s="1" t="s">
        <v>20</v>
      </c>
      <c r="B13" s="1" t="s">
        <v>21</v>
      </c>
      <c r="C13" s="24">
        <v>0</v>
      </c>
      <c r="D13" s="24">
        <v>3</v>
      </c>
      <c r="E13" s="24">
        <v>0</v>
      </c>
      <c r="F13" s="24">
        <v>0</v>
      </c>
      <c r="G13" s="24">
        <v>0</v>
      </c>
      <c r="H13" s="24">
        <v>6</v>
      </c>
      <c r="I13" s="24">
        <v>0</v>
      </c>
      <c r="J13" s="24">
        <v>0</v>
      </c>
      <c r="K13" s="24">
        <v>0</v>
      </c>
      <c r="L13" s="24">
        <v>1</v>
      </c>
      <c r="M13" s="13">
        <f t="shared" si="1"/>
        <v>10</v>
      </c>
      <c r="O13" s="16">
        <f t="shared" si="0"/>
        <v>7</v>
      </c>
      <c r="P13" s="23">
        <v>7</v>
      </c>
      <c r="Q13" s="11">
        <f t="shared" si="2"/>
        <v>0</v>
      </c>
      <c r="S13" s="27">
        <v>1377</v>
      </c>
      <c r="T13" s="28"/>
      <c r="U13" s="29">
        <f t="shared" si="3"/>
        <v>5.083514887436456</v>
      </c>
      <c r="W13" s="34"/>
      <c r="X13" s="35"/>
    </row>
    <row r="14" spans="1:24" x14ac:dyDescent="0.25">
      <c r="A14" s="1" t="s">
        <v>22</v>
      </c>
      <c r="B14" s="1" t="s">
        <v>23</v>
      </c>
      <c r="C14" s="24">
        <v>0</v>
      </c>
      <c r="D14" s="24">
        <v>2</v>
      </c>
      <c r="E14" s="24">
        <v>0</v>
      </c>
      <c r="F14" s="24">
        <v>0</v>
      </c>
      <c r="G14" s="24">
        <v>4</v>
      </c>
      <c r="H14" s="24">
        <v>5</v>
      </c>
      <c r="I14" s="24">
        <v>1</v>
      </c>
      <c r="J14" s="24">
        <v>2</v>
      </c>
      <c r="K14" s="24">
        <v>0</v>
      </c>
      <c r="L14" s="24">
        <v>0</v>
      </c>
      <c r="M14" s="13">
        <f t="shared" si="1"/>
        <v>14</v>
      </c>
      <c r="O14" s="16">
        <f t="shared" si="0"/>
        <v>8</v>
      </c>
      <c r="P14" s="23">
        <v>6</v>
      </c>
      <c r="Q14" s="11">
        <f t="shared" si="2"/>
        <v>2</v>
      </c>
      <c r="S14" s="27">
        <v>3551</v>
      </c>
      <c r="T14" s="28"/>
      <c r="U14" s="29">
        <f t="shared" si="3"/>
        <v>2.2528865108420164</v>
      </c>
      <c r="W14" s="34"/>
      <c r="X14" s="35"/>
    </row>
    <row r="15" spans="1:24" x14ac:dyDescent="0.25">
      <c r="A15" s="1" t="s">
        <v>24</v>
      </c>
      <c r="B15" s="1" t="s">
        <v>25</v>
      </c>
      <c r="C15" s="24">
        <v>0</v>
      </c>
      <c r="D15" s="24">
        <v>15</v>
      </c>
      <c r="E15" s="24">
        <v>0</v>
      </c>
      <c r="F15" s="24">
        <v>0</v>
      </c>
      <c r="G15" s="24">
        <v>12</v>
      </c>
      <c r="H15" s="24">
        <v>42</v>
      </c>
      <c r="I15" s="24">
        <v>6</v>
      </c>
      <c r="J15" s="24">
        <v>3</v>
      </c>
      <c r="K15" s="24">
        <v>0</v>
      </c>
      <c r="L15" s="24">
        <v>2</v>
      </c>
      <c r="M15" s="13">
        <f t="shared" si="1"/>
        <v>80</v>
      </c>
      <c r="O15" s="16">
        <f t="shared" si="0"/>
        <v>53</v>
      </c>
      <c r="P15" s="23">
        <v>50</v>
      </c>
      <c r="Q15" s="11">
        <f t="shared" si="2"/>
        <v>3</v>
      </c>
      <c r="S15" s="27">
        <v>16119</v>
      </c>
      <c r="T15" s="28"/>
      <c r="U15" s="29">
        <f t="shared" si="3"/>
        <v>3.2880451640920652</v>
      </c>
      <c r="W15" s="34"/>
      <c r="X15" s="35"/>
    </row>
    <row r="16" spans="1:24" x14ac:dyDescent="0.25">
      <c r="A16" s="1" t="s">
        <v>193</v>
      </c>
      <c r="B16" s="1" t="s">
        <v>202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  <c r="H16" s="24">
        <v>1</v>
      </c>
      <c r="I16" s="24">
        <v>2</v>
      </c>
      <c r="J16" s="24">
        <v>0</v>
      </c>
      <c r="K16" s="24">
        <v>0</v>
      </c>
      <c r="L16" s="24">
        <v>0</v>
      </c>
      <c r="M16" s="13">
        <f t="shared" si="1"/>
        <v>3</v>
      </c>
      <c r="O16" s="16">
        <f t="shared" si="0"/>
        <v>3</v>
      </c>
      <c r="P16" s="23">
        <v>1</v>
      </c>
      <c r="Q16" s="11">
        <f t="shared" si="2"/>
        <v>2</v>
      </c>
      <c r="S16" s="27">
        <v>1347</v>
      </c>
      <c r="T16" s="28"/>
      <c r="U16" s="29">
        <f t="shared" si="3"/>
        <v>2.2271714922048997</v>
      </c>
      <c r="W16" s="34"/>
      <c r="X16" s="35"/>
    </row>
    <row r="17" spans="1:24" x14ac:dyDescent="0.25">
      <c r="A17" s="1" t="s">
        <v>26</v>
      </c>
      <c r="B17" s="1" t="s">
        <v>27</v>
      </c>
      <c r="C17" s="24">
        <v>2</v>
      </c>
      <c r="D17" s="24">
        <v>2</v>
      </c>
      <c r="E17" s="24">
        <v>0</v>
      </c>
      <c r="F17" s="24">
        <v>0</v>
      </c>
      <c r="G17" s="24">
        <v>0</v>
      </c>
      <c r="H17" s="24">
        <v>6</v>
      </c>
      <c r="I17" s="24">
        <v>0</v>
      </c>
      <c r="J17" s="24">
        <v>0</v>
      </c>
      <c r="K17" s="24">
        <v>0</v>
      </c>
      <c r="L17" s="24">
        <v>1</v>
      </c>
      <c r="M17" s="13">
        <f t="shared" si="1"/>
        <v>11</v>
      </c>
      <c r="O17" s="16">
        <f t="shared" si="0"/>
        <v>7</v>
      </c>
      <c r="P17" s="23">
        <v>4</v>
      </c>
      <c r="Q17" s="11">
        <f t="shared" si="2"/>
        <v>3</v>
      </c>
      <c r="S17" s="27">
        <v>2487</v>
      </c>
      <c r="T17" s="28"/>
      <c r="U17" s="29">
        <f t="shared" si="3"/>
        <v>2.8146361077603537</v>
      </c>
      <c r="W17" s="34"/>
      <c r="X17" s="35"/>
    </row>
    <row r="18" spans="1:24" x14ac:dyDescent="0.25">
      <c r="A18" s="1" t="s">
        <v>28</v>
      </c>
      <c r="B18" s="1" t="s">
        <v>29</v>
      </c>
      <c r="C18" s="24">
        <v>0</v>
      </c>
      <c r="D18" s="24">
        <v>12</v>
      </c>
      <c r="E18" s="24">
        <v>0</v>
      </c>
      <c r="F18" s="24">
        <v>0</v>
      </c>
      <c r="G18" s="24">
        <v>3</v>
      </c>
      <c r="H18" s="24">
        <v>54</v>
      </c>
      <c r="I18" s="24">
        <v>9</v>
      </c>
      <c r="J18" s="24">
        <v>2</v>
      </c>
      <c r="K18" s="24">
        <v>0</v>
      </c>
      <c r="L18" s="24">
        <v>5</v>
      </c>
      <c r="M18" s="13">
        <f t="shared" si="1"/>
        <v>85</v>
      </c>
      <c r="O18" s="16">
        <f t="shared" si="0"/>
        <v>70</v>
      </c>
      <c r="P18" s="23">
        <v>60</v>
      </c>
      <c r="Q18" s="11">
        <f t="shared" si="2"/>
        <v>10</v>
      </c>
      <c r="S18" s="27">
        <v>20410</v>
      </c>
      <c r="T18" s="28"/>
      <c r="U18" s="29">
        <f t="shared" si="3"/>
        <v>3.4296913277804997</v>
      </c>
      <c r="W18" s="34"/>
      <c r="X18" s="35"/>
    </row>
    <row r="19" spans="1:24" x14ac:dyDescent="0.25">
      <c r="A19" s="1" t="s">
        <v>30</v>
      </c>
      <c r="B19" s="1" t="s">
        <v>31</v>
      </c>
      <c r="C19" s="24">
        <v>0</v>
      </c>
      <c r="D19" s="24">
        <v>13</v>
      </c>
      <c r="E19" s="24">
        <v>0</v>
      </c>
      <c r="F19" s="24">
        <v>0</v>
      </c>
      <c r="G19" s="24">
        <v>2</v>
      </c>
      <c r="H19" s="24">
        <v>13</v>
      </c>
      <c r="I19" s="24">
        <v>7</v>
      </c>
      <c r="J19" s="24">
        <v>0</v>
      </c>
      <c r="K19" s="24">
        <v>0</v>
      </c>
      <c r="L19" s="24">
        <v>1</v>
      </c>
      <c r="M19" s="13">
        <f t="shared" si="1"/>
        <v>36</v>
      </c>
      <c r="O19" s="16">
        <f t="shared" si="0"/>
        <v>21</v>
      </c>
      <c r="P19" s="23">
        <v>15</v>
      </c>
      <c r="Q19" s="11">
        <f t="shared" si="2"/>
        <v>6</v>
      </c>
      <c r="S19" s="27">
        <v>7019</v>
      </c>
      <c r="T19" s="28"/>
      <c r="U19" s="29">
        <f t="shared" si="3"/>
        <v>2.9918791850690982</v>
      </c>
      <c r="W19" s="34"/>
      <c r="X19" s="35"/>
    </row>
    <row r="20" spans="1:24" x14ac:dyDescent="0.25">
      <c r="A20" s="1" t="s">
        <v>32</v>
      </c>
      <c r="B20" s="1" t="s">
        <v>33</v>
      </c>
      <c r="C20" s="24">
        <v>1</v>
      </c>
      <c r="D20" s="24">
        <v>15</v>
      </c>
      <c r="E20" s="24">
        <v>0</v>
      </c>
      <c r="F20" s="24">
        <v>0</v>
      </c>
      <c r="G20" s="24">
        <v>5</v>
      </c>
      <c r="H20" s="24">
        <v>18</v>
      </c>
      <c r="I20" s="24">
        <v>9</v>
      </c>
      <c r="J20" s="24">
        <v>0</v>
      </c>
      <c r="K20" s="24">
        <v>0</v>
      </c>
      <c r="L20" s="24">
        <v>1</v>
      </c>
      <c r="M20" s="13">
        <f t="shared" si="1"/>
        <v>49</v>
      </c>
      <c r="O20" s="16">
        <f t="shared" si="0"/>
        <v>28</v>
      </c>
      <c r="P20" s="23">
        <v>23</v>
      </c>
      <c r="Q20" s="11">
        <f t="shared" si="2"/>
        <v>5</v>
      </c>
      <c r="S20" s="27">
        <v>7945</v>
      </c>
      <c r="T20" s="28"/>
      <c r="U20" s="29">
        <f t="shared" si="3"/>
        <v>3.5242290748898681</v>
      </c>
      <c r="W20" s="34"/>
      <c r="X20" s="35"/>
    </row>
    <row r="21" spans="1:24" x14ac:dyDescent="0.25">
      <c r="A21" s="1" t="s">
        <v>34</v>
      </c>
      <c r="B21" s="1" t="s">
        <v>35</v>
      </c>
      <c r="C21" s="24">
        <v>0</v>
      </c>
      <c r="D21" s="24">
        <v>11</v>
      </c>
      <c r="E21" s="24">
        <v>0</v>
      </c>
      <c r="F21" s="24">
        <v>0</v>
      </c>
      <c r="G21" s="24">
        <v>0</v>
      </c>
      <c r="H21" s="24">
        <v>16</v>
      </c>
      <c r="I21" s="24">
        <v>1</v>
      </c>
      <c r="J21" s="24">
        <v>0</v>
      </c>
      <c r="K21" s="24">
        <v>0</v>
      </c>
      <c r="L21" s="24">
        <v>1</v>
      </c>
      <c r="M21" s="13">
        <f t="shared" si="1"/>
        <v>29</v>
      </c>
      <c r="O21" s="16">
        <f t="shared" si="0"/>
        <v>18</v>
      </c>
      <c r="P21" s="23">
        <v>17</v>
      </c>
      <c r="Q21" s="11">
        <f t="shared" si="2"/>
        <v>1</v>
      </c>
      <c r="S21" s="27">
        <v>8591</v>
      </c>
      <c r="T21" s="28"/>
      <c r="U21" s="29">
        <f t="shared" si="3"/>
        <v>2.0952159236410197</v>
      </c>
      <c r="W21" s="34"/>
      <c r="X21" s="35"/>
    </row>
    <row r="22" spans="1:24" x14ac:dyDescent="0.25">
      <c r="A22" s="1" t="s">
        <v>36</v>
      </c>
      <c r="B22" s="1" t="s">
        <v>37</v>
      </c>
      <c r="C22" s="24">
        <v>0</v>
      </c>
      <c r="D22" s="24">
        <v>1</v>
      </c>
      <c r="E22" s="24">
        <v>0</v>
      </c>
      <c r="F22" s="24">
        <v>0</v>
      </c>
      <c r="G22" s="24">
        <v>1</v>
      </c>
      <c r="H22" s="24">
        <v>7</v>
      </c>
      <c r="I22" s="24">
        <v>3</v>
      </c>
      <c r="J22" s="24">
        <v>1</v>
      </c>
      <c r="K22" s="24">
        <v>0</v>
      </c>
      <c r="L22" s="24">
        <v>1</v>
      </c>
      <c r="M22" s="13">
        <f t="shared" si="1"/>
        <v>14</v>
      </c>
      <c r="O22" s="16">
        <f t="shared" si="0"/>
        <v>12</v>
      </c>
      <c r="P22" s="23">
        <v>13</v>
      </c>
      <c r="Q22" s="11">
        <f t="shared" si="2"/>
        <v>-1</v>
      </c>
      <c r="S22" s="27">
        <v>5581</v>
      </c>
      <c r="T22" s="28"/>
      <c r="U22" s="29">
        <f t="shared" si="3"/>
        <v>2.1501523024547571</v>
      </c>
      <c r="W22" s="34"/>
      <c r="X22" s="35"/>
    </row>
    <row r="23" spans="1:24" x14ac:dyDescent="0.25">
      <c r="A23" s="1" t="s">
        <v>38</v>
      </c>
      <c r="B23" s="1" t="s">
        <v>39</v>
      </c>
      <c r="C23" s="24">
        <v>0</v>
      </c>
      <c r="D23" s="24">
        <v>5</v>
      </c>
      <c r="E23" s="24">
        <v>1</v>
      </c>
      <c r="F23" s="24">
        <v>0</v>
      </c>
      <c r="G23" s="24">
        <v>0</v>
      </c>
      <c r="H23" s="24">
        <v>9</v>
      </c>
      <c r="I23" s="24">
        <v>4</v>
      </c>
      <c r="J23" s="24">
        <v>0</v>
      </c>
      <c r="K23" s="24">
        <v>0</v>
      </c>
      <c r="L23" s="24">
        <v>1</v>
      </c>
      <c r="M23" s="13">
        <f t="shared" si="1"/>
        <v>20</v>
      </c>
      <c r="O23" s="16">
        <f t="shared" si="0"/>
        <v>14</v>
      </c>
      <c r="P23" s="23">
        <v>13</v>
      </c>
      <c r="Q23" s="11">
        <f t="shared" si="2"/>
        <v>1</v>
      </c>
      <c r="S23" s="27">
        <v>3656</v>
      </c>
      <c r="T23" s="28"/>
      <c r="U23" s="29">
        <f t="shared" si="3"/>
        <v>3.8293216630196936</v>
      </c>
      <c r="W23" s="34"/>
      <c r="X23" s="35"/>
    </row>
    <row r="24" spans="1:24" x14ac:dyDescent="0.25">
      <c r="A24" s="1" t="s">
        <v>40</v>
      </c>
      <c r="B24" s="1" t="s">
        <v>41</v>
      </c>
      <c r="C24" s="24">
        <v>0</v>
      </c>
      <c r="D24" s="24">
        <v>22</v>
      </c>
      <c r="E24" s="24">
        <v>0</v>
      </c>
      <c r="F24" s="24">
        <v>0</v>
      </c>
      <c r="G24" s="24">
        <v>2</v>
      </c>
      <c r="H24" s="24">
        <v>36</v>
      </c>
      <c r="I24" s="24">
        <v>8</v>
      </c>
      <c r="J24" s="24">
        <v>2</v>
      </c>
      <c r="K24" s="24">
        <v>0</v>
      </c>
      <c r="L24" s="24">
        <v>2</v>
      </c>
      <c r="M24" s="13">
        <f t="shared" si="1"/>
        <v>72</v>
      </c>
      <c r="O24" s="16">
        <f t="shared" si="0"/>
        <v>48</v>
      </c>
      <c r="P24" s="23">
        <v>44</v>
      </c>
      <c r="Q24" s="11">
        <f t="shared" si="2"/>
        <v>4</v>
      </c>
      <c r="S24" s="27">
        <v>11990</v>
      </c>
      <c r="T24" s="28"/>
      <c r="U24" s="29">
        <f t="shared" si="3"/>
        <v>4.0033361134278564</v>
      </c>
      <c r="W24" s="34"/>
      <c r="X24" s="35"/>
    </row>
    <row r="25" spans="1:24" x14ac:dyDescent="0.25">
      <c r="A25" s="1" t="s">
        <v>42</v>
      </c>
      <c r="B25" s="1" t="s">
        <v>43</v>
      </c>
      <c r="C25" s="24">
        <v>0</v>
      </c>
      <c r="D25" s="24">
        <v>21</v>
      </c>
      <c r="E25" s="24">
        <v>0</v>
      </c>
      <c r="F25" s="24">
        <v>0</v>
      </c>
      <c r="G25" s="24">
        <v>2</v>
      </c>
      <c r="H25" s="24">
        <v>46</v>
      </c>
      <c r="I25" s="24">
        <v>12</v>
      </c>
      <c r="J25" s="24">
        <v>0</v>
      </c>
      <c r="K25" s="24">
        <v>0</v>
      </c>
      <c r="L25" s="24">
        <v>6</v>
      </c>
      <c r="M25" s="13">
        <f t="shared" si="1"/>
        <v>87</v>
      </c>
      <c r="O25" s="16">
        <f t="shared" si="0"/>
        <v>64</v>
      </c>
      <c r="P25" s="23">
        <v>47</v>
      </c>
      <c r="Q25" s="11">
        <f t="shared" si="2"/>
        <v>17</v>
      </c>
      <c r="S25" s="27">
        <v>13407</v>
      </c>
      <c r="T25" s="28"/>
      <c r="U25" s="29">
        <f t="shared" si="3"/>
        <v>4.7736257179085557</v>
      </c>
      <c r="W25" s="34"/>
      <c r="X25" s="35"/>
    </row>
    <row r="26" spans="1:24" x14ac:dyDescent="0.25">
      <c r="A26" s="1" t="s">
        <v>44</v>
      </c>
      <c r="B26" s="1" t="s">
        <v>45</v>
      </c>
      <c r="C26" s="24">
        <v>0</v>
      </c>
      <c r="D26" s="24">
        <v>9</v>
      </c>
      <c r="E26" s="24">
        <v>0</v>
      </c>
      <c r="F26" s="24">
        <v>0</v>
      </c>
      <c r="G26" s="24">
        <v>0</v>
      </c>
      <c r="H26" s="24">
        <v>16</v>
      </c>
      <c r="I26" s="24">
        <v>6</v>
      </c>
      <c r="J26" s="24">
        <v>1</v>
      </c>
      <c r="K26" s="24">
        <v>0</v>
      </c>
      <c r="L26" s="24">
        <v>3</v>
      </c>
      <c r="M26" s="13">
        <f t="shared" si="1"/>
        <v>35</v>
      </c>
      <c r="O26" s="16">
        <f t="shared" si="0"/>
        <v>26</v>
      </c>
      <c r="P26" s="23">
        <v>22</v>
      </c>
      <c r="Q26" s="11">
        <f t="shared" si="2"/>
        <v>4</v>
      </c>
      <c r="S26" s="27">
        <v>6015</v>
      </c>
      <c r="T26" s="28"/>
      <c r="U26" s="29">
        <f t="shared" si="3"/>
        <v>4.3225270157938489</v>
      </c>
      <c r="W26" s="34"/>
      <c r="X26" s="35"/>
    </row>
    <row r="27" spans="1:24" x14ac:dyDescent="0.25">
      <c r="A27" s="1" t="s">
        <v>46</v>
      </c>
      <c r="B27" s="1" t="s">
        <v>47</v>
      </c>
      <c r="C27" s="24">
        <v>0</v>
      </c>
      <c r="D27" s="24">
        <v>0</v>
      </c>
      <c r="E27" s="24">
        <v>0</v>
      </c>
      <c r="F27" s="24">
        <v>0</v>
      </c>
      <c r="G27" s="24">
        <v>2</v>
      </c>
      <c r="H27" s="24">
        <v>2</v>
      </c>
      <c r="I27" s="24">
        <v>0</v>
      </c>
      <c r="J27" s="24">
        <v>0</v>
      </c>
      <c r="K27" s="24">
        <v>0</v>
      </c>
      <c r="L27" s="24">
        <v>0</v>
      </c>
      <c r="M27" s="13">
        <f t="shared" si="1"/>
        <v>4</v>
      </c>
      <c r="O27" s="16">
        <f t="shared" si="0"/>
        <v>2</v>
      </c>
      <c r="P27" s="23">
        <v>2</v>
      </c>
      <c r="Q27" s="11">
        <f t="shared" si="2"/>
        <v>0</v>
      </c>
      <c r="S27" s="27">
        <v>1489</v>
      </c>
      <c r="T27" s="28"/>
      <c r="U27" s="29">
        <f t="shared" si="3"/>
        <v>1.343183344526528</v>
      </c>
      <c r="W27" s="34"/>
      <c r="X27" s="35"/>
    </row>
    <row r="28" spans="1:24" x14ac:dyDescent="0.25">
      <c r="A28" s="1" t="s">
        <v>48</v>
      </c>
      <c r="B28" s="1" t="s">
        <v>49</v>
      </c>
      <c r="C28" s="24">
        <v>0</v>
      </c>
      <c r="D28" s="24">
        <v>30</v>
      </c>
      <c r="E28" s="24">
        <v>0</v>
      </c>
      <c r="F28" s="24">
        <v>0</v>
      </c>
      <c r="G28" s="24">
        <v>3</v>
      </c>
      <c r="H28" s="24">
        <v>35</v>
      </c>
      <c r="I28" s="24">
        <v>8</v>
      </c>
      <c r="J28" s="24">
        <v>4</v>
      </c>
      <c r="K28" s="24">
        <v>0</v>
      </c>
      <c r="L28" s="24">
        <v>3</v>
      </c>
      <c r="M28" s="13">
        <f t="shared" si="1"/>
        <v>83</v>
      </c>
      <c r="O28" s="16">
        <f t="shared" si="0"/>
        <v>50</v>
      </c>
      <c r="P28" s="23">
        <v>50</v>
      </c>
      <c r="Q28" s="11">
        <f t="shared" si="2"/>
        <v>0</v>
      </c>
      <c r="S28" s="27">
        <v>16717</v>
      </c>
      <c r="T28" s="28"/>
      <c r="U28" s="29">
        <f t="shared" si="3"/>
        <v>2.99096727881797</v>
      </c>
      <c r="W28" s="34"/>
      <c r="X28" s="35"/>
    </row>
    <row r="29" spans="1:24" x14ac:dyDescent="0.25">
      <c r="A29" s="1" t="s">
        <v>50</v>
      </c>
      <c r="B29" s="1" t="s">
        <v>51</v>
      </c>
      <c r="C29" s="24">
        <v>0</v>
      </c>
      <c r="D29" s="24">
        <v>4</v>
      </c>
      <c r="E29" s="24">
        <v>0</v>
      </c>
      <c r="F29" s="24">
        <v>0</v>
      </c>
      <c r="G29" s="24">
        <v>3</v>
      </c>
      <c r="H29" s="24">
        <v>0</v>
      </c>
      <c r="I29" s="24">
        <v>1</v>
      </c>
      <c r="J29" s="24">
        <v>0</v>
      </c>
      <c r="K29" s="24">
        <v>0</v>
      </c>
      <c r="L29" s="24">
        <v>1</v>
      </c>
      <c r="M29" s="13">
        <f t="shared" si="1"/>
        <v>9</v>
      </c>
      <c r="O29" s="16">
        <f t="shared" si="0"/>
        <v>2</v>
      </c>
      <c r="P29" s="23">
        <v>2</v>
      </c>
      <c r="Q29" s="11">
        <f t="shared" si="2"/>
        <v>0</v>
      </c>
      <c r="S29" s="27">
        <v>2497</v>
      </c>
      <c r="T29" s="28"/>
      <c r="U29" s="29">
        <f t="shared" si="3"/>
        <v>0.80096115338406082</v>
      </c>
      <c r="W29" s="34"/>
      <c r="X29" s="35"/>
    </row>
    <row r="30" spans="1:24" x14ac:dyDescent="0.25">
      <c r="A30" s="1" t="s">
        <v>52</v>
      </c>
      <c r="B30" s="1" t="s">
        <v>53</v>
      </c>
      <c r="C30" s="24">
        <v>0</v>
      </c>
      <c r="D30" s="24">
        <v>20</v>
      </c>
      <c r="E30" s="24">
        <v>0</v>
      </c>
      <c r="F30" s="24">
        <v>0</v>
      </c>
      <c r="G30" s="24">
        <v>0</v>
      </c>
      <c r="H30" s="24">
        <v>25</v>
      </c>
      <c r="I30" s="24">
        <v>5</v>
      </c>
      <c r="J30" s="24">
        <v>6</v>
      </c>
      <c r="K30" s="24">
        <v>1</v>
      </c>
      <c r="L30" s="24">
        <v>4</v>
      </c>
      <c r="M30" s="13">
        <f t="shared" si="1"/>
        <v>61</v>
      </c>
      <c r="O30" s="16">
        <f t="shared" si="0"/>
        <v>41</v>
      </c>
      <c r="P30" s="23">
        <v>37</v>
      </c>
      <c r="Q30" s="11">
        <f t="shared" si="2"/>
        <v>4</v>
      </c>
      <c r="S30" s="27">
        <v>8499</v>
      </c>
      <c r="T30" s="28"/>
      <c r="U30" s="29">
        <f t="shared" si="3"/>
        <v>4.8240969525826571</v>
      </c>
      <c r="W30" s="34"/>
      <c r="X30" s="35"/>
    </row>
    <row r="31" spans="1:24" x14ac:dyDescent="0.25">
      <c r="A31" s="1" t="s">
        <v>54</v>
      </c>
      <c r="B31" s="1" t="s">
        <v>55</v>
      </c>
      <c r="C31" s="24">
        <v>0</v>
      </c>
      <c r="D31" s="24">
        <v>24</v>
      </c>
      <c r="E31" s="24">
        <v>0</v>
      </c>
      <c r="F31" s="24">
        <v>0</v>
      </c>
      <c r="G31" s="24">
        <v>2</v>
      </c>
      <c r="H31" s="24">
        <v>14</v>
      </c>
      <c r="I31" s="24">
        <v>7</v>
      </c>
      <c r="J31" s="24">
        <v>0</v>
      </c>
      <c r="K31" s="24">
        <v>0</v>
      </c>
      <c r="L31" s="24">
        <v>0</v>
      </c>
      <c r="M31" s="13">
        <f t="shared" si="1"/>
        <v>47</v>
      </c>
      <c r="O31" s="16">
        <f t="shared" si="0"/>
        <v>21</v>
      </c>
      <c r="P31" s="23">
        <v>16</v>
      </c>
      <c r="Q31" s="11">
        <f t="shared" si="2"/>
        <v>5</v>
      </c>
      <c r="S31" s="27">
        <v>8722</v>
      </c>
      <c r="T31" s="28"/>
      <c r="U31" s="29">
        <f t="shared" si="3"/>
        <v>2.407704654895666</v>
      </c>
      <c r="W31" s="34"/>
      <c r="X31" s="35"/>
    </row>
    <row r="32" spans="1:24" x14ac:dyDescent="0.25">
      <c r="A32" s="1" t="s">
        <v>56</v>
      </c>
      <c r="B32" s="1" t="s">
        <v>57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2</v>
      </c>
      <c r="I32" s="24">
        <v>0</v>
      </c>
      <c r="J32" s="24">
        <v>0</v>
      </c>
      <c r="K32" s="24">
        <v>0</v>
      </c>
      <c r="L32" s="24">
        <v>0</v>
      </c>
      <c r="M32" s="13">
        <f t="shared" si="1"/>
        <v>2</v>
      </c>
      <c r="O32" s="16">
        <f t="shared" si="0"/>
        <v>2</v>
      </c>
      <c r="P32" s="23">
        <v>2</v>
      </c>
      <c r="Q32" s="11">
        <f t="shared" si="2"/>
        <v>0</v>
      </c>
      <c r="S32" s="27">
        <v>1089</v>
      </c>
      <c r="T32" s="28"/>
      <c r="U32" s="29">
        <f t="shared" si="3"/>
        <v>1.8365472910927456</v>
      </c>
      <c r="W32" s="34"/>
      <c r="X32" s="35"/>
    </row>
    <row r="33" spans="1:24" x14ac:dyDescent="0.25">
      <c r="A33" s="1" t="s">
        <v>58</v>
      </c>
      <c r="B33" s="1" t="s">
        <v>59</v>
      </c>
      <c r="C33" s="24">
        <v>0</v>
      </c>
      <c r="D33" s="24">
        <v>6</v>
      </c>
      <c r="E33" s="24">
        <v>0</v>
      </c>
      <c r="F33" s="24">
        <v>0</v>
      </c>
      <c r="G33" s="24">
        <v>6</v>
      </c>
      <c r="H33" s="24">
        <v>13</v>
      </c>
      <c r="I33" s="24">
        <v>2</v>
      </c>
      <c r="J33" s="24">
        <v>1</v>
      </c>
      <c r="K33" s="24">
        <v>0</v>
      </c>
      <c r="L33" s="24">
        <v>1</v>
      </c>
      <c r="M33" s="13">
        <f t="shared" si="1"/>
        <v>29</v>
      </c>
      <c r="O33" s="16">
        <f t="shared" si="0"/>
        <v>17</v>
      </c>
      <c r="P33" s="23">
        <v>14</v>
      </c>
      <c r="Q33" s="11">
        <f t="shared" si="2"/>
        <v>3</v>
      </c>
      <c r="S33" s="27">
        <v>3902</v>
      </c>
      <c r="T33" s="28"/>
      <c r="U33" s="29">
        <f t="shared" si="3"/>
        <v>4.3567401332649922</v>
      </c>
      <c r="W33" s="34"/>
      <c r="X33" s="35"/>
    </row>
    <row r="34" spans="1:24" x14ac:dyDescent="0.25">
      <c r="A34" s="1" t="s">
        <v>60</v>
      </c>
      <c r="B34" s="1" t="s">
        <v>61</v>
      </c>
      <c r="C34" s="24">
        <v>0</v>
      </c>
      <c r="D34" s="24">
        <v>2</v>
      </c>
      <c r="E34" s="24">
        <v>0</v>
      </c>
      <c r="F34" s="24">
        <v>0</v>
      </c>
      <c r="G34" s="24">
        <v>0</v>
      </c>
      <c r="H34" s="24">
        <v>5</v>
      </c>
      <c r="I34" s="24">
        <v>0</v>
      </c>
      <c r="J34" s="24">
        <v>1</v>
      </c>
      <c r="K34" s="24">
        <v>0</v>
      </c>
      <c r="L34" s="24">
        <v>2</v>
      </c>
      <c r="M34" s="13">
        <f t="shared" si="1"/>
        <v>10</v>
      </c>
      <c r="O34" s="16">
        <f t="shared" si="0"/>
        <v>8</v>
      </c>
      <c r="P34" s="23">
        <v>9</v>
      </c>
      <c r="Q34" s="11">
        <f t="shared" si="2"/>
        <v>-1</v>
      </c>
      <c r="S34" s="27">
        <v>2610</v>
      </c>
      <c r="T34" s="28"/>
      <c r="U34" s="29">
        <f t="shared" si="3"/>
        <v>3.0651340996168583</v>
      </c>
      <c r="W34" s="34"/>
      <c r="X34" s="35"/>
    </row>
    <row r="35" spans="1:24" x14ac:dyDescent="0.25">
      <c r="A35" s="1" t="s">
        <v>62</v>
      </c>
      <c r="B35" s="1" t="s">
        <v>63</v>
      </c>
      <c r="C35" s="24">
        <v>0</v>
      </c>
      <c r="D35" s="24">
        <v>4</v>
      </c>
      <c r="E35" s="24">
        <v>0</v>
      </c>
      <c r="F35" s="24">
        <v>0</v>
      </c>
      <c r="G35" s="24">
        <v>1</v>
      </c>
      <c r="H35" s="24">
        <v>6</v>
      </c>
      <c r="I35" s="24">
        <v>1</v>
      </c>
      <c r="J35" s="24">
        <v>0</v>
      </c>
      <c r="K35" s="24">
        <v>0</v>
      </c>
      <c r="L35" s="24">
        <v>1</v>
      </c>
      <c r="M35" s="13">
        <f t="shared" si="1"/>
        <v>13</v>
      </c>
      <c r="O35" s="16">
        <f t="shared" si="0"/>
        <v>8</v>
      </c>
      <c r="P35" s="23">
        <v>7</v>
      </c>
      <c r="Q35" s="11">
        <f t="shared" si="2"/>
        <v>1</v>
      </c>
      <c r="S35" s="27">
        <v>1900</v>
      </c>
      <c r="T35" s="28"/>
      <c r="U35" s="29">
        <f t="shared" si="3"/>
        <v>4.2105263157894735</v>
      </c>
      <c r="W35" s="34"/>
      <c r="X35" s="35"/>
    </row>
    <row r="36" spans="1:24" x14ac:dyDescent="0.25">
      <c r="A36" s="1" t="s">
        <v>64</v>
      </c>
      <c r="B36" s="1" t="s">
        <v>65</v>
      </c>
      <c r="C36" s="24">
        <v>0</v>
      </c>
      <c r="D36" s="24">
        <v>0</v>
      </c>
      <c r="E36" s="24">
        <v>0</v>
      </c>
      <c r="F36" s="24">
        <v>0</v>
      </c>
      <c r="G36" s="24">
        <v>1</v>
      </c>
      <c r="H36" s="24">
        <v>0</v>
      </c>
      <c r="I36" s="24">
        <v>2</v>
      </c>
      <c r="J36" s="24">
        <v>0</v>
      </c>
      <c r="K36" s="24">
        <v>0</v>
      </c>
      <c r="L36" s="24">
        <v>0</v>
      </c>
      <c r="M36" s="13">
        <f t="shared" ref="M36:M67" si="4">SUM(C36:L36)</f>
        <v>3</v>
      </c>
      <c r="O36" s="16">
        <f t="shared" ref="O36:O67" si="5">SUM(H36:L36)</f>
        <v>2</v>
      </c>
      <c r="P36" s="23">
        <v>0</v>
      </c>
      <c r="Q36" s="11">
        <f t="shared" si="2"/>
        <v>2</v>
      </c>
      <c r="S36" s="27">
        <v>766</v>
      </c>
      <c r="T36" s="28"/>
      <c r="U36" s="29">
        <f t="shared" si="3"/>
        <v>2.6109660574412534</v>
      </c>
      <c r="W36" s="34"/>
      <c r="X36" s="35"/>
    </row>
    <row r="37" spans="1:24" x14ac:dyDescent="0.25">
      <c r="A37" s="8" t="s">
        <v>194</v>
      </c>
      <c r="B37" s="1" t="s">
        <v>211</v>
      </c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13">
        <f t="shared" si="4"/>
        <v>0</v>
      </c>
      <c r="O37" s="16">
        <f t="shared" si="5"/>
        <v>0</v>
      </c>
      <c r="P37" s="23">
        <v>0</v>
      </c>
      <c r="Q37" s="11">
        <f t="shared" si="2"/>
        <v>0</v>
      </c>
      <c r="S37" s="27">
        <v>268</v>
      </c>
      <c r="T37" s="28"/>
      <c r="U37" s="29">
        <f t="shared" si="3"/>
        <v>0</v>
      </c>
      <c r="W37" s="34"/>
      <c r="X37" s="35"/>
    </row>
    <row r="38" spans="1:24" x14ac:dyDescent="0.25">
      <c r="A38" s="1" t="s">
        <v>66</v>
      </c>
      <c r="B38" s="1" t="s">
        <v>67</v>
      </c>
      <c r="C38" s="24">
        <v>0</v>
      </c>
      <c r="D38" s="24">
        <v>7</v>
      </c>
      <c r="E38" s="24">
        <v>0</v>
      </c>
      <c r="F38" s="24">
        <v>0</v>
      </c>
      <c r="G38" s="24">
        <v>0</v>
      </c>
      <c r="H38" s="24">
        <v>12</v>
      </c>
      <c r="I38" s="24">
        <v>1</v>
      </c>
      <c r="J38" s="24">
        <v>0</v>
      </c>
      <c r="K38" s="24">
        <v>0</v>
      </c>
      <c r="L38" s="24">
        <v>0</v>
      </c>
      <c r="M38" s="13">
        <f t="shared" si="4"/>
        <v>20</v>
      </c>
      <c r="O38" s="16">
        <f t="shared" si="5"/>
        <v>13</v>
      </c>
      <c r="P38" s="23">
        <v>11</v>
      </c>
      <c r="Q38" s="11">
        <f t="shared" si="2"/>
        <v>2</v>
      </c>
      <c r="S38" s="27">
        <v>4114</v>
      </c>
      <c r="T38" s="28"/>
      <c r="U38" s="29">
        <f t="shared" si="3"/>
        <v>3.1599416626154593</v>
      </c>
      <c r="W38" s="34"/>
      <c r="X38" s="35"/>
    </row>
    <row r="39" spans="1:24" x14ac:dyDescent="0.25">
      <c r="A39" s="1" t="s">
        <v>68</v>
      </c>
      <c r="B39" s="1" t="s">
        <v>69</v>
      </c>
      <c r="C39" s="24">
        <v>0</v>
      </c>
      <c r="D39" s="24">
        <v>6</v>
      </c>
      <c r="E39" s="24">
        <v>0</v>
      </c>
      <c r="F39" s="24">
        <v>0</v>
      </c>
      <c r="G39" s="24">
        <v>13</v>
      </c>
      <c r="H39" s="24">
        <v>26</v>
      </c>
      <c r="I39" s="24">
        <v>2</v>
      </c>
      <c r="J39" s="24">
        <v>0</v>
      </c>
      <c r="K39" s="24">
        <v>0</v>
      </c>
      <c r="L39" s="24">
        <v>1</v>
      </c>
      <c r="M39" s="13">
        <f t="shared" si="4"/>
        <v>48</v>
      </c>
      <c r="O39" s="16">
        <f t="shared" si="5"/>
        <v>29</v>
      </c>
      <c r="P39" s="23">
        <v>21</v>
      </c>
      <c r="Q39" s="11">
        <f t="shared" si="2"/>
        <v>8</v>
      </c>
      <c r="S39" s="27">
        <v>4124</v>
      </c>
      <c r="T39" s="28"/>
      <c r="U39" s="29">
        <f t="shared" si="3"/>
        <v>7.032007759456838</v>
      </c>
    </row>
    <row r="40" spans="1:24" x14ac:dyDescent="0.25">
      <c r="A40" s="1" t="s">
        <v>70</v>
      </c>
      <c r="B40" s="1" t="s">
        <v>71</v>
      </c>
      <c r="C40" s="24">
        <v>0</v>
      </c>
      <c r="D40" s="24">
        <v>13</v>
      </c>
      <c r="E40" s="24">
        <v>0</v>
      </c>
      <c r="F40" s="24">
        <v>0</v>
      </c>
      <c r="G40" s="24">
        <v>1</v>
      </c>
      <c r="H40" s="24">
        <v>26</v>
      </c>
      <c r="I40" s="24">
        <v>1</v>
      </c>
      <c r="J40" s="24">
        <v>4</v>
      </c>
      <c r="K40" s="24">
        <v>0</v>
      </c>
      <c r="L40" s="24">
        <v>3</v>
      </c>
      <c r="M40" s="13">
        <f t="shared" si="4"/>
        <v>48</v>
      </c>
      <c r="O40" s="16">
        <f t="shared" si="5"/>
        <v>34</v>
      </c>
      <c r="P40" s="23">
        <v>35</v>
      </c>
      <c r="Q40" s="11">
        <f t="shared" si="2"/>
        <v>-1</v>
      </c>
      <c r="S40" s="27">
        <v>5282</v>
      </c>
      <c r="T40" s="28"/>
      <c r="U40" s="29">
        <f t="shared" si="3"/>
        <v>6.4369556985990153</v>
      </c>
    </row>
    <row r="41" spans="1:24" x14ac:dyDescent="0.25">
      <c r="A41" s="1" t="s">
        <v>72</v>
      </c>
      <c r="B41" s="1" t="s">
        <v>73</v>
      </c>
      <c r="C41" s="24">
        <v>0</v>
      </c>
      <c r="D41" s="24">
        <v>25</v>
      </c>
      <c r="E41" s="24">
        <v>0</v>
      </c>
      <c r="F41" s="24">
        <v>0</v>
      </c>
      <c r="G41" s="24">
        <v>17</v>
      </c>
      <c r="H41" s="24">
        <v>18</v>
      </c>
      <c r="I41" s="24">
        <v>3</v>
      </c>
      <c r="J41" s="24">
        <v>1</v>
      </c>
      <c r="K41" s="24">
        <v>0</v>
      </c>
      <c r="L41" s="24">
        <v>2</v>
      </c>
      <c r="M41" s="13">
        <f t="shared" si="4"/>
        <v>66</v>
      </c>
      <c r="O41" s="16">
        <f t="shared" si="5"/>
        <v>24</v>
      </c>
      <c r="P41" s="23">
        <v>25</v>
      </c>
      <c r="Q41" s="11">
        <f t="shared" si="2"/>
        <v>-1</v>
      </c>
      <c r="S41" s="27">
        <v>10857</v>
      </c>
      <c r="T41" s="28"/>
      <c r="U41" s="29">
        <f t="shared" si="3"/>
        <v>2.2105554020447635</v>
      </c>
    </row>
    <row r="42" spans="1:24" x14ac:dyDescent="0.25">
      <c r="A42" s="1" t="s">
        <v>74</v>
      </c>
      <c r="B42" s="1" t="s">
        <v>75</v>
      </c>
      <c r="C42" s="24">
        <v>0</v>
      </c>
      <c r="D42" s="24">
        <v>16</v>
      </c>
      <c r="E42" s="24">
        <v>0</v>
      </c>
      <c r="F42" s="24">
        <v>0</v>
      </c>
      <c r="G42" s="24">
        <v>5</v>
      </c>
      <c r="H42" s="24">
        <v>12</v>
      </c>
      <c r="I42" s="24">
        <v>6</v>
      </c>
      <c r="J42" s="24">
        <v>2</v>
      </c>
      <c r="K42" s="24">
        <v>0</v>
      </c>
      <c r="L42" s="24">
        <v>2</v>
      </c>
      <c r="M42" s="13">
        <f t="shared" si="4"/>
        <v>43</v>
      </c>
      <c r="O42" s="16">
        <f t="shared" si="5"/>
        <v>22</v>
      </c>
      <c r="P42" s="23">
        <v>20</v>
      </c>
      <c r="Q42" s="11">
        <f t="shared" si="2"/>
        <v>2</v>
      </c>
      <c r="S42" s="27">
        <v>5219</v>
      </c>
      <c r="T42" s="28"/>
      <c r="U42" s="29">
        <f t="shared" si="3"/>
        <v>4.2153669285303694</v>
      </c>
    </row>
    <row r="43" spans="1:24" x14ac:dyDescent="0.25">
      <c r="A43" s="1" t="s">
        <v>76</v>
      </c>
      <c r="B43" s="1" t="s">
        <v>77</v>
      </c>
      <c r="C43" s="24">
        <v>0</v>
      </c>
      <c r="D43" s="24">
        <v>26</v>
      </c>
      <c r="E43" s="24">
        <v>0</v>
      </c>
      <c r="F43" s="24">
        <v>0</v>
      </c>
      <c r="G43" s="24">
        <v>5</v>
      </c>
      <c r="H43" s="24">
        <v>36</v>
      </c>
      <c r="I43" s="24">
        <v>7</v>
      </c>
      <c r="J43" s="24">
        <v>4</v>
      </c>
      <c r="K43" s="24">
        <v>0</v>
      </c>
      <c r="L43" s="24">
        <v>3</v>
      </c>
      <c r="M43" s="13">
        <f t="shared" si="4"/>
        <v>81</v>
      </c>
      <c r="O43" s="16">
        <f t="shared" si="5"/>
        <v>50</v>
      </c>
      <c r="P43" s="23">
        <v>51</v>
      </c>
      <c r="Q43" s="11">
        <f t="shared" si="2"/>
        <v>-1</v>
      </c>
      <c r="S43" s="27">
        <v>11548</v>
      </c>
      <c r="T43" s="28"/>
      <c r="U43" s="29">
        <f t="shared" si="3"/>
        <v>4.3297540699688257</v>
      </c>
    </row>
    <row r="44" spans="1:24" x14ac:dyDescent="0.25">
      <c r="A44" s="1" t="s">
        <v>78</v>
      </c>
      <c r="B44" s="1" t="s">
        <v>79</v>
      </c>
      <c r="C44" s="24">
        <v>0</v>
      </c>
      <c r="D44" s="24">
        <v>13</v>
      </c>
      <c r="E44" s="24">
        <v>0</v>
      </c>
      <c r="F44" s="24">
        <v>0</v>
      </c>
      <c r="G44" s="24">
        <v>2</v>
      </c>
      <c r="H44" s="24">
        <v>13</v>
      </c>
      <c r="I44" s="24">
        <v>2</v>
      </c>
      <c r="J44" s="24">
        <v>0</v>
      </c>
      <c r="K44" s="24">
        <v>0</v>
      </c>
      <c r="L44" s="24">
        <v>0</v>
      </c>
      <c r="M44" s="13">
        <f t="shared" si="4"/>
        <v>30</v>
      </c>
      <c r="O44" s="16">
        <f t="shared" si="5"/>
        <v>15</v>
      </c>
      <c r="P44" s="23">
        <v>16</v>
      </c>
      <c r="Q44" s="11">
        <f t="shared" si="2"/>
        <v>-1</v>
      </c>
      <c r="S44" s="27">
        <v>3248</v>
      </c>
      <c r="T44" s="28"/>
      <c r="U44" s="29">
        <f t="shared" si="3"/>
        <v>4.6182266009852224</v>
      </c>
    </row>
    <row r="45" spans="1:24" x14ac:dyDescent="0.25">
      <c r="A45" s="1" t="s">
        <v>80</v>
      </c>
      <c r="B45" s="1" t="s">
        <v>81</v>
      </c>
      <c r="C45" s="24">
        <v>0</v>
      </c>
      <c r="D45" s="24">
        <v>28</v>
      </c>
      <c r="E45" s="24">
        <v>0</v>
      </c>
      <c r="F45" s="24">
        <v>0</v>
      </c>
      <c r="G45" s="24">
        <v>7</v>
      </c>
      <c r="H45" s="24">
        <v>25</v>
      </c>
      <c r="I45" s="24">
        <v>8</v>
      </c>
      <c r="J45" s="24">
        <v>0</v>
      </c>
      <c r="K45" s="24">
        <v>0</v>
      </c>
      <c r="L45" s="24">
        <v>1</v>
      </c>
      <c r="M45" s="13">
        <f t="shared" si="4"/>
        <v>69</v>
      </c>
      <c r="O45" s="16">
        <f t="shared" si="5"/>
        <v>34</v>
      </c>
      <c r="P45" s="23">
        <v>32</v>
      </c>
      <c r="Q45" s="11">
        <f t="shared" si="2"/>
        <v>2</v>
      </c>
      <c r="S45" s="27">
        <v>8561</v>
      </c>
      <c r="T45" s="28"/>
      <c r="U45" s="29">
        <f t="shared" si="3"/>
        <v>3.9714986566989836</v>
      </c>
    </row>
    <row r="46" spans="1:24" x14ac:dyDescent="0.25">
      <c r="A46" s="1" t="s">
        <v>82</v>
      </c>
      <c r="B46" s="1" t="s">
        <v>83</v>
      </c>
      <c r="C46" s="24">
        <v>0</v>
      </c>
      <c r="D46" s="24">
        <v>7</v>
      </c>
      <c r="E46" s="24">
        <v>0</v>
      </c>
      <c r="F46" s="24">
        <v>0</v>
      </c>
      <c r="G46" s="24">
        <v>1</v>
      </c>
      <c r="H46" s="24">
        <v>6</v>
      </c>
      <c r="I46" s="24">
        <v>5</v>
      </c>
      <c r="J46" s="24">
        <v>3</v>
      </c>
      <c r="K46" s="24">
        <v>0</v>
      </c>
      <c r="L46" s="24">
        <v>0</v>
      </c>
      <c r="M46" s="13">
        <f t="shared" si="4"/>
        <v>22</v>
      </c>
      <c r="O46" s="16">
        <f t="shared" si="5"/>
        <v>14</v>
      </c>
      <c r="P46" s="23">
        <v>12</v>
      </c>
      <c r="Q46" s="11">
        <f t="shared" si="2"/>
        <v>2</v>
      </c>
      <c r="S46" s="27">
        <v>7063</v>
      </c>
      <c r="T46" s="28"/>
      <c r="U46" s="29">
        <f t="shared" si="3"/>
        <v>1.9821605550049552</v>
      </c>
    </row>
    <row r="47" spans="1:24" x14ac:dyDescent="0.25">
      <c r="A47" s="1" t="s">
        <v>84</v>
      </c>
      <c r="B47" s="1" t="s">
        <v>85</v>
      </c>
      <c r="C47" s="24">
        <v>0</v>
      </c>
      <c r="D47" s="24">
        <v>31</v>
      </c>
      <c r="E47" s="24">
        <v>0</v>
      </c>
      <c r="F47" s="24">
        <v>0</v>
      </c>
      <c r="G47" s="24">
        <v>2</v>
      </c>
      <c r="H47" s="24">
        <v>46</v>
      </c>
      <c r="I47" s="24">
        <v>12</v>
      </c>
      <c r="J47" s="24">
        <v>3</v>
      </c>
      <c r="K47" s="24">
        <v>1</v>
      </c>
      <c r="L47" s="24">
        <v>2</v>
      </c>
      <c r="M47" s="13">
        <f t="shared" si="4"/>
        <v>97</v>
      </c>
      <c r="O47" s="16">
        <f t="shared" si="5"/>
        <v>64</v>
      </c>
      <c r="P47" s="23">
        <v>60</v>
      </c>
      <c r="Q47" s="11">
        <f t="shared" si="2"/>
        <v>4</v>
      </c>
      <c r="S47" s="27">
        <v>25624</v>
      </c>
      <c r="T47" s="28"/>
      <c r="U47" s="29">
        <f t="shared" si="3"/>
        <v>2.4976584452076178</v>
      </c>
    </row>
    <row r="48" spans="1:24" x14ac:dyDescent="0.25">
      <c r="A48" s="1" t="s">
        <v>86</v>
      </c>
      <c r="B48" s="1" t="s">
        <v>87</v>
      </c>
      <c r="C48" s="24">
        <v>0</v>
      </c>
      <c r="D48" s="24">
        <v>6</v>
      </c>
      <c r="E48" s="24">
        <v>0</v>
      </c>
      <c r="F48" s="24">
        <v>0</v>
      </c>
      <c r="G48" s="24">
        <v>1</v>
      </c>
      <c r="H48" s="24">
        <v>18</v>
      </c>
      <c r="I48" s="24">
        <v>3</v>
      </c>
      <c r="J48" s="24">
        <v>2</v>
      </c>
      <c r="K48" s="24">
        <v>0</v>
      </c>
      <c r="L48" s="24">
        <v>0</v>
      </c>
      <c r="M48" s="13">
        <f t="shared" si="4"/>
        <v>30</v>
      </c>
      <c r="O48" s="16">
        <f t="shared" si="5"/>
        <v>23</v>
      </c>
      <c r="P48" s="23">
        <v>22</v>
      </c>
      <c r="Q48" s="11">
        <f t="shared" si="2"/>
        <v>1</v>
      </c>
      <c r="S48" s="27">
        <v>3690</v>
      </c>
      <c r="T48" s="28"/>
      <c r="U48" s="29">
        <f t="shared" si="3"/>
        <v>6.2330623306233068</v>
      </c>
    </row>
    <row r="49" spans="1:21" x14ac:dyDescent="0.25">
      <c r="A49" s="1" t="s">
        <v>88</v>
      </c>
      <c r="B49" s="1" t="s">
        <v>89</v>
      </c>
      <c r="C49" s="24">
        <v>0</v>
      </c>
      <c r="D49" s="24">
        <v>1</v>
      </c>
      <c r="E49" s="24">
        <v>0</v>
      </c>
      <c r="F49" s="24">
        <v>0</v>
      </c>
      <c r="G49" s="24">
        <v>1</v>
      </c>
      <c r="H49" s="24">
        <v>1</v>
      </c>
      <c r="I49" s="24">
        <v>2</v>
      </c>
      <c r="J49" s="24">
        <v>0</v>
      </c>
      <c r="K49" s="24">
        <v>0</v>
      </c>
      <c r="L49" s="24">
        <v>0</v>
      </c>
      <c r="M49" s="13">
        <f t="shared" si="4"/>
        <v>5</v>
      </c>
      <c r="O49" s="16">
        <f t="shared" si="5"/>
        <v>3</v>
      </c>
      <c r="P49" s="23">
        <v>3</v>
      </c>
      <c r="Q49" s="11">
        <f t="shared" si="2"/>
        <v>0</v>
      </c>
      <c r="S49" s="27">
        <v>3157</v>
      </c>
      <c r="T49" s="28"/>
      <c r="U49" s="29">
        <f t="shared" si="3"/>
        <v>0.95026924295216975</v>
      </c>
    </row>
    <row r="50" spans="1:21" x14ac:dyDescent="0.25">
      <c r="A50" s="1" t="s">
        <v>90</v>
      </c>
      <c r="B50" s="1" t="s">
        <v>91</v>
      </c>
      <c r="C50" s="24">
        <v>0</v>
      </c>
      <c r="D50" s="24">
        <v>7</v>
      </c>
      <c r="E50" s="24">
        <v>0</v>
      </c>
      <c r="F50" s="24">
        <v>0</v>
      </c>
      <c r="G50" s="24">
        <v>0</v>
      </c>
      <c r="H50" s="24">
        <v>22</v>
      </c>
      <c r="I50" s="24">
        <v>0</v>
      </c>
      <c r="J50" s="24">
        <v>0</v>
      </c>
      <c r="K50" s="24">
        <v>0</v>
      </c>
      <c r="L50" s="24">
        <v>5</v>
      </c>
      <c r="M50" s="13">
        <f t="shared" si="4"/>
        <v>34</v>
      </c>
      <c r="O50" s="16">
        <f t="shared" si="5"/>
        <v>27</v>
      </c>
      <c r="P50" s="23">
        <v>18</v>
      </c>
      <c r="Q50" s="11">
        <f t="shared" si="2"/>
        <v>9</v>
      </c>
      <c r="S50" s="27">
        <v>2518</v>
      </c>
      <c r="T50" s="28"/>
      <c r="U50" s="29">
        <f t="shared" si="3"/>
        <v>10.722795869737888</v>
      </c>
    </row>
    <row r="51" spans="1:21" x14ac:dyDescent="0.25">
      <c r="A51" s="1" t="s">
        <v>92</v>
      </c>
      <c r="B51" s="1" t="s">
        <v>93</v>
      </c>
      <c r="C51" s="24">
        <v>0</v>
      </c>
      <c r="D51" s="24">
        <v>13</v>
      </c>
      <c r="E51" s="24">
        <v>0</v>
      </c>
      <c r="F51" s="24">
        <v>0</v>
      </c>
      <c r="G51" s="24">
        <v>20</v>
      </c>
      <c r="H51" s="24">
        <v>16</v>
      </c>
      <c r="I51" s="24">
        <v>8</v>
      </c>
      <c r="J51" s="24">
        <v>0</v>
      </c>
      <c r="K51" s="24">
        <v>1</v>
      </c>
      <c r="L51" s="24">
        <v>0</v>
      </c>
      <c r="M51" s="13">
        <f t="shared" si="4"/>
        <v>58</v>
      </c>
      <c r="O51" s="16">
        <f t="shared" si="5"/>
        <v>25</v>
      </c>
      <c r="P51" s="23">
        <v>19</v>
      </c>
      <c r="Q51" s="11">
        <f t="shared" si="2"/>
        <v>6</v>
      </c>
      <c r="S51" s="27">
        <v>4578</v>
      </c>
      <c r="T51" s="28"/>
      <c r="U51" s="29">
        <f t="shared" si="3"/>
        <v>5.4608999563128009</v>
      </c>
    </row>
    <row r="52" spans="1:21" x14ac:dyDescent="0.25">
      <c r="A52" s="1" t="s">
        <v>94</v>
      </c>
      <c r="B52" s="1" t="s">
        <v>95</v>
      </c>
      <c r="C52" s="24">
        <v>0</v>
      </c>
      <c r="D52" s="24">
        <v>11</v>
      </c>
      <c r="E52" s="24">
        <v>0</v>
      </c>
      <c r="F52" s="24">
        <v>0</v>
      </c>
      <c r="G52" s="24">
        <v>2</v>
      </c>
      <c r="H52" s="24">
        <v>13</v>
      </c>
      <c r="I52" s="24">
        <v>0</v>
      </c>
      <c r="J52" s="24">
        <v>3</v>
      </c>
      <c r="K52" s="24">
        <v>0</v>
      </c>
      <c r="L52" s="24">
        <v>1</v>
      </c>
      <c r="M52" s="13">
        <f t="shared" si="4"/>
        <v>30</v>
      </c>
      <c r="O52" s="16">
        <f t="shared" si="5"/>
        <v>17</v>
      </c>
      <c r="P52" s="23">
        <v>16</v>
      </c>
      <c r="Q52" s="11">
        <f t="shared" si="2"/>
        <v>1</v>
      </c>
      <c r="S52" s="27">
        <v>4344</v>
      </c>
      <c r="T52" s="28"/>
      <c r="U52" s="29">
        <f t="shared" si="3"/>
        <v>3.9134438305709027</v>
      </c>
    </row>
    <row r="53" spans="1:21" x14ac:dyDescent="0.25">
      <c r="A53" s="1" t="s">
        <v>96</v>
      </c>
      <c r="B53" s="1" t="s">
        <v>97</v>
      </c>
      <c r="C53" s="24">
        <v>0</v>
      </c>
      <c r="D53" s="24">
        <v>16</v>
      </c>
      <c r="E53" s="24">
        <v>2</v>
      </c>
      <c r="F53" s="24">
        <v>0</v>
      </c>
      <c r="G53" s="24">
        <v>5</v>
      </c>
      <c r="H53" s="24">
        <v>43</v>
      </c>
      <c r="I53" s="24">
        <v>8</v>
      </c>
      <c r="J53" s="24">
        <v>3</v>
      </c>
      <c r="K53" s="24">
        <v>0</v>
      </c>
      <c r="L53" s="24">
        <v>4</v>
      </c>
      <c r="M53" s="13">
        <f t="shared" si="4"/>
        <v>81</v>
      </c>
      <c r="O53" s="16">
        <f t="shared" si="5"/>
        <v>58</v>
      </c>
      <c r="P53" s="23">
        <v>56</v>
      </c>
      <c r="Q53" s="11">
        <f t="shared" si="2"/>
        <v>2</v>
      </c>
      <c r="S53" s="27">
        <v>9048</v>
      </c>
      <c r="T53" s="28"/>
      <c r="U53" s="29">
        <f t="shared" si="3"/>
        <v>6.4102564102564097</v>
      </c>
    </row>
    <row r="54" spans="1:21" x14ac:dyDescent="0.25">
      <c r="A54" s="1" t="s">
        <v>98</v>
      </c>
      <c r="B54" s="1" t="s">
        <v>99</v>
      </c>
      <c r="C54" s="24">
        <v>0</v>
      </c>
      <c r="D54" s="24">
        <v>18</v>
      </c>
      <c r="E54" s="24">
        <v>0</v>
      </c>
      <c r="F54" s="24">
        <v>0</v>
      </c>
      <c r="G54" s="24">
        <v>1</v>
      </c>
      <c r="H54" s="24">
        <v>17</v>
      </c>
      <c r="I54" s="24">
        <v>3</v>
      </c>
      <c r="J54" s="24">
        <v>0</v>
      </c>
      <c r="K54" s="24">
        <v>0</v>
      </c>
      <c r="L54" s="24">
        <v>6</v>
      </c>
      <c r="M54" s="13">
        <f t="shared" si="4"/>
        <v>45</v>
      </c>
      <c r="O54" s="16">
        <f t="shared" si="5"/>
        <v>26</v>
      </c>
      <c r="P54" s="23">
        <v>21</v>
      </c>
      <c r="Q54" s="11">
        <f t="shared" si="2"/>
        <v>5</v>
      </c>
      <c r="S54" s="27">
        <v>7948</v>
      </c>
      <c r="T54" s="28"/>
      <c r="U54" s="29">
        <f t="shared" si="3"/>
        <v>3.2712632108706594</v>
      </c>
    </row>
    <row r="55" spans="1:21" x14ac:dyDescent="0.25">
      <c r="A55" s="1" t="s">
        <v>100</v>
      </c>
      <c r="B55" s="1" t="s">
        <v>101</v>
      </c>
      <c r="C55" s="24">
        <v>0</v>
      </c>
      <c r="D55" s="24">
        <v>44</v>
      </c>
      <c r="E55" s="24">
        <v>0</v>
      </c>
      <c r="F55" s="24">
        <v>0</v>
      </c>
      <c r="G55" s="24">
        <v>26</v>
      </c>
      <c r="H55" s="24">
        <v>63</v>
      </c>
      <c r="I55" s="24">
        <v>15</v>
      </c>
      <c r="J55" s="24">
        <v>1</v>
      </c>
      <c r="K55" s="24">
        <v>1</v>
      </c>
      <c r="L55" s="24">
        <v>10</v>
      </c>
      <c r="M55" s="13">
        <f t="shared" si="4"/>
        <v>160</v>
      </c>
      <c r="O55" s="16">
        <f t="shared" si="5"/>
        <v>90</v>
      </c>
      <c r="P55" s="23">
        <v>81</v>
      </c>
      <c r="Q55" s="11">
        <f t="shared" si="2"/>
        <v>9</v>
      </c>
      <c r="S55" s="27">
        <v>17052</v>
      </c>
      <c r="T55" s="28"/>
      <c r="U55" s="29">
        <f t="shared" si="3"/>
        <v>5.2779732582688244</v>
      </c>
    </row>
    <row r="56" spans="1:21" x14ac:dyDescent="0.25">
      <c r="A56" s="1" t="s">
        <v>102</v>
      </c>
      <c r="B56" s="1" t="s">
        <v>103</v>
      </c>
      <c r="C56" s="24">
        <v>0</v>
      </c>
      <c r="D56" s="24">
        <v>7</v>
      </c>
      <c r="E56" s="24">
        <v>0</v>
      </c>
      <c r="F56" s="24">
        <v>1</v>
      </c>
      <c r="G56" s="24">
        <v>58</v>
      </c>
      <c r="H56" s="24">
        <v>40</v>
      </c>
      <c r="I56" s="24">
        <v>2</v>
      </c>
      <c r="J56" s="24">
        <v>4</v>
      </c>
      <c r="K56" s="24">
        <v>0</v>
      </c>
      <c r="L56" s="24">
        <v>5</v>
      </c>
      <c r="M56" s="13">
        <f t="shared" si="4"/>
        <v>117</v>
      </c>
      <c r="O56" s="16">
        <f t="shared" si="5"/>
        <v>51</v>
      </c>
      <c r="P56" s="23">
        <v>52</v>
      </c>
      <c r="Q56" s="11">
        <f t="shared" si="2"/>
        <v>-1</v>
      </c>
      <c r="S56" s="27">
        <v>8461</v>
      </c>
      <c r="T56" s="28"/>
      <c r="U56" s="29">
        <f t="shared" si="3"/>
        <v>6.0276563054012531</v>
      </c>
    </row>
    <row r="57" spans="1:21" x14ac:dyDescent="0.25">
      <c r="A57" s="1" t="s">
        <v>104</v>
      </c>
      <c r="B57" s="1" t="s">
        <v>105</v>
      </c>
      <c r="C57" s="24">
        <v>0</v>
      </c>
      <c r="D57" s="24">
        <v>18</v>
      </c>
      <c r="E57" s="24">
        <v>0</v>
      </c>
      <c r="F57" s="24">
        <v>0</v>
      </c>
      <c r="G57" s="24">
        <v>1</v>
      </c>
      <c r="H57" s="24">
        <v>17</v>
      </c>
      <c r="I57" s="24">
        <v>0</v>
      </c>
      <c r="J57" s="24">
        <v>0</v>
      </c>
      <c r="K57" s="24">
        <v>0</v>
      </c>
      <c r="L57" s="24">
        <v>0</v>
      </c>
      <c r="M57" s="13">
        <f t="shared" si="4"/>
        <v>36</v>
      </c>
      <c r="O57" s="16">
        <f t="shared" si="5"/>
        <v>17</v>
      </c>
      <c r="P57" s="23">
        <v>20</v>
      </c>
      <c r="Q57" s="11">
        <f t="shared" si="2"/>
        <v>-3</v>
      </c>
      <c r="S57" s="27">
        <v>3730</v>
      </c>
      <c r="T57" s="28"/>
      <c r="U57" s="29">
        <f t="shared" si="3"/>
        <v>4.5576407506702408</v>
      </c>
    </row>
    <row r="58" spans="1:21" x14ac:dyDescent="0.25">
      <c r="A58" s="1" t="s">
        <v>106</v>
      </c>
      <c r="B58" s="1" t="s">
        <v>107</v>
      </c>
      <c r="C58" s="24">
        <v>0</v>
      </c>
      <c r="D58" s="24">
        <v>25</v>
      </c>
      <c r="E58" s="24">
        <v>0</v>
      </c>
      <c r="F58" s="24">
        <v>0</v>
      </c>
      <c r="G58" s="24">
        <v>6</v>
      </c>
      <c r="H58" s="24">
        <v>35</v>
      </c>
      <c r="I58" s="24">
        <v>5</v>
      </c>
      <c r="J58" s="24">
        <v>0</v>
      </c>
      <c r="K58" s="24">
        <v>0</v>
      </c>
      <c r="L58" s="24">
        <v>0</v>
      </c>
      <c r="M58" s="13">
        <f t="shared" si="4"/>
        <v>71</v>
      </c>
      <c r="O58" s="16">
        <f t="shared" si="5"/>
        <v>40</v>
      </c>
      <c r="P58" s="23">
        <v>34</v>
      </c>
      <c r="Q58" s="11">
        <f t="shared" si="2"/>
        <v>6</v>
      </c>
      <c r="S58" s="27">
        <v>10263</v>
      </c>
      <c r="T58" s="28"/>
      <c r="U58" s="29">
        <f t="shared" si="3"/>
        <v>3.8974958589106499</v>
      </c>
    </row>
    <row r="59" spans="1:21" x14ac:dyDescent="0.25">
      <c r="A59" s="1" t="s">
        <v>108</v>
      </c>
      <c r="B59" s="1" t="s">
        <v>109</v>
      </c>
      <c r="C59" s="24">
        <v>0</v>
      </c>
      <c r="D59" s="24">
        <v>2</v>
      </c>
      <c r="E59" s="24">
        <v>0</v>
      </c>
      <c r="F59" s="24">
        <v>0</v>
      </c>
      <c r="G59" s="24">
        <v>0</v>
      </c>
      <c r="H59" s="24">
        <v>0</v>
      </c>
      <c r="I59" s="24">
        <v>0</v>
      </c>
      <c r="J59" s="24">
        <v>0</v>
      </c>
      <c r="K59" s="24">
        <v>0</v>
      </c>
      <c r="L59" s="24">
        <v>0</v>
      </c>
      <c r="M59" s="13">
        <f t="shared" si="4"/>
        <v>2</v>
      </c>
      <c r="O59" s="16">
        <f t="shared" si="5"/>
        <v>0</v>
      </c>
      <c r="P59" s="23">
        <v>0</v>
      </c>
      <c r="Q59" s="11">
        <f t="shared" si="2"/>
        <v>0</v>
      </c>
      <c r="S59" s="27">
        <v>1254</v>
      </c>
      <c r="T59" s="28"/>
      <c r="U59" s="29">
        <f t="shared" si="3"/>
        <v>0</v>
      </c>
    </row>
    <row r="60" spans="1:21" x14ac:dyDescent="0.25">
      <c r="A60" s="1" t="s">
        <v>110</v>
      </c>
      <c r="B60" s="1" t="s">
        <v>111</v>
      </c>
      <c r="C60" s="24">
        <v>0</v>
      </c>
      <c r="D60" s="24">
        <v>4</v>
      </c>
      <c r="E60" s="24">
        <v>0</v>
      </c>
      <c r="F60" s="24">
        <v>0</v>
      </c>
      <c r="G60" s="24">
        <v>1</v>
      </c>
      <c r="H60" s="24">
        <v>10</v>
      </c>
      <c r="I60" s="24">
        <v>2</v>
      </c>
      <c r="J60" s="24">
        <v>1</v>
      </c>
      <c r="K60" s="24">
        <v>0</v>
      </c>
      <c r="L60" s="24">
        <v>0</v>
      </c>
      <c r="M60" s="13">
        <f t="shared" si="4"/>
        <v>18</v>
      </c>
      <c r="O60" s="16">
        <f t="shared" si="5"/>
        <v>13</v>
      </c>
      <c r="P60" s="23">
        <v>7</v>
      </c>
      <c r="Q60" s="11">
        <f t="shared" si="2"/>
        <v>6</v>
      </c>
      <c r="S60" s="27">
        <v>3156</v>
      </c>
      <c r="T60" s="28"/>
      <c r="U60" s="29">
        <f t="shared" si="3"/>
        <v>4.1191381495564006</v>
      </c>
    </row>
    <row r="61" spans="1:21" x14ac:dyDescent="0.25">
      <c r="A61" s="1" t="s">
        <v>112</v>
      </c>
      <c r="B61" s="1" t="s">
        <v>113</v>
      </c>
      <c r="C61" s="24">
        <v>1</v>
      </c>
      <c r="D61" s="24">
        <v>30</v>
      </c>
      <c r="E61" s="24">
        <v>0</v>
      </c>
      <c r="F61" s="24">
        <v>0</v>
      </c>
      <c r="G61" s="24">
        <v>10</v>
      </c>
      <c r="H61" s="24">
        <v>23</v>
      </c>
      <c r="I61" s="24">
        <v>8</v>
      </c>
      <c r="J61" s="24">
        <v>0</v>
      </c>
      <c r="K61" s="24">
        <v>0</v>
      </c>
      <c r="L61" s="24">
        <v>1</v>
      </c>
      <c r="M61" s="13">
        <f t="shared" si="4"/>
        <v>73</v>
      </c>
      <c r="O61" s="16">
        <f t="shared" si="5"/>
        <v>32</v>
      </c>
      <c r="P61" s="23">
        <v>29</v>
      </c>
      <c r="Q61" s="11">
        <f t="shared" si="2"/>
        <v>3</v>
      </c>
      <c r="S61" s="27">
        <v>17472</v>
      </c>
      <c r="T61" s="28"/>
      <c r="U61" s="29">
        <f t="shared" si="3"/>
        <v>1.8315018315018314</v>
      </c>
    </row>
    <row r="62" spans="1:21" x14ac:dyDescent="0.25">
      <c r="A62" s="1" t="s">
        <v>114</v>
      </c>
      <c r="B62" s="1" t="s">
        <v>115</v>
      </c>
      <c r="C62" s="24">
        <v>0</v>
      </c>
      <c r="D62" s="24">
        <v>35</v>
      </c>
      <c r="E62" s="24">
        <v>0</v>
      </c>
      <c r="F62" s="24">
        <v>0</v>
      </c>
      <c r="G62" s="24">
        <v>4</v>
      </c>
      <c r="H62" s="24">
        <v>58</v>
      </c>
      <c r="I62" s="24">
        <v>5</v>
      </c>
      <c r="J62" s="24">
        <v>1</v>
      </c>
      <c r="K62" s="24">
        <v>0</v>
      </c>
      <c r="L62" s="24">
        <v>4</v>
      </c>
      <c r="M62" s="13">
        <f t="shared" si="4"/>
        <v>107</v>
      </c>
      <c r="O62" s="16">
        <f t="shared" si="5"/>
        <v>68</v>
      </c>
      <c r="P62" s="23">
        <v>58</v>
      </c>
      <c r="Q62" s="11">
        <f t="shared" si="2"/>
        <v>10</v>
      </c>
      <c r="S62" s="27">
        <v>10746</v>
      </c>
      <c r="T62" s="28"/>
      <c r="U62" s="29">
        <f t="shared" si="3"/>
        <v>6.3279359761771827</v>
      </c>
    </row>
    <row r="63" spans="1:21" x14ac:dyDescent="0.25">
      <c r="A63" s="1" t="s">
        <v>116</v>
      </c>
      <c r="B63" s="1" t="s">
        <v>117</v>
      </c>
      <c r="C63" s="24">
        <v>0</v>
      </c>
      <c r="D63" s="24">
        <v>59</v>
      </c>
      <c r="E63" s="24">
        <v>1</v>
      </c>
      <c r="F63" s="24">
        <v>0</v>
      </c>
      <c r="G63" s="24">
        <v>2</v>
      </c>
      <c r="H63" s="24">
        <v>69</v>
      </c>
      <c r="I63" s="24">
        <v>8</v>
      </c>
      <c r="J63" s="24">
        <v>0</v>
      </c>
      <c r="K63" s="24">
        <v>0</v>
      </c>
      <c r="L63" s="24">
        <v>12</v>
      </c>
      <c r="M63" s="13">
        <f t="shared" si="4"/>
        <v>151</v>
      </c>
      <c r="O63" s="16">
        <f t="shared" si="5"/>
        <v>89</v>
      </c>
      <c r="P63" s="23">
        <v>81</v>
      </c>
      <c r="Q63" s="11">
        <f t="shared" si="2"/>
        <v>8</v>
      </c>
      <c r="S63" s="27">
        <v>7276</v>
      </c>
      <c r="T63" s="28"/>
      <c r="U63" s="29">
        <f t="shared" si="3"/>
        <v>12.23199560197911</v>
      </c>
    </row>
    <row r="64" spans="1:21" x14ac:dyDescent="0.25">
      <c r="A64" s="1" t="s">
        <v>118</v>
      </c>
      <c r="B64" s="1" t="s">
        <v>119</v>
      </c>
      <c r="C64" s="24">
        <v>0</v>
      </c>
      <c r="D64" s="24">
        <v>0</v>
      </c>
      <c r="E64" s="24">
        <v>0</v>
      </c>
      <c r="F64" s="24">
        <v>0</v>
      </c>
      <c r="G64" s="24">
        <v>0</v>
      </c>
      <c r="H64" s="24">
        <v>7</v>
      </c>
      <c r="I64" s="24">
        <v>1</v>
      </c>
      <c r="J64" s="24">
        <v>0</v>
      </c>
      <c r="K64" s="24">
        <v>0</v>
      </c>
      <c r="L64" s="24">
        <v>1</v>
      </c>
      <c r="M64" s="13">
        <f t="shared" si="4"/>
        <v>9</v>
      </c>
      <c r="O64" s="16">
        <f t="shared" si="5"/>
        <v>9</v>
      </c>
      <c r="P64" s="23">
        <v>9</v>
      </c>
      <c r="Q64" s="11">
        <f t="shared" si="2"/>
        <v>0</v>
      </c>
      <c r="S64" s="27">
        <v>2523</v>
      </c>
      <c r="T64" s="28"/>
      <c r="U64" s="29">
        <f t="shared" si="3"/>
        <v>3.5671819262782405</v>
      </c>
    </row>
    <row r="65" spans="1:21" x14ac:dyDescent="0.25">
      <c r="A65" s="1" t="s">
        <v>120</v>
      </c>
      <c r="B65" s="1" t="s">
        <v>121</v>
      </c>
      <c r="C65" s="24">
        <v>0</v>
      </c>
      <c r="D65" s="24">
        <v>0</v>
      </c>
      <c r="E65" s="24">
        <v>0</v>
      </c>
      <c r="F65" s="24">
        <v>0</v>
      </c>
      <c r="G65" s="24">
        <v>1</v>
      </c>
      <c r="H65" s="24">
        <v>3</v>
      </c>
      <c r="I65" s="24">
        <v>1</v>
      </c>
      <c r="J65" s="24">
        <v>0</v>
      </c>
      <c r="K65" s="24">
        <v>0</v>
      </c>
      <c r="L65" s="24">
        <v>0</v>
      </c>
      <c r="M65" s="13">
        <f t="shared" si="4"/>
        <v>5</v>
      </c>
      <c r="O65" s="16">
        <f t="shared" si="5"/>
        <v>4</v>
      </c>
      <c r="P65" s="23">
        <v>3</v>
      </c>
      <c r="Q65" s="11">
        <f t="shared" si="2"/>
        <v>1</v>
      </c>
      <c r="S65" s="27">
        <v>2206</v>
      </c>
      <c r="T65" s="28"/>
      <c r="U65" s="29">
        <f t="shared" si="3"/>
        <v>1.813236627379873</v>
      </c>
    </row>
    <row r="66" spans="1:21" x14ac:dyDescent="0.25">
      <c r="A66" s="1" t="s">
        <v>122</v>
      </c>
      <c r="B66" s="1" t="s">
        <v>123</v>
      </c>
      <c r="C66" s="24">
        <v>0</v>
      </c>
      <c r="D66" s="24">
        <v>7</v>
      </c>
      <c r="E66" s="24">
        <v>0</v>
      </c>
      <c r="F66" s="24">
        <v>0</v>
      </c>
      <c r="G66" s="24">
        <v>28</v>
      </c>
      <c r="H66" s="24">
        <v>26</v>
      </c>
      <c r="I66" s="24">
        <v>1</v>
      </c>
      <c r="J66" s="24">
        <v>0</v>
      </c>
      <c r="K66" s="24">
        <v>0</v>
      </c>
      <c r="L66" s="24">
        <v>3</v>
      </c>
      <c r="M66" s="13">
        <f t="shared" si="4"/>
        <v>65</v>
      </c>
      <c r="O66" s="16">
        <f t="shared" si="5"/>
        <v>30</v>
      </c>
      <c r="P66" s="23">
        <v>31</v>
      </c>
      <c r="Q66" s="11">
        <f t="shared" si="2"/>
        <v>-1</v>
      </c>
      <c r="S66" s="27">
        <v>3769</v>
      </c>
      <c r="T66" s="28"/>
      <c r="U66" s="29">
        <f t="shared" si="3"/>
        <v>7.9596710002653221</v>
      </c>
    </row>
    <row r="67" spans="1:21" x14ac:dyDescent="0.25">
      <c r="A67" s="1" t="s">
        <v>124</v>
      </c>
      <c r="B67" s="1" t="s">
        <v>125</v>
      </c>
      <c r="C67" s="24">
        <v>0</v>
      </c>
      <c r="D67" s="24">
        <v>13</v>
      </c>
      <c r="E67" s="24">
        <v>0</v>
      </c>
      <c r="F67" s="24">
        <v>0</v>
      </c>
      <c r="G67" s="24">
        <v>0</v>
      </c>
      <c r="H67" s="24">
        <v>11</v>
      </c>
      <c r="I67" s="24">
        <v>5</v>
      </c>
      <c r="J67" s="24">
        <v>2</v>
      </c>
      <c r="K67" s="24">
        <v>0</v>
      </c>
      <c r="L67" s="24">
        <v>2</v>
      </c>
      <c r="M67" s="13">
        <f t="shared" si="4"/>
        <v>33</v>
      </c>
      <c r="O67" s="16">
        <f t="shared" si="5"/>
        <v>20</v>
      </c>
      <c r="P67" s="23">
        <v>18</v>
      </c>
      <c r="Q67" s="11">
        <f t="shared" si="2"/>
        <v>2</v>
      </c>
      <c r="S67" s="27">
        <v>5952</v>
      </c>
      <c r="T67" s="28"/>
      <c r="U67" s="29">
        <f t="shared" si="3"/>
        <v>3.360215053763441</v>
      </c>
    </row>
    <row r="68" spans="1:21" x14ac:dyDescent="0.25">
      <c r="A68" s="1" t="s">
        <v>126</v>
      </c>
      <c r="B68" s="1" t="s">
        <v>127</v>
      </c>
      <c r="C68" s="24">
        <v>0</v>
      </c>
      <c r="D68" s="24">
        <v>17</v>
      </c>
      <c r="E68" s="24">
        <v>0</v>
      </c>
      <c r="F68" s="24">
        <v>0</v>
      </c>
      <c r="G68" s="24">
        <v>0</v>
      </c>
      <c r="H68" s="24">
        <v>7</v>
      </c>
      <c r="I68" s="24">
        <v>1</v>
      </c>
      <c r="J68" s="24">
        <v>1</v>
      </c>
      <c r="K68" s="24">
        <v>0</v>
      </c>
      <c r="L68" s="24">
        <v>1</v>
      </c>
      <c r="M68" s="13">
        <f t="shared" ref="M68:M99" si="6">SUM(C68:L68)</f>
        <v>27</v>
      </c>
      <c r="O68" s="16">
        <f t="shared" ref="O68:O101" si="7">SUM(H68:L68)</f>
        <v>10</v>
      </c>
      <c r="P68" s="23">
        <v>10</v>
      </c>
      <c r="Q68" s="11">
        <f t="shared" si="2"/>
        <v>0</v>
      </c>
      <c r="S68" s="27">
        <v>2638</v>
      </c>
      <c r="T68" s="28"/>
      <c r="U68" s="29">
        <f t="shared" si="3"/>
        <v>3.7907505686125851</v>
      </c>
    </row>
    <row r="69" spans="1:21" x14ac:dyDescent="0.25">
      <c r="A69" s="1" t="s">
        <v>128</v>
      </c>
      <c r="B69" s="1" t="s">
        <v>129</v>
      </c>
      <c r="C69" s="24">
        <v>0</v>
      </c>
      <c r="D69" s="24">
        <v>3</v>
      </c>
      <c r="E69" s="24">
        <v>0</v>
      </c>
      <c r="F69" s="24">
        <v>0</v>
      </c>
      <c r="G69" s="24">
        <v>0</v>
      </c>
      <c r="H69" s="24">
        <v>9</v>
      </c>
      <c r="I69" s="24">
        <v>2</v>
      </c>
      <c r="J69" s="24">
        <v>1</v>
      </c>
      <c r="K69" s="24">
        <v>0</v>
      </c>
      <c r="L69" s="24">
        <v>0</v>
      </c>
      <c r="M69" s="13">
        <f t="shared" si="6"/>
        <v>15</v>
      </c>
      <c r="O69" s="16">
        <f t="shared" si="7"/>
        <v>12</v>
      </c>
      <c r="P69" s="23">
        <v>8</v>
      </c>
      <c r="Q69" s="11">
        <f t="shared" ref="Q69:Q101" si="8">O69-P69</f>
        <v>4</v>
      </c>
      <c r="S69" s="27">
        <v>1603</v>
      </c>
      <c r="T69" s="28"/>
      <c r="U69" s="29">
        <f t="shared" ref="U69:U101" si="9">O69/S69*1000</f>
        <v>7.4859638178415473</v>
      </c>
    </row>
    <row r="70" spans="1:21" x14ac:dyDescent="0.25">
      <c r="A70" s="1" t="s">
        <v>130</v>
      </c>
      <c r="B70" s="1" t="s">
        <v>131</v>
      </c>
      <c r="C70" s="24">
        <v>0</v>
      </c>
      <c r="D70" s="24">
        <v>6</v>
      </c>
      <c r="E70" s="24">
        <v>0</v>
      </c>
      <c r="F70" s="24">
        <v>0</v>
      </c>
      <c r="G70" s="24">
        <v>0</v>
      </c>
      <c r="H70" s="24">
        <v>12</v>
      </c>
      <c r="I70" s="24">
        <v>1</v>
      </c>
      <c r="J70" s="24">
        <v>0</v>
      </c>
      <c r="K70" s="24">
        <v>0</v>
      </c>
      <c r="L70" s="24">
        <v>0</v>
      </c>
      <c r="M70" s="13">
        <f t="shared" si="6"/>
        <v>19</v>
      </c>
      <c r="O70" s="16">
        <f t="shared" si="7"/>
        <v>13</v>
      </c>
      <c r="P70" s="23">
        <v>13</v>
      </c>
      <c r="Q70" s="11">
        <f t="shared" si="8"/>
        <v>0</v>
      </c>
      <c r="S70" s="27">
        <v>2101</v>
      </c>
      <c r="T70" s="28"/>
      <c r="U70" s="29">
        <f t="shared" si="9"/>
        <v>6.1875297477391715</v>
      </c>
    </row>
    <row r="71" spans="1:21" x14ac:dyDescent="0.25">
      <c r="A71" s="1" t="s">
        <v>132</v>
      </c>
      <c r="B71" s="1" t="s">
        <v>133</v>
      </c>
      <c r="C71" s="24">
        <v>0</v>
      </c>
      <c r="D71" s="24">
        <v>11</v>
      </c>
      <c r="E71" s="24">
        <v>0</v>
      </c>
      <c r="F71" s="24">
        <v>0</v>
      </c>
      <c r="G71" s="24">
        <v>3</v>
      </c>
      <c r="H71" s="24">
        <v>19</v>
      </c>
      <c r="I71" s="24">
        <v>2</v>
      </c>
      <c r="J71" s="24">
        <v>1</v>
      </c>
      <c r="K71" s="24">
        <v>0</v>
      </c>
      <c r="L71" s="24">
        <v>2</v>
      </c>
      <c r="M71" s="13">
        <f t="shared" si="6"/>
        <v>38</v>
      </c>
      <c r="O71" s="16">
        <f t="shared" si="7"/>
        <v>24</v>
      </c>
      <c r="P71" s="23">
        <v>26</v>
      </c>
      <c r="Q71" s="11">
        <f t="shared" si="8"/>
        <v>-2</v>
      </c>
      <c r="S71" s="27">
        <v>3833</v>
      </c>
      <c r="T71" s="28"/>
      <c r="U71" s="29">
        <f t="shared" si="9"/>
        <v>6.2614140360031305</v>
      </c>
    </row>
    <row r="72" spans="1:21" x14ac:dyDescent="0.25">
      <c r="A72" s="1" t="s">
        <v>134</v>
      </c>
      <c r="B72" s="1" t="s">
        <v>135</v>
      </c>
      <c r="C72" s="24">
        <v>1</v>
      </c>
      <c r="D72" s="24">
        <v>27</v>
      </c>
      <c r="E72" s="24">
        <v>0</v>
      </c>
      <c r="F72" s="24">
        <v>0</v>
      </c>
      <c r="G72" s="24">
        <v>3</v>
      </c>
      <c r="H72" s="24">
        <v>55</v>
      </c>
      <c r="I72" s="24">
        <v>8</v>
      </c>
      <c r="J72" s="24">
        <v>1</v>
      </c>
      <c r="K72" s="24">
        <v>0</v>
      </c>
      <c r="L72" s="24">
        <v>5</v>
      </c>
      <c r="M72" s="13">
        <f t="shared" si="6"/>
        <v>100</v>
      </c>
      <c r="O72" s="16">
        <f t="shared" si="7"/>
        <v>69</v>
      </c>
      <c r="P72" s="23">
        <v>73</v>
      </c>
      <c r="Q72" s="11">
        <f t="shared" si="8"/>
        <v>-4</v>
      </c>
      <c r="S72" s="27">
        <v>21529</v>
      </c>
      <c r="T72" s="28"/>
      <c r="U72" s="29">
        <f t="shared" si="9"/>
        <v>3.2049793302057692</v>
      </c>
    </row>
    <row r="73" spans="1:21" x14ac:dyDescent="0.25">
      <c r="A73" s="1" t="s">
        <v>136</v>
      </c>
      <c r="B73" s="1" t="s">
        <v>137</v>
      </c>
      <c r="C73" s="24">
        <v>0</v>
      </c>
      <c r="D73" s="24">
        <v>5</v>
      </c>
      <c r="E73" s="24">
        <v>0</v>
      </c>
      <c r="F73" s="24">
        <v>0</v>
      </c>
      <c r="G73" s="24">
        <v>1</v>
      </c>
      <c r="H73" s="24">
        <v>6</v>
      </c>
      <c r="I73" s="24">
        <v>1</v>
      </c>
      <c r="J73" s="24">
        <v>0</v>
      </c>
      <c r="K73" s="24">
        <v>0</v>
      </c>
      <c r="L73" s="24">
        <v>1</v>
      </c>
      <c r="M73" s="13">
        <f t="shared" si="6"/>
        <v>14</v>
      </c>
      <c r="O73" s="16">
        <f t="shared" si="7"/>
        <v>8</v>
      </c>
      <c r="P73" s="23">
        <v>7</v>
      </c>
      <c r="Q73" s="11">
        <f t="shared" si="8"/>
        <v>1</v>
      </c>
      <c r="S73" s="27">
        <v>5019</v>
      </c>
      <c r="T73" s="28"/>
      <c r="U73" s="29">
        <f t="shared" si="9"/>
        <v>1.5939430165371589</v>
      </c>
    </row>
    <row r="74" spans="1:21" x14ac:dyDescent="0.25">
      <c r="A74" s="1" t="s">
        <v>138</v>
      </c>
      <c r="B74" s="1" t="s">
        <v>139</v>
      </c>
      <c r="C74" s="24">
        <v>0</v>
      </c>
      <c r="D74" s="24">
        <v>38</v>
      </c>
      <c r="E74" s="24">
        <v>0</v>
      </c>
      <c r="F74" s="24">
        <v>0</v>
      </c>
      <c r="G74" s="24">
        <v>22</v>
      </c>
      <c r="H74" s="24">
        <v>52</v>
      </c>
      <c r="I74" s="24">
        <v>9</v>
      </c>
      <c r="J74" s="24">
        <v>2</v>
      </c>
      <c r="K74" s="24">
        <v>1</v>
      </c>
      <c r="L74" s="24">
        <v>1</v>
      </c>
      <c r="M74" s="13">
        <f t="shared" si="6"/>
        <v>125</v>
      </c>
      <c r="O74" s="16">
        <f t="shared" si="7"/>
        <v>65</v>
      </c>
      <c r="P74" s="23">
        <v>58</v>
      </c>
      <c r="Q74" s="11">
        <f t="shared" si="8"/>
        <v>7</v>
      </c>
      <c r="S74" s="27">
        <v>25434</v>
      </c>
      <c r="T74" s="28"/>
      <c r="U74" s="29">
        <f t="shared" si="9"/>
        <v>2.5556341904537234</v>
      </c>
    </row>
    <row r="75" spans="1:21" x14ac:dyDescent="0.25">
      <c r="A75" s="1" t="s">
        <v>140</v>
      </c>
      <c r="B75" s="1" t="s">
        <v>141</v>
      </c>
      <c r="C75" s="24">
        <v>0</v>
      </c>
      <c r="D75" s="24">
        <v>8</v>
      </c>
      <c r="E75" s="24">
        <v>0</v>
      </c>
      <c r="F75" s="24">
        <v>0</v>
      </c>
      <c r="G75" s="24">
        <v>1</v>
      </c>
      <c r="H75" s="24">
        <v>11</v>
      </c>
      <c r="I75" s="24">
        <v>6</v>
      </c>
      <c r="J75" s="24">
        <v>0</v>
      </c>
      <c r="K75" s="24">
        <v>0</v>
      </c>
      <c r="L75" s="24">
        <v>0</v>
      </c>
      <c r="M75" s="13">
        <f t="shared" si="6"/>
        <v>26</v>
      </c>
      <c r="O75" s="16">
        <f t="shared" si="7"/>
        <v>17</v>
      </c>
      <c r="P75" s="23">
        <v>22</v>
      </c>
      <c r="Q75" s="11">
        <f t="shared" si="8"/>
        <v>-5</v>
      </c>
      <c r="S75" s="27">
        <v>4124</v>
      </c>
      <c r="T75" s="28"/>
      <c r="U75" s="29">
        <f t="shared" si="9"/>
        <v>4.1222114451988361</v>
      </c>
    </row>
    <row r="76" spans="1:21" x14ac:dyDescent="0.25">
      <c r="A76" s="1" t="s">
        <v>142</v>
      </c>
      <c r="B76" s="1" t="s">
        <v>143</v>
      </c>
      <c r="C76" s="24">
        <v>0</v>
      </c>
      <c r="D76" s="24">
        <v>34</v>
      </c>
      <c r="E76" s="24">
        <v>0</v>
      </c>
      <c r="F76" s="24">
        <v>0</v>
      </c>
      <c r="G76" s="24">
        <v>70</v>
      </c>
      <c r="H76" s="24">
        <v>42</v>
      </c>
      <c r="I76" s="24">
        <v>5</v>
      </c>
      <c r="J76" s="24">
        <v>6</v>
      </c>
      <c r="K76" s="24">
        <v>0</v>
      </c>
      <c r="L76" s="24">
        <v>3</v>
      </c>
      <c r="M76" s="13">
        <f t="shared" si="6"/>
        <v>160</v>
      </c>
      <c r="O76" s="16">
        <f t="shared" si="7"/>
        <v>56</v>
      </c>
      <c r="P76" s="23">
        <v>50</v>
      </c>
      <c r="Q76" s="11">
        <f t="shared" si="8"/>
        <v>6</v>
      </c>
      <c r="S76" s="27">
        <v>15799</v>
      </c>
      <c r="T76" s="28"/>
      <c r="U76" s="29">
        <f t="shared" si="9"/>
        <v>3.5445281346920692</v>
      </c>
    </row>
    <row r="77" spans="1:21" x14ac:dyDescent="0.25">
      <c r="A77" s="1" t="s">
        <v>144</v>
      </c>
      <c r="B77" s="1" t="s">
        <v>145</v>
      </c>
      <c r="C77" s="24">
        <v>0</v>
      </c>
      <c r="D77" s="24">
        <v>1</v>
      </c>
      <c r="E77" s="24">
        <v>0</v>
      </c>
      <c r="F77" s="24">
        <v>0</v>
      </c>
      <c r="G77" s="24">
        <v>0</v>
      </c>
      <c r="H77" s="24">
        <v>0</v>
      </c>
      <c r="I77" s="24">
        <v>0</v>
      </c>
      <c r="J77" s="24">
        <v>0</v>
      </c>
      <c r="K77" s="24">
        <v>0</v>
      </c>
      <c r="L77" s="24">
        <v>0</v>
      </c>
      <c r="M77" s="13">
        <f t="shared" si="6"/>
        <v>1</v>
      </c>
      <c r="O77" s="16">
        <f t="shared" si="7"/>
        <v>0</v>
      </c>
      <c r="P77" s="23">
        <v>0</v>
      </c>
      <c r="Q77" s="11">
        <f t="shared" si="8"/>
        <v>0</v>
      </c>
      <c r="S77" s="27">
        <v>572</v>
      </c>
      <c r="T77" s="28"/>
      <c r="U77" s="29">
        <f t="shared" si="9"/>
        <v>0</v>
      </c>
    </row>
    <row r="78" spans="1:21" x14ac:dyDescent="0.25">
      <c r="A78" s="1" t="s">
        <v>146</v>
      </c>
      <c r="B78" s="1" t="s">
        <v>147</v>
      </c>
      <c r="C78" s="24">
        <v>0</v>
      </c>
      <c r="D78" s="24">
        <v>0</v>
      </c>
      <c r="E78" s="24">
        <v>0</v>
      </c>
      <c r="F78" s="24">
        <v>0</v>
      </c>
      <c r="G78" s="24">
        <v>1</v>
      </c>
      <c r="H78" s="24">
        <v>4</v>
      </c>
      <c r="I78" s="24">
        <v>0</v>
      </c>
      <c r="J78" s="24">
        <v>0</v>
      </c>
      <c r="K78" s="24">
        <v>0</v>
      </c>
      <c r="L78" s="24">
        <v>0</v>
      </c>
      <c r="M78" s="13">
        <f t="shared" si="6"/>
        <v>5</v>
      </c>
      <c r="O78" s="16">
        <f t="shared" si="7"/>
        <v>4</v>
      </c>
      <c r="P78" s="23">
        <v>2</v>
      </c>
      <c r="Q78" s="11">
        <f t="shared" si="8"/>
        <v>2</v>
      </c>
      <c r="S78" s="27">
        <v>3034</v>
      </c>
      <c r="T78" s="28"/>
      <c r="U78" s="29">
        <f t="shared" si="9"/>
        <v>1.3183915622940012</v>
      </c>
    </row>
    <row r="79" spans="1:21" x14ac:dyDescent="0.25">
      <c r="A79" s="1" t="s">
        <v>148</v>
      </c>
      <c r="B79" s="1" t="s">
        <v>149</v>
      </c>
      <c r="C79" s="24">
        <v>0</v>
      </c>
      <c r="D79" s="24">
        <v>37</v>
      </c>
      <c r="E79" s="24">
        <v>0</v>
      </c>
      <c r="F79" s="24">
        <v>0</v>
      </c>
      <c r="G79" s="24">
        <v>6</v>
      </c>
      <c r="H79" s="24">
        <v>36</v>
      </c>
      <c r="I79" s="24">
        <v>5</v>
      </c>
      <c r="J79" s="24">
        <v>0</v>
      </c>
      <c r="K79" s="24">
        <v>0</v>
      </c>
      <c r="L79" s="24">
        <v>1</v>
      </c>
      <c r="M79" s="13">
        <f t="shared" si="6"/>
        <v>85</v>
      </c>
      <c r="O79" s="16">
        <f t="shared" si="7"/>
        <v>42</v>
      </c>
      <c r="P79" s="23">
        <v>36</v>
      </c>
      <c r="Q79" s="11">
        <f t="shared" si="8"/>
        <v>6</v>
      </c>
      <c r="S79" s="27">
        <v>12920</v>
      </c>
      <c r="T79" s="28"/>
      <c r="U79" s="29">
        <f t="shared" si="9"/>
        <v>3.2507739938080493</v>
      </c>
    </row>
    <row r="80" spans="1:21" x14ac:dyDescent="0.25">
      <c r="A80" s="1" t="s">
        <v>150</v>
      </c>
      <c r="B80" s="1" t="s">
        <v>151</v>
      </c>
      <c r="C80" s="24">
        <v>0</v>
      </c>
      <c r="D80" s="24">
        <v>26</v>
      </c>
      <c r="E80" s="24">
        <v>0</v>
      </c>
      <c r="F80" s="24">
        <v>0</v>
      </c>
      <c r="G80" s="24">
        <v>3</v>
      </c>
      <c r="H80" s="24">
        <v>37</v>
      </c>
      <c r="I80" s="24">
        <v>4</v>
      </c>
      <c r="J80" s="24">
        <v>3</v>
      </c>
      <c r="K80" s="24">
        <v>0</v>
      </c>
      <c r="L80" s="24">
        <v>0</v>
      </c>
      <c r="M80" s="13">
        <f t="shared" si="6"/>
        <v>73</v>
      </c>
      <c r="O80" s="16">
        <f t="shared" si="7"/>
        <v>44</v>
      </c>
      <c r="P80" s="23">
        <v>36</v>
      </c>
      <c r="Q80" s="11">
        <f t="shared" si="8"/>
        <v>8</v>
      </c>
      <c r="S80" s="27">
        <v>11959</v>
      </c>
      <c r="T80" s="28"/>
      <c r="U80" s="29">
        <f t="shared" si="9"/>
        <v>3.6792373944309724</v>
      </c>
    </row>
    <row r="81" spans="1:21" x14ac:dyDescent="0.25">
      <c r="A81" s="1" t="s">
        <v>152</v>
      </c>
      <c r="B81" s="1" t="s">
        <v>153</v>
      </c>
      <c r="C81" s="24">
        <v>0</v>
      </c>
      <c r="D81" s="24">
        <v>9</v>
      </c>
      <c r="E81" s="24">
        <v>0</v>
      </c>
      <c r="F81" s="24">
        <v>0</v>
      </c>
      <c r="G81" s="24">
        <v>12</v>
      </c>
      <c r="H81" s="24">
        <v>16</v>
      </c>
      <c r="I81" s="24">
        <v>1</v>
      </c>
      <c r="J81" s="24">
        <v>0</v>
      </c>
      <c r="K81" s="24">
        <v>0</v>
      </c>
      <c r="L81" s="24">
        <v>0</v>
      </c>
      <c r="M81" s="13">
        <f t="shared" si="6"/>
        <v>38</v>
      </c>
      <c r="O81" s="16">
        <f t="shared" si="7"/>
        <v>17</v>
      </c>
      <c r="P81" s="23">
        <v>15</v>
      </c>
      <c r="Q81" s="11">
        <f t="shared" si="8"/>
        <v>2</v>
      </c>
      <c r="S81" s="27">
        <v>2539</v>
      </c>
      <c r="T81" s="28"/>
      <c r="U81" s="29">
        <f t="shared" si="9"/>
        <v>6.6955494289090201</v>
      </c>
    </row>
    <row r="82" spans="1:21" x14ac:dyDescent="0.25">
      <c r="A82" s="1" t="s">
        <v>154</v>
      </c>
      <c r="B82" s="1" t="s">
        <v>155</v>
      </c>
      <c r="C82" s="24">
        <v>0</v>
      </c>
      <c r="D82" s="24">
        <v>6</v>
      </c>
      <c r="E82" s="24">
        <v>0</v>
      </c>
      <c r="F82" s="24">
        <v>0</v>
      </c>
      <c r="G82" s="24">
        <v>0</v>
      </c>
      <c r="H82" s="24">
        <v>7</v>
      </c>
      <c r="I82" s="24">
        <v>1</v>
      </c>
      <c r="J82" s="24">
        <v>0</v>
      </c>
      <c r="K82" s="24">
        <v>0</v>
      </c>
      <c r="L82" s="24">
        <v>1</v>
      </c>
      <c r="M82" s="13">
        <f t="shared" si="6"/>
        <v>15</v>
      </c>
      <c r="O82" s="16">
        <f t="shared" si="7"/>
        <v>9</v>
      </c>
      <c r="P82" s="23">
        <v>10</v>
      </c>
      <c r="Q82" s="11">
        <f t="shared" si="8"/>
        <v>-1</v>
      </c>
      <c r="S82" s="27">
        <v>1417</v>
      </c>
      <c r="T82" s="28"/>
      <c r="U82" s="29">
        <f t="shared" si="9"/>
        <v>6.3514467184191954</v>
      </c>
    </row>
    <row r="83" spans="1:21" x14ac:dyDescent="0.25">
      <c r="A83" s="1" t="s">
        <v>156</v>
      </c>
      <c r="B83" s="1" t="s">
        <v>157</v>
      </c>
      <c r="C83" s="24">
        <v>0</v>
      </c>
      <c r="D83" s="24">
        <v>3</v>
      </c>
      <c r="E83" s="24">
        <v>0</v>
      </c>
      <c r="F83" s="24">
        <v>0</v>
      </c>
      <c r="G83" s="24">
        <v>0</v>
      </c>
      <c r="H83" s="24">
        <v>1</v>
      </c>
      <c r="I83" s="24">
        <v>0</v>
      </c>
      <c r="J83" s="24">
        <v>0</v>
      </c>
      <c r="K83" s="24">
        <v>0</v>
      </c>
      <c r="L83" s="24">
        <v>0</v>
      </c>
      <c r="M83" s="13">
        <f t="shared" si="6"/>
        <v>4</v>
      </c>
      <c r="O83" s="16">
        <f t="shared" si="7"/>
        <v>1</v>
      </c>
      <c r="P83" s="23">
        <v>1</v>
      </c>
      <c r="Q83" s="11">
        <f t="shared" si="8"/>
        <v>0</v>
      </c>
      <c r="S83" s="27">
        <v>896</v>
      </c>
      <c r="T83" s="28"/>
      <c r="U83" s="29">
        <f t="shared" si="9"/>
        <v>1.1160714285714286</v>
      </c>
    </row>
    <row r="84" spans="1:21" x14ac:dyDescent="0.25">
      <c r="A84" s="1" t="s">
        <v>158</v>
      </c>
      <c r="B84" s="1" t="s">
        <v>159</v>
      </c>
      <c r="C84" s="24">
        <v>0</v>
      </c>
      <c r="D84" s="24">
        <v>4</v>
      </c>
      <c r="E84" s="24">
        <v>0</v>
      </c>
      <c r="F84" s="24">
        <v>0</v>
      </c>
      <c r="G84" s="24">
        <v>18</v>
      </c>
      <c r="H84" s="24">
        <v>15</v>
      </c>
      <c r="I84" s="24">
        <v>5</v>
      </c>
      <c r="J84" s="24">
        <v>0</v>
      </c>
      <c r="K84" s="24">
        <v>0</v>
      </c>
      <c r="L84" s="24">
        <v>0</v>
      </c>
      <c r="M84" s="13">
        <f t="shared" si="6"/>
        <v>42</v>
      </c>
      <c r="O84" s="16">
        <f t="shared" si="7"/>
        <v>20</v>
      </c>
      <c r="P84" s="23">
        <v>16</v>
      </c>
      <c r="Q84" s="11">
        <f t="shared" si="8"/>
        <v>4</v>
      </c>
      <c r="S84" s="27">
        <v>7106</v>
      </c>
      <c r="T84" s="28"/>
      <c r="U84" s="29">
        <f t="shared" si="9"/>
        <v>2.8145229383619474</v>
      </c>
    </row>
    <row r="85" spans="1:21" x14ac:dyDescent="0.25">
      <c r="A85" s="1" t="s">
        <v>160</v>
      </c>
      <c r="B85" s="1" t="s">
        <v>161</v>
      </c>
      <c r="C85" s="24">
        <v>0</v>
      </c>
      <c r="D85" s="24">
        <v>18</v>
      </c>
      <c r="E85" s="24">
        <v>0</v>
      </c>
      <c r="F85" s="24">
        <v>0</v>
      </c>
      <c r="G85" s="24">
        <v>11</v>
      </c>
      <c r="H85" s="24">
        <v>38</v>
      </c>
      <c r="I85" s="24">
        <v>7</v>
      </c>
      <c r="J85" s="24">
        <v>2</v>
      </c>
      <c r="K85" s="24">
        <v>0</v>
      </c>
      <c r="L85" s="24">
        <v>5</v>
      </c>
      <c r="M85" s="13">
        <f t="shared" si="6"/>
        <v>81</v>
      </c>
      <c r="O85" s="16">
        <f t="shared" si="7"/>
        <v>52</v>
      </c>
      <c r="P85" s="23">
        <v>40</v>
      </c>
      <c r="Q85" s="11">
        <f t="shared" si="8"/>
        <v>12</v>
      </c>
      <c r="S85" s="27">
        <v>14865</v>
      </c>
      <c r="T85" s="28"/>
      <c r="U85" s="29">
        <f t="shared" si="9"/>
        <v>3.4981500168180291</v>
      </c>
    </row>
    <row r="86" spans="1:21" x14ac:dyDescent="0.25">
      <c r="A86" s="1" t="s">
        <v>162</v>
      </c>
      <c r="B86" s="1" t="s">
        <v>163</v>
      </c>
      <c r="C86" s="24">
        <v>0</v>
      </c>
      <c r="D86" s="24">
        <v>24</v>
      </c>
      <c r="E86" s="24">
        <v>0</v>
      </c>
      <c r="F86" s="24">
        <v>0</v>
      </c>
      <c r="G86" s="24">
        <v>1</v>
      </c>
      <c r="H86" s="24">
        <v>49</v>
      </c>
      <c r="I86" s="24">
        <v>6</v>
      </c>
      <c r="J86" s="24">
        <v>0</v>
      </c>
      <c r="K86" s="24">
        <v>0</v>
      </c>
      <c r="L86" s="24">
        <v>4</v>
      </c>
      <c r="M86" s="13">
        <f t="shared" si="6"/>
        <v>84</v>
      </c>
      <c r="O86" s="16">
        <f t="shared" si="7"/>
        <v>59</v>
      </c>
      <c r="P86" s="23">
        <v>51</v>
      </c>
      <c r="Q86" s="11">
        <f t="shared" si="8"/>
        <v>8</v>
      </c>
      <c r="S86" s="27">
        <v>17719</v>
      </c>
      <c r="T86" s="28"/>
      <c r="U86" s="29">
        <f t="shared" si="9"/>
        <v>3.3297590157458092</v>
      </c>
    </row>
    <row r="87" spans="1:21" x14ac:dyDescent="0.25">
      <c r="A87" s="1" t="s">
        <v>164</v>
      </c>
      <c r="B87" s="1" t="s">
        <v>165</v>
      </c>
      <c r="C87" s="24">
        <v>0</v>
      </c>
      <c r="D87" s="24">
        <v>8</v>
      </c>
      <c r="E87" s="24">
        <v>0</v>
      </c>
      <c r="F87" s="24">
        <v>0</v>
      </c>
      <c r="G87" s="24">
        <v>21</v>
      </c>
      <c r="H87" s="24">
        <v>14</v>
      </c>
      <c r="I87" s="24">
        <v>0</v>
      </c>
      <c r="J87" s="24">
        <v>0</v>
      </c>
      <c r="K87" s="24">
        <v>0</v>
      </c>
      <c r="L87" s="24">
        <v>0</v>
      </c>
      <c r="M87" s="13">
        <f t="shared" si="6"/>
        <v>43</v>
      </c>
      <c r="O87" s="16">
        <f t="shared" si="7"/>
        <v>14</v>
      </c>
      <c r="P87" s="23">
        <v>15</v>
      </c>
      <c r="Q87" s="11">
        <f t="shared" si="8"/>
        <v>-1</v>
      </c>
      <c r="S87" s="27">
        <v>3013</v>
      </c>
      <c r="T87" s="28"/>
      <c r="U87" s="29">
        <f t="shared" si="9"/>
        <v>4.646531695984069</v>
      </c>
    </row>
    <row r="88" spans="1:21" x14ac:dyDescent="0.25">
      <c r="A88" s="1" t="s">
        <v>166</v>
      </c>
      <c r="B88" s="1" t="s">
        <v>167</v>
      </c>
      <c r="C88" s="24">
        <v>0</v>
      </c>
      <c r="D88" s="24">
        <v>2</v>
      </c>
      <c r="E88" s="24">
        <v>0</v>
      </c>
      <c r="F88" s="24">
        <v>0</v>
      </c>
      <c r="G88" s="24">
        <v>0</v>
      </c>
      <c r="H88" s="24">
        <v>0</v>
      </c>
      <c r="I88" s="24">
        <v>6</v>
      </c>
      <c r="J88" s="24">
        <v>0</v>
      </c>
      <c r="K88" s="24">
        <v>0</v>
      </c>
      <c r="L88" s="24">
        <v>0</v>
      </c>
      <c r="M88" s="13">
        <f t="shared" si="6"/>
        <v>8</v>
      </c>
      <c r="O88" s="16">
        <f t="shared" si="7"/>
        <v>6</v>
      </c>
      <c r="P88" s="23">
        <v>7</v>
      </c>
      <c r="Q88" s="11">
        <f t="shared" si="8"/>
        <v>-1</v>
      </c>
      <c r="S88" s="27">
        <v>2153</v>
      </c>
      <c r="T88" s="28"/>
      <c r="U88" s="29">
        <f t="shared" si="9"/>
        <v>2.7868091035764051</v>
      </c>
    </row>
    <row r="89" spans="1:21" x14ac:dyDescent="0.25">
      <c r="A89" s="1" t="s">
        <v>168</v>
      </c>
      <c r="B89" s="1" t="s">
        <v>169</v>
      </c>
      <c r="C89" s="24">
        <v>0</v>
      </c>
      <c r="D89" s="24">
        <v>21</v>
      </c>
      <c r="E89" s="24">
        <v>0</v>
      </c>
      <c r="F89" s="24">
        <v>0</v>
      </c>
      <c r="G89" s="24">
        <v>5</v>
      </c>
      <c r="H89" s="24">
        <v>30</v>
      </c>
      <c r="I89" s="24">
        <v>4</v>
      </c>
      <c r="J89" s="24">
        <v>1</v>
      </c>
      <c r="K89" s="24">
        <v>0</v>
      </c>
      <c r="L89" s="24">
        <v>3</v>
      </c>
      <c r="M89" s="13">
        <f t="shared" si="6"/>
        <v>64</v>
      </c>
      <c r="O89" s="16">
        <f t="shared" si="7"/>
        <v>38</v>
      </c>
      <c r="P89" s="23">
        <v>31</v>
      </c>
      <c r="Q89" s="11">
        <f t="shared" si="8"/>
        <v>7</v>
      </c>
      <c r="S89" s="27">
        <v>3053</v>
      </c>
      <c r="T89" s="28"/>
      <c r="U89" s="29">
        <f t="shared" si="9"/>
        <v>12.446773665247298</v>
      </c>
    </row>
    <row r="90" spans="1:21" x14ac:dyDescent="0.25">
      <c r="A90" s="1" t="s">
        <v>170</v>
      </c>
      <c r="B90" s="1" t="s">
        <v>171</v>
      </c>
      <c r="C90" s="24">
        <v>0</v>
      </c>
      <c r="D90" s="24">
        <v>14</v>
      </c>
      <c r="E90" s="24">
        <v>0</v>
      </c>
      <c r="F90" s="24">
        <v>0</v>
      </c>
      <c r="G90" s="24">
        <v>3</v>
      </c>
      <c r="H90" s="24">
        <v>16</v>
      </c>
      <c r="I90" s="24">
        <v>2</v>
      </c>
      <c r="J90" s="24">
        <v>0</v>
      </c>
      <c r="K90" s="24">
        <v>0</v>
      </c>
      <c r="L90" s="24">
        <v>0</v>
      </c>
      <c r="M90" s="13">
        <f t="shared" si="6"/>
        <v>35</v>
      </c>
      <c r="O90" s="16">
        <f t="shared" si="7"/>
        <v>18</v>
      </c>
      <c r="P90" s="23">
        <v>18</v>
      </c>
      <c r="Q90" s="11">
        <f t="shared" si="8"/>
        <v>0</v>
      </c>
      <c r="S90" s="27">
        <v>4902</v>
      </c>
      <c r="T90" s="28"/>
      <c r="U90" s="29">
        <f t="shared" si="9"/>
        <v>3.6719706242350063</v>
      </c>
    </row>
    <row r="91" spans="1:21" x14ac:dyDescent="0.25">
      <c r="A91" s="1" t="s">
        <v>172</v>
      </c>
      <c r="B91" s="1" t="s">
        <v>173</v>
      </c>
      <c r="C91" s="24">
        <v>0</v>
      </c>
      <c r="D91" s="24">
        <v>4</v>
      </c>
      <c r="E91" s="24">
        <v>0</v>
      </c>
      <c r="F91" s="24">
        <v>0</v>
      </c>
      <c r="G91" s="24">
        <v>0</v>
      </c>
      <c r="H91" s="24">
        <v>9</v>
      </c>
      <c r="I91" s="24">
        <v>0</v>
      </c>
      <c r="J91" s="24">
        <v>0</v>
      </c>
      <c r="K91" s="24">
        <v>0</v>
      </c>
      <c r="L91" s="24">
        <v>0</v>
      </c>
      <c r="M91" s="13">
        <f t="shared" si="6"/>
        <v>13</v>
      </c>
      <c r="O91" s="16">
        <f t="shared" si="7"/>
        <v>9</v>
      </c>
      <c r="P91" s="23">
        <v>10</v>
      </c>
      <c r="Q91" s="11">
        <f t="shared" si="8"/>
        <v>-1</v>
      </c>
      <c r="S91" s="27">
        <v>2776</v>
      </c>
      <c r="T91" s="28"/>
      <c r="U91" s="29">
        <f t="shared" si="9"/>
        <v>3.2420749279538907</v>
      </c>
    </row>
    <row r="92" spans="1:21" x14ac:dyDescent="0.25">
      <c r="A92" s="1" t="s">
        <v>174</v>
      </c>
      <c r="B92" s="1" t="s">
        <v>175</v>
      </c>
      <c r="C92" s="24">
        <v>0</v>
      </c>
      <c r="D92" s="24">
        <v>20</v>
      </c>
      <c r="E92" s="24">
        <v>0</v>
      </c>
      <c r="F92" s="24">
        <v>0</v>
      </c>
      <c r="G92" s="24">
        <v>0</v>
      </c>
      <c r="H92" s="24">
        <v>68</v>
      </c>
      <c r="I92" s="24">
        <v>13</v>
      </c>
      <c r="J92" s="24">
        <v>3</v>
      </c>
      <c r="K92" s="24">
        <v>0</v>
      </c>
      <c r="L92" s="24">
        <v>9</v>
      </c>
      <c r="M92" s="13">
        <f t="shared" si="6"/>
        <v>113</v>
      </c>
      <c r="O92" s="16">
        <f t="shared" si="7"/>
        <v>93</v>
      </c>
      <c r="P92" s="23">
        <v>76</v>
      </c>
      <c r="Q92" s="11">
        <f t="shared" si="8"/>
        <v>17</v>
      </c>
      <c r="S92" s="27">
        <v>15729</v>
      </c>
      <c r="T92" s="28"/>
      <c r="U92" s="29">
        <f t="shared" si="9"/>
        <v>5.9126454320045774</v>
      </c>
    </row>
    <row r="93" spans="1:21" x14ac:dyDescent="0.25">
      <c r="A93" s="8" t="s">
        <v>195</v>
      </c>
      <c r="B93" s="1" t="s">
        <v>201</v>
      </c>
      <c r="C93" s="24">
        <v>0</v>
      </c>
      <c r="D93" s="24">
        <v>0</v>
      </c>
      <c r="E93" s="24">
        <v>0</v>
      </c>
      <c r="F93" s="24">
        <v>0</v>
      </c>
      <c r="G93" s="24">
        <v>1</v>
      </c>
      <c r="H93" s="24">
        <v>0</v>
      </c>
      <c r="I93" s="24">
        <v>0</v>
      </c>
      <c r="J93" s="24">
        <v>0</v>
      </c>
      <c r="K93" s="24">
        <v>0</v>
      </c>
      <c r="L93" s="24">
        <v>0</v>
      </c>
      <c r="M93" s="13">
        <f t="shared" si="6"/>
        <v>1</v>
      </c>
      <c r="O93" s="16">
        <f t="shared" si="7"/>
        <v>0</v>
      </c>
      <c r="P93" s="23">
        <v>0</v>
      </c>
      <c r="Q93" s="11">
        <f t="shared" si="8"/>
        <v>0</v>
      </c>
      <c r="S93" s="27">
        <v>754</v>
      </c>
      <c r="T93" s="28"/>
      <c r="U93" s="29">
        <f t="shared" si="9"/>
        <v>0</v>
      </c>
    </row>
    <row r="94" spans="1:21" x14ac:dyDescent="0.25">
      <c r="A94" s="1" t="s">
        <v>176</v>
      </c>
      <c r="B94" s="1" t="s">
        <v>177</v>
      </c>
      <c r="C94" s="24">
        <v>0</v>
      </c>
      <c r="D94" s="24">
        <v>368</v>
      </c>
      <c r="E94" s="24">
        <v>0</v>
      </c>
      <c r="F94" s="24">
        <v>0</v>
      </c>
      <c r="G94" s="24">
        <v>206</v>
      </c>
      <c r="H94" s="24">
        <v>600</v>
      </c>
      <c r="I94" s="24">
        <v>123</v>
      </c>
      <c r="J94" s="24">
        <v>35</v>
      </c>
      <c r="K94" s="24">
        <v>2</v>
      </c>
      <c r="L94" s="24">
        <v>58</v>
      </c>
      <c r="M94" s="13">
        <f t="shared" si="6"/>
        <v>1392</v>
      </c>
      <c r="O94" s="16">
        <f t="shared" si="7"/>
        <v>818</v>
      </c>
      <c r="P94" s="23">
        <v>753</v>
      </c>
      <c r="Q94" s="11">
        <f t="shared" si="8"/>
        <v>65</v>
      </c>
      <c r="S94" s="27">
        <v>259785</v>
      </c>
      <c r="T94" s="28"/>
      <c r="U94" s="29">
        <f t="shared" si="9"/>
        <v>3.1487576264988357</v>
      </c>
    </row>
    <row r="95" spans="1:21" x14ac:dyDescent="0.25">
      <c r="A95" s="1" t="s">
        <v>178</v>
      </c>
      <c r="B95" s="1" t="s">
        <v>179</v>
      </c>
      <c r="C95" s="24">
        <v>0</v>
      </c>
      <c r="D95" s="24">
        <v>4</v>
      </c>
      <c r="E95" s="24">
        <v>0</v>
      </c>
      <c r="F95" s="24">
        <v>0</v>
      </c>
      <c r="G95" s="24">
        <v>0</v>
      </c>
      <c r="H95" s="24">
        <v>13</v>
      </c>
      <c r="I95" s="24">
        <v>3</v>
      </c>
      <c r="J95" s="24">
        <v>5</v>
      </c>
      <c r="K95" s="24">
        <v>0</v>
      </c>
      <c r="L95" s="24">
        <v>2</v>
      </c>
      <c r="M95" s="13">
        <f t="shared" si="6"/>
        <v>27</v>
      </c>
      <c r="O95" s="16">
        <f t="shared" si="7"/>
        <v>23</v>
      </c>
      <c r="P95" s="23">
        <v>20</v>
      </c>
      <c r="Q95" s="11">
        <f t="shared" si="8"/>
        <v>3</v>
      </c>
      <c r="S95" s="27">
        <v>5106</v>
      </c>
      <c r="T95" s="28"/>
      <c r="U95" s="29">
        <f t="shared" si="9"/>
        <v>4.5045045045045047</v>
      </c>
    </row>
    <row r="96" spans="1:21" x14ac:dyDescent="0.25">
      <c r="A96" s="1" t="s">
        <v>180</v>
      </c>
      <c r="B96" s="1" t="s">
        <v>181</v>
      </c>
      <c r="C96" s="24">
        <v>0</v>
      </c>
      <c r="D96" s="24">
        <v>2</v>
      </c>
      <c r="E96" s="24">
        <v>0</v>
      </c>
      <c r="F96" s="24">
        <v>0</v>
      </c>
      <c r="G96" s="24">
        <v>1</v>
      </c>
      <c r="H96" s="24">
        <v>3</v>
      </c>
      <c r="I96" s="24">
        <v>2</v>
      </c>
      <c r="J96" s="24">
        <v>0</v>
      </c>
      <c r="K96" s="24">
        <v>0</v>
      </c>
      <c r="L96" s="24">
        <v>0</v>
      </c>
      <c r="M96" s="13">
        <f t="shared" si="6"/>
        <v>8</v>
      </c>
      <c r="O96" s="16">
        <f t="shared" si="7"/>
        <v>5</v>
      </c>
      <c r="P96" s="23">
        <v>5</v>
      </c>
      <c r="Q96" s="11">
        <f t="shared" si="8"/>
        <v>0</v>
      </c>
      <c r="S96" s="27">
        <v>2564</v>
      </c>
      <c r="T96" s="28"/>
      <c r="U96" s="29">
        <f t="shared" si="9"/>
        <v>1.9500780031201248</v>
      </c>
    </row>
    <row r="97" spans="1:21" x14ac:dyDescent="0.25">
      <c r="A97" s="1" t="s">
        <v>182</v>
      </c>
      <c r="B97" s="1" t="s">
        <v>183</v>
      </c>
      <c r="C97" s="24">
        <v>0</v>
      </c>
      <c r="D97" s="24">
        <v>22</v>
      </c>
      <c r="E97" s="24">
        <v>0</v>
      </c>
      <c r="F97" s="24">
        <v>0</v>
      </c>
      <c r="G97" s="24">
        <v>19</v>
      </c>
      <c r="H97" s="24">
        <v>32</v>
      </c>
      <c r="I97" s="24">
        <v>3</v>
      </c>
      <c r="J97" s="24">
        <v>2</v>
      </c>
      <c r="K97" s="24">
        <v>0</v>
      </c>
      <c r="L97" s="24">
        <v>4</v>
      </c>
      <c r="M97" s="13">
        <f t="shared" si="6"/>
        <v>82</v>
      </c>
      <c r="O97" s="16">
        <f t="shared" si="7"/>
        <v>41</v>
      </c>
      <c r="P97" s="23">
        <v>40</v>
      </c>
      <c r="Q97" s="11">
        <f t="shared" si="8"/>
        <v>1</v>
      </c>
      <c r="S97" s="27">
        <v>10329</v>
      </c>
      <c r="T97" s="28"/>
      <c r="U97" s="29">
        <f t="shared" si="9"/>
        <v>3.9694065253170683</v>
      </c>
    </row>
    <row r="98" spans="1:21" x14ac:dyDescent="0.25">
      <c r="A98" s="1" t="s">
        <v>184</v>
      </c>
      <c r="B98" s="1" t="s">
        <v>185</v>
      </c>
      <c r="C98" s="24">
        <v>0</v>
      </c>
      <c r="D98" s="24">
        <v>28</v>
      </c>
      <c r="E98" s="24">
        <v>0</v>
      </c>
      <c r="F98" s="24">
        <v>0</v>
      </c>
      <c r="G98" s="24">
        <v>0</v>
      </c>
      <c r="H98" s="24">
        <v>16</v>
      </c>
      <c r="I98" s="24">
        <v>11</v>
      </c>
      <c r="J98" s="24">
        <v>0</v>
      </c>
      <c r="K98" s="24">
        <v>0</v>
      </c>
      <c r="L98" s="24">
        <v>0</v>
      </c>
      <c r="M98" s="13">
        <f t="shared" si="6"/>
        <v>55</v>
      </c>
      <c r="O98" s="16">
        <f t="shared" si="7"/>
        <v>27</v>
      </c>
      <c r="P98" s="23">
        <v>23</v>
      </c>
      <c r="Q98" s="11">
        <f t="shared" si="8"/>
        <v>4</v>
      </c>
      <c r="S98" s="27">
        <v>5832</v>
      </c>
      <c r="T98" s="28"/>
      <c r="U98" s="29">
        <f t="shared" si="9"/>
        <v>4.6296296296296298</v>
      </c>
    </row>
    <row r="99" spans="1:21" x14ac:dyDescent="0.25">
      <c r="A99" s="1" t="s">
        <v>186</v>
      </c>
      <c r="B99" s="1" t="s">
        <v>187</v>
      </c>
      <c r="C99" s="24">
        <v>0</v>
      </c>
      <c r="D99" s="24">
        <v>72</v>
      </c>
      <c r="E99" s="24">
        <v>0</v>
      </c>
      <c r="F99" s="24">
        <v>0</v>
      </c>
      <c r="G99" s="24">
        <v>9</v>
      </c>
      <c r="H99" s="24">
        <v>128</v>
      </c>
      <c r="I99" s="24">
        <v>28</v>
      </c>
      <c r="J99" s="24">
        <v>2</v>
      </c>
      <c r="K99" s="24">
        <v>0</v>
      </c>
      <c r="L99" s="24">
        <v>8</v>
      </c>
      <c r="M99" s="13">
        <f t="shared" si="6"/>
        <v>247</v>
      </c>
      <c r="O99" s="16">
        <f t="shared" si="7"/>
        <v>166</v>
      </c>
      <c r="P99" s="23">
        <v>150</v>
      </c>
      <c r="Q99" s="11">
        <f t="shared" si="8"/>
        <v>16</v>
      </c>
      <c r="S99" s="27">
        <v>33443</v>
      </c>
      <c r="T99" s="28"/>
      <c r="U99" s="29">
        <f t="shared" si="9"/>
        <v>4.9636695272553304</v>
      </c>
    </row>
    <row r="100" spans="1:21" x14ac:dyDescent="0.25">
      <c r="A100" s="1" t="s">
        <v>188</v>
      </c>
      <c r="B100" s="1" t="s">
        <v>189</v>
      </c>
      <c r="C100" s="24">
        <v>0</v>
      </c>
      <c r="D100" s="24">
        <v>11</v>
      </c>
      <c r="E100" s="24">
        <v>2</v>
      </c>
      <c r="F100" s="24">
        <v>0</v>
      </c>
      <c r="G100" s="24">
        <v>15</v>
      </c>
      <c r="H100" s="24">
        <v>32</v>
      </c>
      <c r="I100" s="24">
        <v>2</v>
      </c>
      <c r="J100" s="24">
        <v>3</v>
      </c>
      <c r="K100" s="24">
        <v>0</v>
      </c>
      <c r="L100" s="24">
        <v>4</v>
      </c>
      <c r="M100" s="13">
        <f t="shared" ref="M100:M101" si="10">SUM(C100:L100)</f>
        <v>69</v>
      </c>
      <c r="O100" s="16">
        <f t="shared" si="7"/>
        <v>41</v>
      </c>
      <c r="P100" s="23">
        <v>37</v>
      </c>
      <c r="Q100" s="11">
        <f t="shared" si="8"/>
        <v>4</v>
      </c>
      <c r="S100" s="27">
        <v>15218</v>
      </c>
      <c r="T100" s="28"/>
      <c r="U100" s="29">
        <f t="shared" si="9"/>
        <v>2.6941779471678275</v>
      </c>
    </row>
    <row r="101" spans="1:21" x14ac:dyDescent="0.25">
      <c r="A101" s="1" t="s">
        <v>190</v>
      </c>
      <c r="B101" s="1" t="s">
        <v>191</v>
      </c>
      <c r="C101" s="24">
        <v>0</v>
      </c>
      <c r="D101" s="24">
        <v>8</v>
      </c>
      <c r="E101" s="24">
        <v>0</v>
      </c>
      <c r="F101" s="24">
        <v>0</v>
      </c>
      <c r="G101" s="24">
        <v>1</v>
      </c>
      <c r="H101" s="24">
        <v>14</v>
      </c>
      <c r="I101" s="24">
        <v>0</v>
      </c>
      <c r="J101" s="24">
        <v>0</v>
      </c>
      <c r="K101" s="24">
        <v>0</v>
      </c>
      <c r="L101" s="24">
        <v>1</v>
      </c>
      <c r="M101" s="13">
        <f t="shared" si="10"/>
        <v>24</v>
      </c>
      <c r="O101" s="16">
        <f t="shared" si="7"/>
        <v>15</v>
      </c>
      <c r="P101" s="23">
        <v>16</v>
      </c>
      <c r="Q101" s="11">
        <f t="shared" si="8"/>
        <v>-1</v>
      </c>
      <c r="S101" s="27">
        <v>4882</v>
      </c>
      <c r="T101" s="28"/>
      <c r="U101" s="29">
        <f t="shared" si="9"/>
        <v>3.0725112658746419</v>
      </c>
    </row>
    <row r="102" spans="1:21" x14ac:dyDescent="0.25">
      <c r="A102" s="17"/>
      <c r="C102" s="14"/>
      <c r="D102" s="14"/>
      <c r="E102" s="14"/>
      <c r="F102" s="14"/>
      <c r="G102" s="14"/>
      <c r="H102" s="14"/>
      <c r="I102" s="14"/>
      <c r="J102" s="14"/>
      <c r="K102" s="14"/>
      <c r="L102" s="14"/>
    </row>
  </sheetData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8" sqref="A8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31" t="s">
        <v>198</v>
      </c>
    </row>
    <row r="4" spans="1:1" ht="30" x14ac:dyDescent="0.25">
      <c r="A4" s="31" t="s">
        <v>199</v>
      </c>
    </row>
    <row r="5" spans="1:1" s="30" customFormat="1" x14ac:dyDescent="0.25">
      <c r="A5" s="31"/>
    </row>
    <row r="6" spans="1:1" ht="30" x14ac:dyDescent="0.25">
      <c r="A6" s="31" t="s">
        <v>200</v>
      </c>
    </row>
    <row r="8" spans="1:1" ht="30" x14ac:dyDescent="0.25">
      <c r="A8" s="33" t="s">
        <v>214</v>
      </c>
    </row>
    <row r="10" spans="1:1" ht="45" x14ac:dyDescent="0.25">
      <c r="A10" s="32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2021-01-09T09:02:51Z</cp:lastPrinted>
  <dcterms:created xsi:type="dcterms:W3CDTF">2020-11-03T15:57:16Z</dcterms:created>
  <dcterms:modified xsi:type="dcterms:W3CDTF">2021-03-10T09:22:54Z</dcterms:modified>
</cp:coreProperties>
</file>