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Giandy\Downloads\"/>
    </mc:Choice>
  </mc:AlternateContent>
  <xr:revisionPtr revIDLastSave="0" documentId="13_ncr:1_{2589F06A-F6DB-4967-BC18-92446389F84C}" xr6:coauthVersionLast="47" xr6:coauthVersionMax="47" xr10:uidLastSave="{00000000-0000-0000-0000-000000000000}"/>
  <bookViews>
    <workbookView xWindow="-103" yWindow="-103" windowWidth="16663" windowHeight="9463" xr2:uid="{00000000-000D-0000-FFFF-FFFF00000000}"/>
  </bookViews>
  <sheets>
    <sheet name="Consumer complaints" sheetId="5" r:id="rId1"/>
    <sheet name="Geographical insights" sheetId="6" r:id="rId2"/>
    <sheet name="Statistical insights" sheetId="7" r:id="rId3"/>
  </sheets>
  <definedNames>
    <definedName name="_xlnm._FilterDatabase" localSheetId="0" hidden="1">'Consumer complaints'!$A$1:$Q$201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7" l="1"/>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2" i="7"/>
  <c r="A2" i="7" a="1"/>
  <c r="A2" i="7" s="1"/>
  <c r="B3" i="6"/>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2" i="6"/>
  <c r="A2" i="6" a="1"/>
  <c r="A2" i="6" s="1"/>
  <c r="Q201" i="5" l="1"/>
  <c r="Q200" i="5"/>
  <c r="Q199" i="5"/>
  <c r="Q198" i="5"/>
  <c r="Q197" i="5"/>
  <c r="Q196" i="5"/>
  <c r="Q195" i="5"/>
  <c r="Q194" i="5"/>
  <c r="Q193" i="5"/>
  <c r="Q192" i="5"/>
  <c r="Q191" i="5"/>
  <c r="Q190" i="5"/>
  <c r="Q189" i="5"/>
  <c r="Q188" i="5"/>
  <c r="Q187" i="5"/>
  <c r="Q186" i="5"/>
  <c r="Q185" i="5"/>
  <c r="Q184" i="5"/>
  <c r="Q183" i="5"/>
  <c r="Q182" i="5"/>
  <c r="Q181" i="5"/>
  <c r="Q180" i="5"/>
  <c r="Q179" i="5"/>
  <c r="Q178" i="5"/>
  <c r="Q177" i="5"/>
  <c r="Q176" i="5"/>
  <c r="Q175" i="5"/>
  <c r="Q174" i="5"/>
  <c r="Q173" i="5"/>
  <c r="Q172" i="5"/>
  <c r="Q171" i="5"/>
  <c r="Q170" i="5"/>
  <c r="Q169" i="5"/>
  <c r="Q168" i="5"/>
  <c r="Q167" i="5"/>
  <c r="Q166" i="5"/>
  <c r="Q165" i="5"/>
  <c r="Q164" i="5"/>
  <c r="Q163" i="5"/>
  <c r="Q162" i="5"/>
  <c r="Q161" i="5"/>
  <c r="Q160" i="5"/>
  <c r="Q159" i="5"/>
  <c r="Q158" i="5"/>
  <c r="Q157" i="5"/>
  <c r="Q156" i="5"/>
  <c r="Q155" i="5"/>
  <c r="Q154" i="5"/>
  <c r="Q153" i="5"/>
  <c r="Q152" i="5"/>
  <c r="Q151" i="5"/>
  <c r="Q150" i="5"/>
  <c r="Q149" i="5"/>
  <c r="Q148" i="5"/>
  <c r="Q147" i="5"/>
  <c r="Q146" i="5"/>
  <c r="Q145" i="5"/>
  <c r="Q144" i="5"/>
  <c r="Q143" i="5"/>
  <c r="Q142" i="5"/>
  <c r="Q141" i="5"/>
  <c r="Q140" i="5"/>
  <c r="Q139" i="5"/>
  <c r="Q138" i="5"/>
  <c r="Q137" i="5"/>
  <c r="Q136" i="5"/>
  <c r="Q135" i="5"/>
  <c r="Q134" i="5"/>
  <c r="Q133" i="5"/>
  <c r="Q132" i="5"/>
  <c r="Q131" i="5"/>
  <c r="Q130" i="5"/>
  <c r="Q129" i="5"/>
  <c r="Q128" i="5"/>
  <c r="Q127" i="5"/>
  <c r="Q126" i="5"/>
  <c r="Q125" i="5"/>
  <c r="Q124" i="5"/>
  <c r="Q123" i="5"/>
  <c r="Q122" i="5"/>
  <c r="Q121" i="5"/>
  <c r="Q120" i="5"/>
  <c r="Q119" i="5"/>
  <c r="Q118" i="5"/>
  <c r="Q117" i="5"/>
  <c r="Q116" i="5"/>
  <c r="Q115" i="5"/>
  <c r="Q114" i="5"/>
  <c r="Q113" i="5"/>
  <c r="Q112" i="5"/>
  <c r="Q111" i="5"/>
  <c r="Q110" i="5"/>
  <c r="Q109" i="5"/>
  <c r="Q108" i="5"/>
  <c r="Q107" i="5"/>
  <c r="Q106" i="5"/>
  <c r="Q105" i="5"/>
  <c r="Q104" i="5"/>
  <c r="Q103" i="5"/>
  <c r="Q102" i="5"/>
  <c r="Q101" i="5"/>
  <c r="Q100" i="5"/>
  <c r="Q99" i="5"/>
  <c r="Q98" i="5"/>
  <c r="Q97" i="5"/>
  <c r="Q96" i="5"/>
  <c r="Q95" i="5"/>
  <c r="Q94" i="5"/>
  <c r="Q93" i="5"/>
  <c r="Q92" i="5"/>
  <c r="Q91" i="5"/>
  <c r="Q90" i="5"/>
  <c r="Q89" i="5"/>
  <c r="Q88" i="5"/>
  <c r="Q87" i="5"/>
  <c r="Q86" i="5"/>
  <c r="Q85" i="5"/>
  <c r="Q84" i="5"/>
  <c r="Q83" i="5"/>
  <c r="Q82" i="5"/>
  <c r="Q81" i="5"/>
  <c r="Q80" i="5"/>
  <c r="Q79" i="5"/>
  <c r="Q78" i="5"/>
  <c r="Q77" i="5"/>
  <c r="Q76" i="5"/>
  <c r="Q75" i="5"/>
  <c r="Q74" i="5"/>
  <c r="Q73" i="5"/>
  <c r="Q72" i="5"/>
  <c r="Q71" i="5"/>
  <c r="Q70" i="5"/>
  <c r="Q69" i="5"/>
  <c r="Q68" i="5"/>
  <c r="Q67" i="5"/>
  <c r="Q66" i="5"/>
  <c r="Q65" i="5"/>
  <c r="Q64" i="5"/>
  <c r="Q63" i="5"/>
  <c r="Q62" i="5"/>
  <c r="Q61" i="5"/>
  <c r="Q60" i="5"/>
  <c r="Q59" i="5"/>
  <c r="Q58" i="5"/>
  <c r="Q57" i="5"/>
  <c r="Q56" i="5"/>
  <c r="Q55" i="5"/>
  <c r="Q54" i="5"/>
  <c r="Q53" i="5"/>
  <c r="Q52" i="5"/>
  <c r="Q51" i="5"/>
  <c r="Q50" i="5"/>
  <c r="Q49" i="5"/>
  <c r="Q48" i="5"/>
  <c r="Q47" i="5"/>
  <c r="Q46" i="5"/>
  <c r="Q45" i="5"/>
  <c r="Q44" i="5"/>
  <c r="Q43" i="5"/>
  <c r="Q42" i="5"/>
  <c r="Q41" i="5"/>
  <c r="Q40" i="5"/>
  <c r="Q39" i="5"/>
  <c r="Q38" i="5"/>
  <c r="Q37" i="5"/>
  <c r="Q36" i="5"/>
  <c r="Q35" i="5"/>
  <c r="Q34" i="5"/>
  <c r="Q33" i="5"/>
  <c r="Q32" i="5"/>
  <c r="Q31" i="5"/>
  <c r="Q30" i="5"/>
  <c r="Q29" i="5"/>
  <c r="Q28" i="5"/>
  <c r="Q27" i="5"/>
  <c r="Q26" i="5"/>
  <c r="Q25" i="5"/>
  <c r="Q24" i="5"/>
  <c r="Q23" i="5"/>
  <c r="Q22" i="5"/>
  <c r="Q21" i="5"/>
  <c r="Q20" i="5"/>
  <c r="Q19" i="5"/>
  <c r="Q18" i="5"/>
  <c r="Q17" i="5"/>
  <c r="Q16" i="5"/>
  <c r="Q15" i="5"/>
  <c r="Q14" i="5"/>
  <c r="Q13" i="5"/>
  <c r="Q12" i="5"/>
  <c r="Q11" i="5"/>
  <c r="Q10" i="5"/>
  <c r="Q9" i="5"/>
  <c r="Q8" i="5"/>
  <c r="Q7" i="5"/>
  <c r="Q6" i="5"/>
  <c r="Q5" i="5"/>
  <c r="Q4" i="5"/>
  <c r="Q3" i="5"/>
  <c r="Q2" i="5"/>
  <c r="C31" i="6" l="1"/>
  <c r="C16" i="6"/>
  <c r="C29" i="6"/>
  <c r="C21" i="6"/>
  <c r="C32" i="6"/>
  <c r="C24" i="6"/>
  <c r="C28" i="6"/>
  <c r="C7" i="6"/>
  <c r="C18" i="6"/>
  <c r="C10" i="6"/>
  <c r="C37" i="6"/>
  <c r="C22" i="6"/>
  <c r="C12" i="6"/>
  <c r="C15" i="6"/>
  <c r="C6" i="6"/>
  <c r="C25" i="6"/>
  <c r="C17" i="6"/>
  <c r="C14" i="6"/>
  <c r="C23" i="6"/>
  <c r="C3" i="6"/>
  <c r="C33" i="6"/>
  <c r="C30" i="6"/>
  <c r="C38" i="6"/>
  <c r="C35" i="6"/>
  <c r="C26" i="6"/>
  <c r="C39" i="6"/>
  <c r="C19" i="6"/>
  <c r="C5" i="6"/>
  <c r="C8" i="6"/>
  <c r="C27" i="6"/>
  <c r="C4" i="6"/>
  <c r="C13" i="6"/>
  <c r="C2" i="6"/>
  <c r="C20" i="6" l="1"/>
  <c r="C11" i="6"/>
  <c r="C34" i="6"/>
  <c r="C9" i="6"/>
  <c r="C36" i="6"/>
  <c r="C40"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<sst xmlns="http://schemas.openxmlformats.org/spreadsheetml/2006/main" count="1858" uniqueCount="364">
  <si>
    <t>Date received</t>
  </si>
  <si>
    <t>Product</t>
  </si>
  <si>
    <t>Sub-product</t>
  </si>
  <si>
    <t>Issue</t>
  </si>
  <si>
    <t>Sub-issue</t>
  </si>
  <si>
    <t>Consumer complaint narrative</t>
  </si>
  <si>
    <t>Company public response</t>
  </si>
  <si>
    <t>Company</t>
  </si>
  <si>
    <t>State</t>
  </si>
  <si>
    <t>ZIP code</t>
  </si>
  <si>
    <t>Tags</t>
  </si>
  <si>
    <t>Submitted via</t>
  </si>
  <si>
    <t>Date sent to company</t>
  </si>
  <si>
    <t>Company response to consumer</t>
  </si>
  <si>
    <t>Timely response?</t>
  </si>
  <si>
    <t>Complaint ID</t>
  </si>
  <si>
    <t>Credit reporting</t>
  </si>
  <si>
    <t>Incorrect information on credit report</t>
  </si>
  <si>
    <t>Information is not mine</t>
  </si>
  <si>
    <t>Company has responded to the consumer and the CFPB and chooses not to provide a public response</t>
  </si>
  <si>
    <t>EXPERIAN DELAWARE GP</t>
  </si>
  <si>
    <t>TX</t>
  </si>
  <si>
    <t>Older American</t>
  </si>
  <si>
    <t>Phone</t>
  </si>
  <si>
    <t>Closed with non-monetary relief</t>
  </si>
  <si>
    <t>Yes</t>
  </si>
  <si>
    <t>Debt collection</t>
  </si>
  <si>
    <t>Other (i.e. phone, health club, etc.)</t>
  </si>
  <si>
    <t>Disclosure verification of debt</t>
  </si>
  <si>
    <t>Not disclosed as an attempt to collect</t>
  </si>
  <si>
    <t>Security Credit Services, LLC</t>
  </si>
  <si>
    <t>IL</t>
  </si>
  <si>
    <t>Web</t>
  </si>
  <si>
    <t>Closed with explanation</t>
  </si>
  <si>
    <t>Credit card</t>
  </si>
  <si>
    <t>Other</t>
  </si>
  <si>
    <t>CITIBANK, N.A.</t>
  </si>
  <si>
    <t>Referral</t>
  </si>
  <si>
    <t>Mortgage</t>
  </si>
  <si>
    <t>Other mortgage</t>
  </si>
  <si>
    <t>Loan modification,collection,foreclosure</t>
  </si>
  <si>
    <t>Company believes it acted appropriately as authorized by contract or law</t>
  </si>
  <si>
    <t>Shellpoint Partners, LLC</t>
  </si>
  <si>
    <t>CA</t>
  </si>
  <si>
    <t>Credit determination</t>
  </si>
  <si>
    <t>U.S. BANCORP</t>
  </si>
  <si>
    <t>LA</t>
  </si>
  <si>
    <t>Postal mail</t>
  </si>
  <si>
    <t>Not given enough info to verify debt</t>
  </si>
  <si>
    <t>Rubin &amp; Rothman, LLC</t>
  </si>
  <si>
    <t>NY</t>
  </si>
  <si>
    <t>In progress</t>
  </si>
  <si>
    <t>Loan servicing, payments, escrow account</t>
  </si>
  <si>
    <t>QUICKEN LOANS, INC.</t>
  </si>
  <si>
    <t>FL</t>
  </si>
  <si>
    <t>WELLS FARGO BANK, NATIONAL ASSOCIATION</t>
  </si>
  <si>
    <t>NJ</t>
  </si>
  <si>
    <t>Bank account or service</t>
  </si>
  <si>
    <t>Checking account</t>
  </si>
  <si>
    <t>Making/receiving payments, sending money</t>
  </si>
  <si>
    <t>UNITED SERVICES AUTOMOBILE ASSOCIATION</t>
  </si>
  <si>
    <t>WI</t>
  </si>
  <si>
    <t>Conventional fixed mortgage</t>
  </si>
  <si>
    <t>Settlement process and costs</t>
  </si>
  <si>
    <t>Started the refinance of home mortgage process with cash out option on XX/XX/2016. Necessary documents were submitted by XXXX. After initial review, got good faith estimate with loan amount and closing cost. Based on this estimate, a deposit of {$350.00} was made towards appraisal. Appraisal came with lesser amount by {$5000.00}. Agreed to reduce the loan amount to that extent. However, got a revised estimate which was less by {$30000.00} and with additional closing cost towards points etc. In between got numerous revised estimates with different loan amounts and closing cost. It took more than 2 months to reach any definite closing document. Hence, want to get back the deposit of {$350.00}.</t>
  </si>
  <si>
    <t>AMERICAN NEIGHBORHOOD MORTGAGE</t>
  </si>
  <si>
    <t>088XX</t>
  </si>
  <si>
    <t>Closed with monetary relief</t>
  </si>
  <si>
    <t>No</t>
  </si>
  <si>
    <t>Student loan</t>
  </si>
  <si>
    <t>Federal student loan servicing</t>
  </si>
  <si>
    <t>Dealing with my lender or servicer</t>
  </si>
  <si>
    <t>Received bad information about my loan</t>
  </si>
  <si>
    <t>AES/PHEAA</t>
  </si>
  <si>
    <t>946XX</t>
  </si>
  <si>
    <t>Money transfers</t>
  </si>
  <si>
    <t>International money transfer</t>
  </si>
  <si>
    <t>Fraud or scam</t>
  </si>
  <si>
    <t>SUNTRUST BANKS, INC.</t>
  </si>
  <si>
    <t>MD</t>
  </si>
  <si>
    <t>208XX</t>
  </si>
  <si>
    <t>PMGI, LLC</t>
  </si>
  <si>
    <t>Conventional adjustable mortgage (ARM)</t>
  </si>
  <si>
    <t>Ditech Financial LLC</t>
  </si>
  <si>
    <t>913XX</t>
  </si>
  <si>
    <t>(CD) Certificate of deposit</t>
  </si>
  <si>
    <t>Account opening, closing, or management</t>
  </si>
  <si>
    <t>606XX</t>
  </si>
  <si>
    <t>Specialized Loan Servicing LLC</t>
  </si>
  <si>
    <t>GA</t>
  </si>
  <si>
    <t>303XX</t>
  </si>
  <si>
    <t>MUFG UNION BANK, NATIONAL ASSOCIATION</t>
  </si>
  <si>
    <t>Other bank product/service</t>
  </si>
  <si>
    <t>BANK OF AMERICA, NATIONAL ASSOCIATION</t>
  </si>
  <si>
    <t>WA</t>
  </si>
  <si>
    <t>Non-federal student loan</t>
  </si>
  <si>
    <t>Can't repay my loan</t>
  </si>
  <si>
    <t>Can't get flexible payment options</t>
  </si>
  <si>
    <t>Navient Solutions, LLC.</t>
  </si>
  <si>
    <t>PA</t>
  </si>
  <si>
    <t>185XX</t>
  </si>
  <si>
    <t>Consumer Loan</t>
  </si>
  <si>
    <t>Vehicle loan</t>
  </si>
  <si>
    <t>Problems when you are unable to pay</t>
  </si>
  <si>
    <t>CREDIT ACCEPTANCE CORPORATION</t>
  </si>
  <si>
    <t>SC</t>
  </si>
  <si>
    <t>290XX</t>
  </si>
  <si>
    <t>Installment loan</t>
  </si>
  <si>
    <t>Camelot Financial Services, Inc.</t>
  </si>
  <si>
    <t>Credit reporting company's investigation</t>
  </si>
  <si>
    <t>Investigation took too long</t>
  </si>
  <si>
    <t>EQUIFAX, INC.</t>
  </si>
  <si>
    <t>Other fee</t>
  </si>
  <si>
    <t>BARCLAYS BANK DELAWARE</t>
  </si>
  <si>
    <t>VA</t>
  </si>
  <si>
    <t>Servicemember</t>
  </si>
  <si>
    <t>Prepaid card</t>
  </si>
  <si>
    <t>Payroll card</t>
  </si>
  <si>
    <t>Advertising, marketing or disclosures</t>
  </si>
  <si>
    <t>NETSPEND CORPORATION</t>
  </si>
  <si>
    <t>NC</t>
  </si>
  <si>
    <t>281XX</t>
  </si>
  <si>
    <t>Improper contact or sharing of info</t>
  </si>
  <si>
    <t>Talked to a third party about my debt</t>
  </si>
  <si>
    <t>Resurgent Capital Services L.P.</t>
  </si>
  <si>
    <t>Identity theft / Fraud / Embezzlement</t>
  </si>
  <si>
    <t>JPMORGAN CHASE &amp; CO.</t>
  </si>
  <si>
    <t>DC</t>
  </si>
  <si>
    <t>Customer service / Customer relations</t>
  </si>
  <si>
    <t>CAPITAL ONE FINANCIAL CORPORATION</t>
  </si>
  <si>
    <t>TN</t>
  </si>
  <si>
    <t>371XX</t>
  </si>
  <si>
    <t>Account status</t>
  </si>
  <si>
    <t>Company chooses not to provide a public response</t>
  </si>
  <si>
    <t>Payday loan</t>
  </si>
  <si>
    <t>Right to dispute notice not received</t>
  </si>
  <si>
    <t>SPEEDY CASH INTERMEDIATE HOLDINGS CORP</t>
  </si>
  <si>
    <t>773XX</t>
  </si>
  <si>
    <t>Auto</t>
  </si>
  <si>
    <t>False statements or representation</t>
  </si>
  <si>
    <t>Attempted to collect wrong amount</t>
  </si>
  <si>
    <t>American Credit Acceptance, LLC</t>
  </si>
  <si>
    <t>Can't decrease my monthly payments</t>
  </si>
  <si>
    <t>ONEMAIN FINANCIAL HOLDINGS, LLC.</t>
  </si>
  <si>
    <t>Problems caused by my funds being low</t>
  </si>
  <si>
    <t>My wife and I visited the Chase Bank branch at XXXX, XXXX, KY on XX/XX/2017 around XXXX AM to open new checking accounts. We were prompted to open these checking accounts because Chase mailed and emailed us vouchers to receive {$300.00} for opening each account and personal friends had also referred us. XXXX was assigned to assist us in this matter. His first question to us was " where do you work? ". After informing him that we are both were XXXX employees he asked us what we were going to do with our XXXX accounts. We advised him we would be keeping those accounts open. He then asked what we would be using our new Chase accounts for and I advised we would be using those accounts for miscellaneous savings, etc. It was then that XXXX XXXX advised he would not be opening the new accounts for us unless we closed our XXXX accounts and he tossed the Chase Voucher and our ID 's back across the desk to us ( RUDE! ). Confused, I questioned him further about this and he advised that he did not believe we were going to use our new Chase accounts and would just close them in 6 months. Upon clarifying that we would indeed keep the Chase accounts open and meet all of the requirements of the offer he stated that we would not be closing our XXXX accounts. He reiterated that he would not open the accounts for us and advised that he would get his manager XXXX involved. When XXXX XXXX arrived in the office to speak with us she advised that Chase would not be honoring the vouchers and would not open accounts for us because XXXX XXXX told her we were not planning to keep the accounts open and would not be " using '' the accounts. I advised XXXX XXXX that we intended to meet the minimum requirements ( set up direct deposit and keep the account open for 6 months ) and would keep the accounts open further if we enjoyed the service we received from Chase during that time. I advised we intended to have direct deposit active on the accounts and would be moving money in and out of the accounts, but she did not seem to believe that was qualifying usage of the accounts. She then advised that I had previously opened a Chase account with a coupon about 10 years ago and did not keep it open. However, I believe that account was my primary checking account and I did keep it open for the required period of time and more. It was only when I moved out of state that I closed the account because I did not know if there would be Chase branches in my new area. I am deeply insulted by my experience in trying to open these new accounts and feel that my wife and I have been discriminated against because of our employment with another banking institute. In addition to this occurrence while my wife and I we waiting in the lobby to meet with XXXX XXXX we both were able to clearly observe XXXX 's business interactions with another customer who was in his cubicle/office which has an open door and clear glass windows. We were able to hear their entire conversation and at a certain point XXXX XXXX pulled that customer 's XXXX score. After pulling the XXXX score up on his monitor he swiveled the monitor around so that it was facing directly out the window into the lobby and I could clearly see the customer 's score was XXXX. Being in the banking business I understand well that this is a clear violation of Customer Confidentiality regulations and should be dealt with as such.</t>
  </si>
  <si>
    <t>KY</t>
  </si>
  <si>
    <t>423XX</t>
  </si>
  <si>
    <t>Nationwide Biweekly Administration, Inc.</t>
  </si>
  <si>
    <t>Account terms</t>
  </si>
  <si>
    <t>OCWEN LOAN SERVICING LLC</t>
  </si>
  <si>
    <t>CO</t>
  </si>
  <si>
    <t>802XX</t>
  </si>
  <si>
    <t>The service representative was harsh and not listening to my questions. Attempting to collect on a debt I thought was in a grace period because I had just finished school in XXXX and it is only XXXX. Why would know one contact me prior to this? I let her know I could n't afford the XXXX a month and I needed to lower my payments. They were aggressive and unwilling to hear it. I fully intend on paying my loans just needs to be something I can afford monthly as to not overextend myself. Hate that my loans even ended up with Navient.</t>
  </si>
  <si>
    <t>OK</t>
  </si>
  <si>
    <t>741XX</t>
  </si>
  <si>
    <t>Managing, opening, or closing account</t>
  </si>
  <si>
    <t>900XX</t>
  </si>
  <si>
    <t>221XX</t>
  </si>
  <si>
    <t>FHA mortgage</t>
  </si>
  <si>
    <t>LoanCare, LLC</t>
  </si>
  <si>
    <t>I have documentation that shows that US Bank would not charge a Returned Item Fee nor an Overdraft Fee on my account ( Number XXXX ). When a withdrawal or other debit came in and there were non-sufficient funds, the payment was returned, without charging any fees, unless the resulting overdraft amount was negligible ( This occurred seven times between XX/XX/XXXX and XX/XX/XXXX on the old account as shown by notices received in the mail attached herein ). 
On XX/XX/XXXX, I opened a new account at US Bank ( XXXX XXXX ). On XX/XX/XXXX, an overdraft fee was charged, and a few days later two other payments were returned, one other was returned and more fees were added. The Bank has failed to provide satisfactorily explanation of this change in policy. At the time of opening the new account, I was not given any notice or warning that new rules would apply. The Bank keeps adding extended overdraft fees. 
In my perception, the bank should have not honored any payments that were underfunded nor charged any fees for overdraft nor returned items because US Bank created a reasonable expectation through consistent behavior upon which reliance was reasonable. The Bank should bring the account to XXXX balance at its own expense. Further, the bank should refrain form a threatened charge off or any other report that will harm my credit history.</t>
  </si>
  <si>
    <t>928XX</t>
  </si>
  <si>
    <t>Deposits and withdrawals</t>
  </si>
  <si>
    <t>AL</t>
  </si>
  <si>
    <t>350XX</t>
  </si>
  <si>
    <t>AMERICAN EXPRESS CENTURION BANK</t>
  </si>
  <si>
    <t>Managing the loan or lease</t>
  </si>
  <si>
    <t>AC Autopay, LLC</t>
  </si>
  <si>
    <t>KS</t>
  </si>
  <si>
    <t>Untimely response</t>
  </si>
  <si>
    <t>APR or interest rate</t>
  </si>
  <si>
    <t>AZ</t>
  </si>
  <si>
    <t>Medical</t>
  </si>
  <si>
    <t>Alpine Credit, Inc</t>
  </si>
  <si>
    <t>Experian reporting of XXXX XXXX reflects a foreflosure. this was a short sale of the property done on XX/XX/2013. this is not reported accurately</t>
  </si>
  <si>
    <t>190XX</t>
  </si>
  <si>
    <t>MI</t>
  </si>
  <si>
    <t>NH</t>
  </si>
  <si>
    <t>038XX</t>
  </si>
  <si>
    <t>200XX</t>
  </si>
  <si>
    <t>Personal information</t>
  </si>
  <si>
    <t>Home equity loan or line of credit</t>
  </si>
  <si>
    <t>Older American, Servicemember</t>
  </si>
  <si>
    <t>Fax</t>
  </si>
  <si>
    <t>Using a debit or ATM card</t>
  </si>
  <si>
    <t>Comerica</t>
  </si>
  <si>
    <t>Application, originator, mortgage broker</t>
  </si>
  <si>
    <t>Balance transfer</t>
  </si>
  <si>
    <t>Around XX/XX/XXXX I accepted a credit card offer from my Chase AARP card at a 0 % interest for a year with a 2 % transfer fee. Needing the money, I called Chase and asked them to deposit XXXX into my checking account and, shortly there after, they did so. Now, they are wanting the XXXX. back from my checking account. They say it was their error but they should n't have deposited the money because that checking account has n't been used to pay a Chase fee within 3 months, so could n't be approved for the transfer.. I had XXXX balances so there was no need to make a payment. They made this decision after they deposited the money into my account.They say they will pay the bank fees but where am I supposed to get the XXXX?. I do not have all of the XXXX left and what is there is allocated for checks and payments that have not cleared yet. I accepted their offer and borrowed this money in good faith and have spent many hours on the phone with various Chase reps and am that the account is active, has XXXX available credit, but they can not assign the money already borrowed to that account because it was n't used for 3 months. Surely they can lift the rule to cover their error, but they wo n't. The woman, who said she was a manager, gave me the fax number of Chase Executive Offices as my only recourse. So, I am contacting you. This is an AARP card, available only to XXXX. They are causing havoc in my life and do not care at all. Please help</t>
  </si>
  <si>
    <t>376XX</t>
  </si>
  <si>
    <t>DISCOVER BANK</t>
  </si>
  <si>
    <t>CARRINGTON MORTGAGE SERVICES</t>
  </si>
  <si>
    <t>Other financial service</t>
  </si>
  <si>
    <t>Check cashing</t>
  </si>
  <si>
    <t>Customer service/Customer relations</t>
  </si>
  <si>
    <t>Fidelity National Information Services, Inc. (FNIS)</t>
  </si>
  <si>
    <t>ME</t>
  </si>
  <si>
    <t>191XX</t>
  </si>
  <si>
    <t>Cont'd attempts collect debt not owed</t>
  </si>
  <si>
    <t>Debt is not mine</t>
  </si>
  <si>
    <t>SYNCHRONY BANK</t>
  </si>
  <si>
    <t>NV</t>
  </si>
  <si>
    <t>891XX</t>
  </si>
  <si>
    <t>JH Portfolio Debt Equities, LLC</t>
  </si>
  <si>
    <t>752XX</t>
  </si>
  <si>
    <t>Transaction issue</t>
  </si>
  <si>
    <t>212XX</t>
  </si>
  <si>
    <t>775XX</t>
  </si>
  <si>
    <t>Credit monitoring or identity protection</t>
  </si>
  <si>
    <t>Problem with fraud alerts</t>
  </si>
  <si>
    <t>XXXX has wrongfully placed an account in collections. XXXX has indicated that I owed {$1700.00} for water bills at XXXX. This is absolutely false. All of the bills were in good standing upon leaving. This company bulldogged and bullied me into leaving the property. They initiated an eviction on me when all of the rents were paid on time. Elite home management has placed this account in collection with National Credit Systems. I would like this account removed from collections immediately. Attached is full documentation that this account was paid in full. Additionally, XXXX kept my deposit. I would like to request my deposit be returned as I left the property in good standing and was NEVER late paying monthly rent. Please see all attached documentation. Furthermore, the claim that XXXX is stating I owe monies for a water bill is false. The amount started in XXXX of 2012. The account was never placed in my name and started with a balance of over {$700.00}! XXXX presented false documents to the court in order to have me evicted from the property. I 'm requesting that this is immediately removed from my credit report and handled outside of a credit reporting agency as these claims are false!</t>
  </si>
  <si>
    <t>National Credit Systems,Inc.</t>
  </si>
  <si>
    <t>300XX</t>
  </si>
  <si>
    <t>CT</t>
  </si>
  <si>
    <t>Regarding PMI : we paid up front at closing to not have PMI on our mortgage with the understanding that it is cancelled at 80 % LTV ratio. Four years later when we reached 80 % Wells Fargo will start charging PMI until the LTV reaches 78 % or we pay about {$550.00} for a Wells Fargo appraisal to verify loan value has not diminished. Wells Fargo will not accept a property tax statement as proof of house value. Please help to make it allowable for Wells Fargo to accept a property tax statement as home value instead of demanding their service.</t>
  </si>
  <si>
    <t>750XX</t>
  </si>
  <si>
    <t>Public record</t>
  </si>
  <si>
    <t>PRESTIGE FINANCIAL SERVICES INC</t>
  </si>
  <si>
    <t>Company believes complaint is the result of an isolated error</t>
  </si>
  <si>
    <t>Taking out the loan or lease</t>
  </si>
  <si>
    <t>Westlake Services, LLC</t>
  </si>
  <si>
    <t>925XX</t>
  </si>
  <si>
    <t>i gave a vehicle away signed a bill of sale and turned in a release of liability to the dmv 6 plus years after i have a report on my XXXX that i have a XXXX dollar debt for the vehicle after it was impounded.i contacted the reporting persons and was told that because the other party had not followed through i was responsible even though the XXXX couldnt find a record of me owning the vehicle.i tried working with this company providing all the info i could for them even though the dmv wasnt able to find my name attached to this vehicle and refused to investagate anything</t>
  </si>
  <si>
    <t>FINEX Group LLC</t>
  </si>
  <si>
    <t>953XX</t>
  </si>
  <si>
    <t>Levy and Associates, LLC</t>
  </si>
  <si>
    <t>OH</t>
  </si>
  <si>
    <t>Debt resulted from identity theft</t>
  </si>
  <si>
    <t>Credit line increase/decrease</t>
  </si>
  <si>
    <t>Having problems with customer service</t>
  </si>
  <si>
    <t>VT</t>
  </si>
  <si>
    <t>054XX</t>
  </si>
  <si>
    <t>I do not know</t>
  </si>
  <si>
    <t>Concentric Receivables Management, Ltd.</t>
  </si>
  <si>
    <t>Communication tactics</t>
  </si>
  <si>
    <t>Frequent or repeated calls</t>
  </si>
  <si>
    <t>URS Holding, LLC</t>
  </si>
  <si>
    <t>379XX</t>
  </si>
  <si>
    <t>Vehicle lease</t>
  </si>
  <si>
    <t>I have leased a vehicle XX/XX/2015 from an authorized dealer in the state of Nevada for a lease purchase of XX/XX/2015 XXXX XXXX for the total amount {$63000.00} and the lease for 39 months payments payment amount each month {$980.00}. After one year making payments requested a buy-out amount and the information received for the buy-out total {$63000.00}. I called Ally auto asking why is the buy-out same the original purchase price? There answer was the payment paid does not deduct from the lease amount. This was surprise to me and the lease residual is at 49 % of the purchase price which the lease payment considered as a rent payment. I 've had leases with other banks and never experienced this before which each payment you make it does deduct from the purchase price. Ally is refusing to correct based on the guidelines and lease practices. I am not able to exchange the car for a better lease terms and by trading the car for another lease loan I will be in upside down situation. Could you please help with this matter?</t>
  </si>
  <si>
    <t>ALLY FINANCIAL INC.</t>
  </si>
  <si>
    <t>926XX</t>
  </si>
  <si>
    <t>BBVA COMPASS FINANCIAL CORPORATION</t>
  </si>
  <si>
    <t>MA</t>
  </si>
  <si>
    <t>Dovenmuehle Mortgage, Inc.</t>
  </si>
  <si>
    <t>Billing disputes</t>
  </si>
  <si>
    <t>Bankruptcy</t>
  </si>
  <si>
    <t>Contacted me after I asked not to</t>
  </si>
  <si>
    <t>EXPERT GLOBAL SOLUTIONS, INC.</t>
  </si>
  <si>
    <t>Savings account</t>
  </si>
  <si>
    <t>Senex Services Corp.</t>
  </si>
  <si>
    <t>IN</t>
  </si>
  <si>
    <t>Problem with statement of dispute</t>
  </si>
  <si>
    <t>TRANSUNION INTERMEDIATE HOLDINGS, INC.</t>
  </si>
  <si>
    <t>Source Receivables Management LLC</t>
  </si>
  <si>
    <t>HUNTINGTON NATIONAL BANK, THE</t>
  </si>
  <si>
    <t>433XX</t>
  </si>
  <si>
    <t>In XX/XX/2005 I obtained a home equity mortgage loan for {$46000.00} limit. I have been making all payments as required by EFT until the lender stopped taking the payments. I now believe the term of 10 years was apparently up. The lender now reports my loan delinquent which completely prevents me from refinancing. There were no warning signs along the way to let me know I would have to refinance or make other arrangements. The lender is now initiating foreclosure which I see as a way for them to steal my home legally. 
A should offer to reschedule or refinance the balance of {$23000.00} so I can resume payments.</t>
  </si>
  <si>
    <t>MP</t>
  </si>
  <si>
    <t>554XX</t>
  </si>
  <si>
    <t>FIFTH THIRD FINANCIAL CORPORATION</t>
  </si>
  <si>
    <t>302XX</t>
  </si>
  <si>
    <t>ZIONS BANCORPORATION</t>
  </si>
  <si>
    <t>852XX</t>
  </si>
  <si>
    <t>I have written to this company called Swiss Colony and disputed the item on my credit report and requested them to provide documentation bearing my signature associate with the account. They did not do so. I also let them know that the account may be fraudulent as well. I have an fraud alert on my credit files because of this company. I have looked at my credit report dated today ( XX/XX/2017 ) and before that date I did n't see the statement disputed by consumer in the remark area on my credit files. Instead in the remark area : Profit and loss write off. This statement is in the remark area. This company has broken the law called FCRA because they failed to place the statement : " disputed by consumer, '' and I do want the company to delete the entry from my credit files. I have requested this company to provide proof of any documentations bearing my signature with this account. They failed to do so with that being said I want the entry to be deleted immediately.</t>
  </si>
  <si>
    <t>Colony Brands, Inc.</t>
  </si>
  <si>
    <t>278XX</t>
  </si>
  <si>
    <t>193XX</t>
  </si>
  <si>
    <t>Payoff process</t>
  </si>
  <si>
    <t>MN</t>
  </si>
  <si>
    <t>292XX</t>
  </si>
  <si>
    <t>Company believes the complaint is the result of a misunderstanding</t>
  </si>
  <si>
    <t>MORTGAGE 4 U LLC</t>
  </si>
  <si>
    <t>TRANSWORLD SYSTEMS INC</t>
  </si>
  <si>
    <t>330XX</t>
  </si>
  <si>
    <t>ONE REVERSE MORTGAGE, LLC</t>
  </si>
  <si>
    <t>AR Resources, Inc.</t>
  </si>
  <si>
    <t>322XX</t>
  </si>
  <si>
    <t>Taking/threatening an illegal action</t>
  </si>
  <si>
    <t>Threatened to sue on too old debt</t>
  </si>
  <si>
    <t>I filed for chapter XXXX bankruptcy XX/XX/2011. I did go to school after filing. Notice of filing was provided to the Federal Loan employees when they called every week. They have continued to report late history on my credit report. A call was placed to them two weeks ago to address the issue with reporting negative payments. The rep stated they would correct as payments should have not been reported. When the reports were checked, it was noted that the accounts were reported as current under negative account information on XXXX, and showing 11 missed payments for the past two years on XXXX and XXXX reports. They should not be reporting negatively to any credit bureaus due to the active bankruptcy. The information should also be reported under the correct sections of the credit file. I am asking that the company report the information accurately on all the credit files as it has really added to the negative standard of my credit score</t>
  </si>
  <si>
    <t>381XX</t>
  </si>
  <si>
    <t>General purpose card</t>
  </si>
  <si>
    <t>APEX Asset Management, LLC</t>
  </si>
  <si>
    <t>Closed</t>
  </si>
  <si>
    <t>IA</t>
  </si>
  <si>
    <t>511XX</t>
  </si>
  <si>
    <t>Law Offices of Goldsmith &amp; Hull A.P.C.</t>
  </si>
  <si>
    <t>RR Resource-Recovery</t>
  </si>
  <si>
    <t>Domestic (US) money transfer</t>
  </si>
  <si>
    <t>Money was not available when promised</t>
  </si>
  <si>
    <t>PNC Bank N.A.</t>
  </si>
  <si>
    <t>Trouble with how payments are handled</t>
  </si>
  <si>
    <t>Inadequate help over the phone</t>
  </si>
  <si>
    <t>Mobile wallet</t>
  </si>
  <si>
    <t>Blackhawk Network Holdings Inc.</t>
  </si>
  <si>
    <t>MS</t>
  </si>
  <si>
    <t>391XX</t>
  </si>
  <si>
    <t>I have been deprived of my income as Bank of America continues disappearing my direct deposit payments. In addition to their incapacity to secure people 's money 's, they are massively in mature as they trivialize their failures sending me an email saying : We got your back Fraud protection is back '' They are all very damaged organization full of arrogance and the belief that they are above the law. 
This is the fourth time I file a complaint against Bank of America and nothing happens to them. Had I done one inch of what they have done, I would have lost my license. How come they have more rights than the rest of the Americans? I I was supposed to receive moneys from XXXX {$290.00} on XX/XX/2017 and there is nothing in my account. 
Whe is the Federal government act as as a protector of the citizens who work for a living rather than the arrogant corporations destroying the citizens?</t>
  </si>
  <si>
    <t>024XX</t>
  </si>
  <si>
    <t>Delinquent account</t>
  </si>
  <si>
    <t>Don't agree with fees charged</t>
  </si>
  <si>
    <t>Ally Bank turned me down for deceased relative ( s ) debts. I owe no debts. Yet, the bank stated in their letter to me that since I have " outstanding debts '' I was turned down for a 1 % online savings account. There is no need to refer this complaint to another agency, I think XXXX is a flawed system for banks to use, and very few do n't use that to check potential banking clients credit, check history.</t>
  </si>
  <si>
    <t>600XX</t>
  </si>
  <si>
    <t>Quality Recovery Services, Inc.</t>
  </si>
  <si>
    <t>Pawn loan</t>
  </si>
  <si>
    <t>Applied for loan/did not receive money</t>
  </si>
  <si>
    <t>Several years ago I got a line of credit loan with Wachovia.They have since bin bought out by Wells Fargo.Years ago I applied to increase the amount.I was denied because my home does not rest on a permanent foundation.I did n't argue due to the change of regulations with the stock market crash.I have recently acquired about changing the amount again.I was told they could not prevent me from filling out the application but the result would be the same.I find it aggravating that I spent my life paying bills and maintaining a good credit score ; only to be judged by my house not being on a permanent foundation.I told them I felt I was being discriminated against.They replied it was about equity.My house has bin paid off for several years and is worth more than I am asking for.I believe this is a one size fits all policy and is not fair to the individual.</t>
  </si>
  <si>
    <t>182XX</t>
  </si>
  <si>
    <t>BAYVIEW LOAN SERVICING, LLC</t>
  </si>
  <si>
    <t>disputed incorrect information and accounts with experian, after thitry day was told accounts and bankruptcies showing on my report we verified as being mine when asked for proof was told they do not have to give me prooof informed rep i have been a victim of identity theft was told to send in affidavit and police report which i did send in was told under reinvestigation after thirt days went by again was told again accounts have been verfied as being mine again asked for proof some thing with mysignature on it or copy of drivers license said again they dont have to supply me with proof.</t>
  </si>
  <si>
    <t>605XX</t>
  </si>
  <si>
    <t>Debt was paid</t>
  </si>
  <si>
    <t>ENCORE CAPITAL GROUP INC.</t>
  </si>
  <si>
    <t>770XX</t>
  </si>
  <si>
    <t>934XX</t>
  </si>
  <si>
    <t>Southwest Credit Systems, L.P.</t>
  </si>
  <si>
    <t>Bursey &amp; Associates, P.C.</t>
  </si>
  <si>
    <t>I 've sent multiple letters to this agency about this not being my account. After being advised by identitytheft.gov I 've completed and sent a fraud affidavit via certified mail. I can see they received it but nothing has changed. See supporting documents. even the USPS tracking. 
I am a victim of identity theft and noticed a collection from NCC BUSINESS SERVICES I 've attempted to dispute multiple times however no response on their end. Not sure what else to do. Police department told me to contact the federal trade commision which I wrote a formal complaint against NCC BUSINESS SERVICES in regards to this matter. The FTC also instructed me to complete a id theft affidavit through identity theft.gov. Attached is my document. Thank you</t>
  </si>
  <si>
    <t>NCC Business Services, Inc.</t>
  </si>
  <si>
    <t>339XX</t>
  </si>
  <si>
    <t>Sued w/o proper notification of suit</t>
  </si>
  <si>
    <t>I am being sued for Non-Payment, but all payments have been sent on time as agreed, the payment in XXXX was returned said no such address in XXXX error, I immediately mailed payment back, they acknowledge the received on XX/XX/2017, this was only XXXX business days late, then I received letter impending legal action as well for Non-Payment, the received payment pry to sending letter, I feel this legal action is unnecessary and unwarranted, I am continuing to make payments on time as agreed. I was not properly served, I found the Warrant some distance outside my residence, and mailed from Debt Collector at letter date. When I tried to talk to the Debt Collector after receive letter of impending legal action, she would not or could not stop legal action, and was unwilling to compromise or resolve this issue due to XXXX error, and just wanted to add additional fees, the Debt Collector was unprofessional, insulting, and among other statements said I lack common sense. If they are granted a judgment I will have insufficient funds for housing expenses.</t>
  </si>
  <si>
    <t>Results Unlimited, Inc.</t>
  </si>
  <si>
    <t>224XX</t>
  </si>
  <si>
    <t>Used obscene/profane/abusive language</t>
  </si>
  <si>
    <t>SCHOOLSFIRST FEDERAL CREDIT UNION</t>
  </si>
  <si>
    <t>Rent Recover, LLC</t>
  </si>
  <si>
    <t>Pinnacle Credit Services, LLC</t>
  </si>
  <si>
    <t>301XX</t>
  </si>
  <si>
    <t>Improper use of my credit report</t>
  </si>
  <si>
    <t>Report improperly shared by CRC</t>
  </si>
  <si>
    <t>921XX</t>
  </si>
  <si>
    <t>951XX</t>
  </si>
  <si>
    <t>On-Site Manager, Inc.</t>
  </si>
  <si>
    <t>850XX</t>
  </si>
  <si>
    <t>Advertising and marketing</t>
  </si>
  <si>
    <t>I have not been contacted about this negative balance. I believe its through Alpine Credit or XXXX. This account was positive before I closed it and I do not understand why its still negative. I would like to get this issue resolved immediately because it is affecting my credit score immensely. I have had no debt collector call me or any mail correspondence delivered to me.</t>
  </si>
  <si>
    <t>Company disputes the facts presented in the complaint</t>
  </si>
  <si>
    <t>AR</t>
  </si>
  <si>
    <t>729XX</t>
  </si>
  <si>
    <t>NEW YORK COMMUNITY BANK</t>
  </si>
  <si>
    <t>762XX</t>
  </si>
  <si>
    <t>296XX</t>
  </si>
  <si>
    <t>I submitted a complaint in XX/XX/XXXX regarding a " delinquent '' US bank line of credit with CFPB. I was rewarded my desired solution in that they were supposed to REMOVE the account from my credit report. What US bank did was mark the account as paid and closed, but what I 'm currently finding out is that it still shows up on my credit report as a delinquent account and it is affecting not only my credit score, but I am not able to refinance my student loans from XXXX school because of it. It 's severely affecting my life once again with an account that was never delinquent and it was declared in my favor back in XX/XX/XXXX, but US bank never did their job. I 'm assuming you can pull up the complaint from XX/XX/XXXX, which is why I 'm sparing you the details of the issue. They should already be on file. The short hand version is that I closed my account with them in XX/XX/XXXX and they failed to close the account, made a new " rule '' to charge accounts without a minimum balance and started to charge me every month without ever calling me or sending me any bill in the mail, so I was unaware of these accumulating charges with an account I assumed was closed. I never knew of the issue until I tried to get a mortgage loan and my lender found this on my report. They are very wrong in this situation and now they are wrong again and negatively affecting my credit once again.</t>
  </si>
  <si>
    <t>532XX</t>
  </si>
  <si>
    <t>Money order</t>
  </si>
  <si>
    <t>Lost or stolen money order</t>
  </si>
  <si>
    <t>I bought a money order from XXXX XXXX to pay a bill. When I found out that the payment had not been credited, I traced the money order and found out it had been stolen and cashed, and that the thief had changed the name of the payor and the payee. I filed a police report and completed all the paperwork XXXX XXXX asked for in order to get the money order replaced. Then XXXX XXXX sent me a letter saying they had filed a claim on my behalf with the Bank of First Deposit ( Bank of America ) and that Bank of America had not responded, so XXXX XXXX was closing their investigation and that I should contact Bank of America. I contacted Bank of America, but they said it had nothing to do with them and that I had to go back to XXXX XXXX. When I did, XXXX XXXX told me I had to go to Bank of America.</t>
  </si>
  <si>
    <t>100XX</t>
  </si>
  <si>
    <t>294XX</t>
  </si>
  <si>
    <t>Threatened to take legal action</t>
  </si>
  <si>
    <t>731XX</t>
  </si>
  <si>
    <t>Mel S. Harris and Associates, LLC</t>
  </si>
  <si>
    <t>112XX</t>
  </si>
  <si>
    <t>MO</t>
  </si>
  <si>
    <t>Credit Card Receivables Fund Incorporated</t>
  </si>
  <si>
    <t>Number of complaints per state</t>
  </si>
  <si>
    <t>Percentage of complaints per state</t>
  </si>
  <si>
    <t>Days response</t>
  </si>
  <si>
    <t>Distinct issues</t>
  </si>
  <si>
    <t>Number of complaints per issue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</si>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</sst>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4" x14ac:knownFonts="1">
    <font>
      <sz val="10"/>
      <color rgb="FF000000"/>
      <name val="Arial"/>
      <scheme val="minor"/>
    </font>
    <font>
      <sz val="10"/>
      <color rgb="FF000000"/>
      <name val="Arial"/>
      <scheme val="minor"/>
    </font>
    <font>
      <sz val="12"/>
      <color rgb="FF000000"/>
      <name val="Comic Sans MS"/>
      <family val="4"/>
    </font>
    <font>
      <sz val="10"/>
      <name val="Arial"/>
      <family val="2"/>
      <scheme val="minor"/>
    </font>
  </fonts>
  <fills count="5">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rgb="FFFFC000"/>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15">
    <xf numFmtId="0" fontId="0" fillId="0" borderId="0" xfId="0"/>
    <xf numFmtId="0" fontId="2" fillId="2" borderId="1" xfId="0" applyFont="1" applyFill="1"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14" fontId="0" fillId="0" borderId="2" xfId="0" applyNumberFormat="1" applyBorder="1" applyAlignment="1">
      <alignment horizontal="center" vertical="center"/>
    </xf>
    <xf numFmtId="0" fontId="0" fillId="0" borderId="2" xfId="0" applyBorder="1" applyAlignment="1">
      <alignment horizontal="center" vertical="center" wrapText="1"/>
    </xf>
    <xf numFmtId="9" fontId="0" fillId="0" borderId="3" xfId="1" applyFont="1" applyBorder="1" applyAlignment="1">
      <alignment horizontal="center" vertical="center"/>
    </xf>
    <xf numFmtId="1" fontId="0" fillId="0" borderId="3" xfId="0" applyNumberFormat="1" applyBorder="1" applyAlignment="1">
      <alignment horizontal="center" vertical="center"/>
    </xf>
    <xf numFmtId="164" fontId="2" fillId="2" borderId="1" xfId="0" applyNumberFormat="1" applyFont="1" applyFill="1" applyBorder="1" applyAlignment="1">
      <alignment horizontal="center" vertical="center"/>
    </xf>
    <xf numFmtId="164" fontId="0" fillId="0" borderId="3" xfId="0" applyNumberFormat="1" applyBorder="1" applyAlignment="1">
      <alignment horizontal="center" vertical="center"/>
    </xf>
    <xf numFmtId="164" fontId="0" fillId="0" borderId="2" xfId="0" applyNumberFormat="1" applyBorder="1" applyAlignment="1">
      <alignment horizontal="center" vertical="center"/>
    </xf>
    <xf numFmtId="164" fontId="3" fillId="0" borderId="2" xfId="0" applyNumberFormat="1" applyFont="1" applyBorder="1" applyAlignment="1">
      <alignment horizontal="center" vertical="center"/>
    </xf>
    <xf numFmtId="0" fontId="0" fillId="3" borderId="0" xfId="0" applyFill="1"/>
    <xf numFmtId="0" fontId="0" fillId="4" borderId="2" xfId="0" applyFill="1" applyBorder="1" applyAlignment="1">
      <alignment horizontal="center" vertical="center"/>
    </xf>
    <xf numFmtId="1" fontId="0" fillId="4" borderId="3" xfId="0" applyNumberFormat="1" applyFill="1" applyBorder="1" applyAlignment="1">
      <alignment horizontal="center" vertical="center"/>
    </xf>
  </cellXfs>
  <cellStyles count="2">
    <cellStyle name="Normale" xfId="0" builtinId="0"/>
    <cellStyle name="Percentuale" xfId="1" builtinId="5"/>
  </cellStyles>
  <dxfs count="3">
    <dxf>
      <fill>
        <patternFill>
          <bgColor theme="7"/>
        </patternFill>
      </fill>
    </dxf>
    <dxf>
      <fill>
        <patternFill>
          <bgColor theme="5"/>
        </patternFill>
      </fill>
    </dxf>
    <dxf>
      <fill>
        <patternFill>
          <bgColor theme="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71467-D969-404C-846A-29FD60A9649E}">
  <sheetPr filterMode="1"/>
  <dimension ref="A1:Q201"/>
  <sheetViews>
    <sheetView tabSelected="1" workbookViewId="0">
      <selection activeCell="E224" sqref="E224"/>
    </sheetView>
  </sheetViews>
  <sheetFormatPr defaultRowHeight="12.45" x14ac:dyDescent="0.3"/>
  <cols>
    <col min="1" max="1" width="14.921875" style="12" bestFit="1" customWidth="1"/>
    <col min="2" max="2" width="19.765625" style="12" bestFit="1" customWidth="1"/>
    <col min="3" max="3" width="32.921875" style="12" bestFit="1" customWidth="1"/>
    <col min="4" max="4" width="34.765625" style="12" bestFit="1" customWidth="1"/>
    <col min="5" max="5" width="32.921875" style="12" bestFit="1" customWidth="1"/>
    <col min="6" max="6" width="37.61328125" style="12" customWidth="1"/>
    <col min="7" max="7" width="81.23046875" style="12" bestFit="1" customWidth="1"/>
    <col min="8" max="8" width="42.765625" style="12" bestFit="1" customWidth="1"/>
    <col min="9" max="11" width="9.23046875" style="12"/>
    <col min="12" max="12" width="14.921875" style="12" bestFit="1" customWidth="1"/>
    <col min="13" max="13" width="22.84375" style="12" bestFit="1" customWidth="1"/>
    <col min="14" max="14" width="32.61328125" style="12" bestFit="1" customWidth="1"/>
    <col min="15" max="15" width="18.4609375" style="12" bestFit="1" customWidth="1"/>
    <col min="16" max="16" width="14.07421875" style="12" bestFit="1" customWidth="1"/>
    <col min="17" max="17" width="15.53515625" style="12" bestFit="1" customWidth="1"/>
    <col min="18" max="16384" width="9.23046875" style="12"/>
  </cols>
  <sheetData>
    <row r="1" spans="1:17" ht="18.899999999999999" thickBot="1" x14ac:dyDescent="0.35">
      <c r="A1" s="8" t="s">
        <v>0</v>
      </c>
      <c r="B1" s="1" t="s">
        <v>1</v>
      </c>
      <c r="C1" s="1" t="s">
        <v>2</v>
      </c>
      <c r="D1" s="1" t="s">
        <v>3</v>
      </c>
      <c r="E1" s="1" t="s">
        <v>4</v>
      </c>
      <c r="F1" s="1" t="s">
        <v>5</v>
      </c>
      <c r="G1" s="1" t="s">
        <v>6</v>
      </c>
      <c r="H1" s="1" t="s">
        <v>7</v>
      </c>
      <c r="I1" s="1" t="s">
        <v>8</v>
      </c>
      <c r="J1" s="1" t="s">
        <v>9</v>
      </c>
      <c r="K1" s="1" t="s">
        <v>10</v>
      </c>
      <c r="L1" s="1" t="s">
        <v>11</v>
      </c>
      <c r="M1" s="8" t="s">
        <v>12</v>
      </c>
      <c r="N1" s="1" t="s">
        <v>13</v>
      </c>
      <c r="O1" s="1" t="s">
        <v>14</v>
      </c>
      <c r="P1" s="1" t="s">
        <v>15</v>
      </c>
      <c r="Q1" s="1" t="s">
        <v>360</v>
      </c>
    </row>
    <row r="2" spans="1:17" x14ac:dyDescent="0.3">
      <c r="A2" s="9">
        <v>41046</v>
      </c>
      <c r="B2" s="2" t="s">
        <v>38</v>
      </c>
      <c r="C2" s="2" t="s">
        <v>39</v>
      </c>
      <c r="D2" s="2" t="s">
        <v>40</v>
      </c>
      <c r="E2" s="2"/>
      <c r="F2" s="2"/>
      <c r="G2" s="2"/>
      <c r="H2" s="2" t="s">
        <v>93</v>
      </c>
      <c r="I2" s="2" t="s">
        <v>43</v>
      </c>
      <c r="J2" s="2">
        <v>90242</v>
      </c>
      <c r="K2" s="2"/>
      <c r="L2" s="2" t="s">
        <v>37</v>
      </c>
      <c r="M2" s="9">
        <v>41051</v>
      </c>
      <c r="N2" s="2" t="s">
        <v>24</v>
      </c>
      <c r="O2" s="2" t="s">
        <v>68</v>
      </c>
      <c r="P2" s="2">
        <v>81081</v>
      </c>
      <c r="Q2" s="2">
        <f>M2-A2</f>
        <v>5</v>
      </c>
    </row>
    <row r="3" spans="1:17" x14ac:dyDescent="0.3">
      <c r="A3" s="10">
        <v>41142</v>
      </c>
      <c r="B3" s="3" t="s">
        <v>38</v>
      </c>
      <c r="C3" s="3" t="s">
        <v>39</v>
      </c>
      <c r="D3" s="2" t="s">
        <v>35</v>
      </c>
      <c r="E3" s="3"/>
      <c r="F3" s="3"/>
      <c r="G3" s="3"/>
      <c r="H3" s="3" t="s">
        <v>93</v>
      </c>
      <c r="I3" s="3" t="s">
        <v>50</v>
      </c>
      <c r="J3" s="3">
        <v>11218</v>
      </c>
      <c r="K3" s="3"/>
      <c r="L3" s="3" t="s">
        <v>47</v>
      </c>
      <c r="M3" s="10">
        <v>41142</v>
      </c>
      <c r="N3" s="3" t="s">
        <v>33</v>
      </c>
      <c r="O3" s="3" t="s">
        <v>25</v>
      </c>
      <c r="P3" s="3">
        <v>139273</v>
      </c>
      <c r="Q3" s="2">
        <f>M3-A3</f>
        <v>0</v>
      </c>
    </row>
    <row r="4" spans="1:17" x14ac:dyDescent="0.3">
      <c r="A4" s="10">
        <v>41264</v>
      </c>
      <c r="B4" s="3" t="s">
        <v>34</v>
      </c>
      <c r="C4" s="3"/>
      <c r="D4" s="2" t="s">
        <v>337</v>
      </c>
      <c r="E4" s="3"/>
      <c r="F4" s="3"/>
      <c r="G4" s="3"/>
      <c r="H4" s="3" t="s">
        <v>201</v>
      </c>
      <c r="I4" s="3" t="s">
        <v>43</v>
      </c>
      <c r="J4" s="3">
        <v>91108</v>
      </c>
      <c r="K4" s="3"/>
      <c r="L4" s="3" t="s">
        <v>184</v>
      </c>
      <c r="M4" s="10">
        <v>41264</v>
      </c>
      <c r="N4" s="3" t="s">
        <v>33</v>
      </c>
      <c r="O4" s="3" t="s">
        <v>25</v>
      </c>
      <c r="P4" s="3">
        <v>215434</v>
      </c>
      <c r="Q4" s="2">
        <f>M4-A4</f>
        <v>0</v>
      </c>
    </row>
    <row r="5" spans="1:17" x14ac:dyDescent="0.3">
      <c r="A5" s="10">
        <v>41274</v>
      </c>
      <c r="B5" s="3" t="s">
        <v>38</v>
      </c>
      <c r="C5" s="3" t="s">
        <v>39</v>
      </c>
      <c r="D5" s="2" t="s">
        <v>40</v>
      </c>
      <c r="E5" s="3"/>
      <c r="F5" s="3"/>
      <c r="G5" s="3"/>
      <c r="H5" s="3" t="s">
        <v>150</v>
      </c>
      <c r="I5" s="3" t="s">
        <v>177</v>
      </c>
      <c r="J5" s="3">
        <v>48320</v>
      </c>
      <c r="K5" s="3"/>
      <c r="L5" s="3" t="s">
        <v>184</v>
      </c>
      <c r="M5" s="10">
        <v>41276</v>
      </c>
      <c r="N5" s="3" t="s">
        <v>33</v>
      </c>
      <c r="O5" s="3" t="s">
        <v>25</v>
      </c>
      <c r="P5" s="3">
        <v>215643</v>
      </c>
      <c r="Q5" s="2">
        <f>M5-A5</f>
        <v>2</v>
      </c>
    </row>
    <row r="6" spans="1:17" x14ac:dyDescent="0.3">
      <c r="A6" s="10">
        <v>41283</v>
      </c>
      <c r="B6" s="3" t="s">
        <v>38</v>
      </c>
      <c r="C6" s="3" t="s">
        <v>39</v>
      </c>
      <c r="D6" s="2" t="s">
        <v>40</v>
      </c>
      <c r="E6" s="3"/>
      <c r="F6" s="3"/>
      <c r="G6" s="3"/>
      <c r="H6" s="3" t="s">
        <v>55</v>
      </c>
      <c r="I6" s="3" t="s">
        <v>43</v>
      </c>
      <c r="J6" s="3">
        <v>94590</v>
      </c>
      <c r="K6" s="3"/>
      <c r="L6" s="3" t="s">
        <v>37</v>
      </c>
      <c r="M6" s="10">
        <v>41288</v>
      </c>
      <c r="N6" s="3" t="s">
        <v>33</v>
      </c>
      <c r="O6" s="3" t="s">
        <v>25</v>
      </c>
      <c r="P6" s="3">
        <v>224922</v>
      </c>
      <c r="Q6" s="2">
        <f>M6-A6</f>
        <v>5</v>
      </c>
    </row>
    <row r="7" spans="1:17" x14ac:dyDescent="0.3">
      <c r="A7" s="11">
        <v>41473</v>
      </c>
      <c r="B7" s="3" t="s">
        <v>26</v>
      </c>
      <c r="C7" s="3" t="s">
        <v>173</v>
      </c>
      <c r="D7" s="2" t="s">
        <v>199</v>
      </c>
      <c r="E7" s="3" t="s">
        <v>200</v>
      </c>
      <c r="F7" s="3"/>
      <c r="G7" s="3"/>
      <c r="H7" s="3" t="s">
        <v>284</v>
      </c>
      <c r="I7" s="3" t="s">
        <v>56</v>
      </c>
      <c r="J7" s="3">
        <v>8031</v>
      </c>
      <c r="K7" s="3"/>
      <c r="L7" s="3" t="s">
        <v>32</v>
      </c>
      <c r="M7" s="10">
        <v>41509</v>
      </c>
      <c r="N7" s="3" t="s">
        <v>285</v>
      </c>
      <c r="O7" s="3" t="s">
        <v>68</v>
      </c>
      <c r="P7" s="3">
        <v>460443</v>
      </c>
      <c r="Q7" s="2">
        <f>M7-A7</f>
        <v>36</v>
      </c>
    </row>
    <row r="8" spans="1:17" x14ac:dyDescent="0.3">
      <c r="A8" s="10">
        <v>41826</v>
      </c>
      <c r="B8" s="3" t="s">
        <v>38</v>
      </c>
      <c r="C8" s="3" t="s">
        <v>82</v>
      </c>
      <c r="D8" s="2" t="s">
        <v>52</v>
      </c>
      <c r="E8" s="3"/>
      <c r="F8" s="3"/>
      <c r="G8" s="3"/>
      <c r="H8" s="3" t="s">
        <v>83</v>
      </c>
      <c r="I8" s="3" t="s">
        <v>54</v>
      </c>
      <c r="J8" s="3">
        <v>34714</v>
      </c>
      <c r="K8" s="3"/>
      <c r="L8" s="3" t="s">
        <v>32</v>
      </c>
      <c r="M8" s="10">
        <v>41826</v>
      </c>
      <c r="N8" s="3" t="s">
        <v>33</v>
      </c>
      <c r="O8" s="3" t="s">
        <v>25</v>
      </c>
      <c r="P8" s="3">
        <v>924254</v>
      </c>
      <c r="Q8" s="2">
        <f>M8-A8</f>
        <v>0</v>
      </c>
    </row>
    <row r="9" spans="1:17" x14ac:dyDescent="0.3">
      <c r="A9" s="10">
        <v>41884</v>
      </c>
      <c r="B9" s="3" t="s">
        <v>16</v>
      </c>
      <c r="C9" s="3"/>
      <c r="D9" s="2" t="s">
        <v>17</v>
      </c>
      <c r="E9" s="3" t="s">
        <v>217</v>
      </c>
      <c r="F9" s="3"/>
      <c r="G9" s="3"/>
      <c r="H9" s="3" t="s">
        <v>254</v>
      </c>
      <c r="I9" s="3" t="s">
        <v>54</v>
      </c>
      <c r="J9" s="3">
        <v>33928</v>
      </c>
      <c r="K9" s="3"/>
      <c r="L9" s="3" t="s">
        <v>32</v>
      </c>
      <c r="M9" s="10">
        <v>41884</v>
      </c>
      <c r="N9" s="3" t="s">
        <v>33</v>
      </c>
      <c r="O9" s="3" t="s">
        <v>25</v>
      </c>
      <c r="P9" s="3">
        <v>1009652</v>
      </c>
      <c r="Q9" s="2">
        <f>M9-A9</f>
        <v>0</v>
      </c>
    </row>
    <row r="10" spans="1:17" x14ac:dyDescent="0.3">
      <c r="A10" s="10">
        <v>41932</v>
      </c>
      <c r="B10" s="3" t="s">
        <v>34</v>
      </c>
      <c r="C10" s="3"/>
      <c r="D10" s="2" t="s">
        <v>125</v>
      </c>
      <c r="E10" s="3"/>
      <c r="F10" s="3"/>
      <c r="G10" s="3"/>
      <c r="H10" s="3" t="s">
        <v>201</v>
      </c>
      <c r="I10" s="3" t="s">
        <v>43</v>
      </c>
      <c r="J10" s="3">
        <v>91602</v>
      </c>
      <c r="K10" s="3"/>
      <c r="L10" s="3" t="s">
        <v>47</v>
      </c>
      <c r="M10" s="10">
        <v>41936</v>
      </c>
      <c r="N10" s="3" t="s">
        <v>33</v>
      </c>
      <c r="O10" s="3" t="s">
        <v>25</v>
      </c>
      <c r="P10" s="3">
        <v>1077763</v>
      </c>
      <c r="Q10" s="2">
        <f>M10-A10</f>
        <v>4</v>
      </c>
    </row>
    <row r="11" spans="1:17" x14ac:dyDescent="0.3">
      <c r="A11" s="10">
        <v>41935</v>
      </c>
      <c r="B11" s="3" t="s">
        <v>38</v>
      </c>
      <c r="C11" s="3" t="s">
        <v>39</v>
      </c>
      <c r="D11" s="2" t="s">
        <v>40</v>
      </c>
      <c r="E11" s="3"/>
      <c r="F11" s="3"/>
      <c r="G11" s="3"/>
      <c r="H11" s="3" t="s">
        <v>93</v>
      </c>
      <c r="I11" s="3" t="s">
        <v>43</v>
      </c>
      <c r="J11" s="3">
        <v>92879</v>
      </c>
      <c r="K11" s="3"/>
      <c r="L11" s="3" t="s">
        <v>37</v>
      </c>
      <c r="M11" s="10">
        <v>41940</v>
      </c>
      <c r="N11" s="3" t="s">
        <v>33</v>
      </c>
      <c r="O11" s="3" t="s">
        <v>25</v>
      </c>
      <c r="P11" s="3">
        <v>1084242</v>
      </c>
      <c r="Q11" s="2">
        <f>M11-A11</f>
        <v>5</v>
      </c>
    </row>
    <row r="12" spans="1:17" x14ac:dyDescent="0.3">
      <c r="A12" s="10">
        <v>42008</v>
      </c>
      <c r="B12" s="3" t="s">
        <v>101</v>
      </c>
      <c r="C12" s="3" t="s">
        <v>107</v>
      </c>
      <c r="D12" s="2" t="s">
        <v>167</v>
      </c>
      <c r="E12" s="3"/>
      <c r="F12" s="3"/>
      <c r="G12" s="3"/>
      <c r="H12" s="3" t="s">
        <v>201</v>
      </c>
      <c r="I12" s="3" t="s">
        <v>56</v>
      </c>
      <c r="J12" s="3">
        <v>8901</v>
      </c>
      <c r="K12" s="3"/>
      <c r="L12" s="3" t="s">
        <v>32</v>
      </c>
      <c r="M12" s="10">
        <v>42012</v>
      </c>
      <c r="N12" s="3" t="s">
        <v>67</v>
      </c>
      <c r="O12" s="3" t="s">
        <v>25</v>
      </c>
      <c r="P12" s="3">
        <v>1179936</v>
      </c>
      <c r="Q12" s="2">
        <f>M12-A12</f>
        <v>4</v>
      </c>
    </row>
    <row r="13" spans="1:17" x14ac:dyDescent="0.3">
      <c r="A13" s="10">
        <v>42065</v>
      </c>
      <c r="B13" s="3" t="s">
        <v>26</v>
      </c>
      <c r="C13" s="3" t="s">
        <v>95</v>
      </c>
      <c r="D13" s="2" t="s">
        <v>28</v>
      </c>
      <c r="E13" s="3" t="s">
        <v>29</v>
      </c>
      <c r="F13" s="3"/>
      <c r="G13" s="3"/>
      <c r="H13" s="3" t="s">
        <v>288</v>
      </c>
      <c r="I13" s="3" t="s">
        <v>43</v>
      </c>
      <c r="J13" s="3">
        <v>90008</v>
      </c>
      <c r="K13" s="3"/>
      <c r="L13" s="3" t="s">
        <v>47</v>
      </c>
      <c r="M13" s="10">
        <v>42072</v>
      </c>
      <c r="N13" s="3" t="s">
        <v>33</v>
      </c>
      <c r="O13" s="3" t="s">
        <v>68</v>
      </c>
      <c r="P13" s="3">
        <v>1263989</v>
      </c>
      <c r="Q13" s="2">
        <f>M13-A13</f>
        <v>7</v>
      </c>
    </row>
    <row r="14" spans="1:17" x14ac:dyDescent="0.3">
      <c r="A14" s="10">
        <v>42355</v>
      </c>
      <c r="B14" s="3" t="s">
        <v>26</v>
      </c>
      <c r="C14" s="3" t="s">
        <v>173</v>
      </c>
      <c r="D14" s="2" t="s">
        <v>28</v>
      </c>
      <c r="E14" s="3" t="s">
        <v>48</v>
      </c>
      <c r="F14" s="3"/>
      <c r="G14" s="3"/>
      <c r="H14" s="3" t="s">
        <v>174</v>
      </c>
      <c r="I14" s="3" t="s">
        <v>151</v>
      </c>
      <c r="J14" s="3">
        <v>80017</v>
      </c>
      <c r="K14" s="3"/>
      <c r="L14" s="3" t="s">
        <v>32</v>
      </c>
      <c r="M14" s="10">
        <v>42355</v>
      </c>
      <c r="N14" s="3" t="s">
        <v>33</v>
      </c>
      <c r="O14" s="3" t="s">
        <v>68</v>
      </c>
      <c r="P14" s="3">
        <v>1706577</v>
      </c>
      <c r="Q14" s="2">
        <f>M14-A14</f>
        <v>0</v>
      </c>
    </row>
    <row r="15" spans="1:17" x14ac:dyDescent="0.3">
      <c r="A15" s="10">
        <v>42408</v>
      </c>
      <c r="B15" s="3" t="s">
        <v>16</v>
      </c>
      <c r="C15" s="3"/>
      <c r="D15" s="2" t="s">
        <v>17</v>
      </c>
      <c r="E15" s="3" t="s">
        <v>132</v>
      </c>
      <c r="F15" s="3"/>
      <c r="G15" s="3" t="s">
        <v>133</v>
      </c>
      <c r="H15" s="3" t="s">
        <v>20</v>
      </c>
      <c r="I15" s="3" t="s">
        <v>120</v>
      </c>
      <c r="J15" s="3">
        <v>27703</v>
      </c>
      <c r="K15" s="3"/>
      <c r="L15" s="3" t="s">
        <v>47</v>
      </c>
      <c r="M15" s="10">
        <v>42408</v>
      </c>
      <c r="N15" s="3" t="s">
        <v>33</v>
      </c>
      <c r="O15" s="3" t="s">
        <v>25</v>
      </c>
      <c r="P15" s="3">
        <v>1776912</v>
      </c>
      <c r="Q15" s="2">
        <f>M15-A15</f>
        <v>0</v>
      </c>
    </row>
    <row r="16" spans="1:17" x14ac:dyDescent="0.3">
      <c r="A16" s="10">
        <v>42454</v>
      </c>
      <c r="B16" s="3" t="s">
        <v>26</v>
      </c>
      <c r="C16" s="3" t="s">
        <v>27</v>
      </c>
      <c r="D16" s="2" t="s">
        <v>28</v>
      </c>
      <c r="E16" s="3" t="s">
        <v>48</v>
      </c>
      <c r="F16" s="3"/>
      <c r="G16" s="3"/>
      <c r="H16" s="3" t="s">
        <v>305</v>
      </c>
      <c r="I16" s="3" t="s">
        <v>89</v>
      </c>
      <c r="J16" s="3">
        <v>30014</v>
      </c>
      <c r="K16" s="3"/>
      <c r="L16" s="3" t="s">
        <v>37</v>
      </c>
      <c r="M16" s="10">
        <v>42458</v>
      </c>
      <c r="N16" s="3" t="s">
        <v>33</v>
      </c>
      <c r="O16" s="3" t="s">
        <v>68</v>
      </c>
      <c r="P16" s="3">
        <v>1849932</v>
      </c>
      <c r="Q16" s="2">
        <f>M16-A16</f>
        <v>4</v>
      </c>
    </row>
    <row r="17" spans="1:17" x14ac:dyDescent="0.3">
      <c r="A17" s="10">
        <v>42489</v>
      </c>
      <c r="B17" s="3" t="s">
        <v>16</v>
      </c>
      <c r="C17" s="3"/>
      <c r="D17" s="2" t="s">
        <v>17</v>
      </c>
      <c r="E17" s="3" t="s">
        <v>18</v>
      </c>
      <c r="F17" s="3"/>
      <c r="G17" s="3" t="s">
        <v>19</v>
      </c>
      <c r="H17" s="3" t="s">
        <v>254</v>
      </c>
      <c r="I17" s="3" t="s">
        <v>202</v>
      </c>
      <c r="J17" s="3">
        <v>89031</v>
      </c>
      <c r="K17" s="3"/>
      <c r="L17" s="3" t="s">
        <v>32</v>
      </c>
      <c r="M17" s="10">
        <v>42489</v>
      </c>
      <c r="N17" s="3" t="s">
        <v>33</v>
      </c>
      <c r="O17" s="3" t="s">
        <v>25</v>
      </c>
      <c r="P17" s="3">
        <v>1901482</v>
      </c>
      <c r="Q17" s="2">
        <f>M17-A17</f>
        <v>0</v>
      </c>
    </row>
    <row r="18" spans="1:17" ht="161.6" x14ac:dyDescent="0.3">
      <c r="A18" s="10">
        <v>42496</v>
      </c>
      <c r="B18" s="3" t="s">
        <v>26</v>
      </c>
      <c r="C18" s="3" t="s">
        <v>27</v>
      </c>
      <c r="D18" s="2" t="s">
        <v>199</v>
      </c>
      <c r="E18" s="3" t="s">
        <v>200</v>
      </c>
      <c r="F18" s="5" t="s">
        <v>223</v>
      </c>
      <c r="G18" s="3"/>
      <c r="H18" s="3" t="s">
        <v>224</v>
      </c>
      <c r="I18" s="3" t="s">
        <v>43</v>
      </c>
      <c r="J18" s="3" t="s">
        <v>225</v>
      </c>
      <c r="K18" s="3"/>
      <c r="L18" s="3" t="s">
        <v>32</v>
      </c>
      <c r="M18" s="10">
        <v>42496</v>
      </c>
      <c r="N18" s="3" t="s">
        <v>33</v>
      </c>
      <c r="O18" s="3" t="s">
        <v>68</v>
      </c>
      <c r="P18" s="3">
        <v>1914423</v>
      </c>
      <c r="Q18" s="2">
        <f>M18-A18</f>
        <v>0</v>
      </c>
    </row>
    <row r="19" spans="1:17" x14ac:dyDescent="0.3">
      <c r="A19" s="10">
        <v>42508</v>
      </c>
      <c r="B19" s="4" t="s">
        <v>38</v>
      </c>
      <c r="C19" s="4" t="s">
        <v>39</v>
      </c>
      <c r="D19" s="2" t="s">
        <v>40</v>
      </c>
      <c r="E19" s="3"/>
      <c r="F19" s="3"/>
      <c r="G19" s="3" t="s">
        <v>19</v>
      </c>
      <c r="H19" s="3" t="s">
        <v>55</v>
      </c>
      <c r="I19" s="3" t="s">
        <v>56</v>
      </c>
      <c r="J19" s="3">
        <v>8618</v>
      </c>
      <c r="K19" s="3"/>
      <c r="L19" s="3" t="s">
        <v>37</v>
      </c>
      <c r="M19" s="10">
        <v>42513</v>
      </c>
      <c r="N19" s="3" t="s">
        <v>33</v>
      </c>
      <c r="O19" s="3" t="s">
        <v>25</v>
      </c>
      <c r="P19" s="3">
        <v>1931957</v>
      </c>
      <c r="Q19" s="2">
        <f>M19-A19</f>
        <v>5</v>
      </c>
    </row>
    <row r="20" spans="1:17" x14ac:dyDescent="0.3">
      <c r="A20" s="10">
        <v>42549</v>
      </c>
      <c r="B20" s="3" t="s">
        <v>26</v>
      </c>
      <c r="C20" s="3" t="s">
        <v>27</v>
      </c>
      <c r="D20" s="2" t="s">
        <v>279</v>
      </c>
      <c r="E20" s="3" t="s">
        <v>280</v>
      </c>
      <c r="F20" s="3"/>
      <c r="G20" s="3"/>
      <c r="H20" s="3" t="s">
        <v>124</v>
      </c>
      <c r="I20" s="3" t="s">
        <v>177</v>
      </c>
      <c r="J20" s="3">
        <v>48219</v>
      </c>
      <c r="K20" s="3"/>
      <c r="L20" s="3" t="s">
        <v>37</v>
      </c>
      <c r="M20" s="10">
        <v>42550</v>
      </c>
      <c r="N20" s="3" t="s">
        <v>33</v>
      </c>
      <c r="O20" s="3" t="s">
        <v>25</v>
      </c>
      <c r="P20" s="3">
        <v>1989521</v>
      </c>
      <c r="Q20" s="2">
        <f>M20-A20</f>
        <v>1</v>
      </c>
    </row>
    <row r="21" spans="1:17" hidden="1" x14ac:dyDescent="0.3">
      <c r="A21" s="10">
        <v>42682</v>
      </c>
      <c r="B21" s="3" t="s">
        <v>16</v>
      </c>
      <c r="C21" s="3"/>
      <c r="D21" s="3" t="s">
        <v>17</v>
      </c>
      <c r="E21" s="3" t="s">
        <v>18</v>
      </c>
      <c r="F21" s="3"/>
      <c r="G21" s="3"/>
      <c r="H21" s="3" t="s">
        <v>111</v>
      </c>
      <c r="I21" s="3" t="s">
        <v>172</v>
      </c>
      <c r="J21" s="3">
        <v>85296</v>
      </c>
      <c r="K21" s="3"/>
      <c r="L21" s="3" t="s">
        <v>32</v>
      </c>
      <c r="M21" s="10">
        <v>42682</v>
      </c>
      <c r="N21" s="3" t="s">
        <v>33</v>
      </c>
      <c r="O21" s="3" t="s">
        <v>25</v>
      </c>
      <c r="P21" s="3">
        <v>2199513</v>
      </c>
      <c r="Q21" s="2">
        <f>M21-A21</f>
        <v>0</v>
      </c>
    </row>
    <row r="22" spans="1:17" hidden="1" x14ac:dyDescent="0.3">
      <c r="A22" s="10">
        <v>42691</v>
      </c>
      <c r="B22" s="4" t="s">
        <v>26</v>
      </c>
      <c r="C22" s="4" t="s">
        <v>27</v>
      </c>
      <c r="D22" s="3" t="s">
        <v>28</v>
      </c>
      <c r="E22" s="3" t="s">
        <v>48</v>
      </c>
      <c r="F22" s="3"/>
      <c r="G22" s="3"/>
      <c r="H22" s="3" t="s">
        <v>81</v>
      </c>
      <c r="I22" s="3" t="s">
        <v>43</v>
      </c>
      <c r="J22" s="3">
        <v>92356</v>
      </c>
      <c r="K22" s="3"/>
      <c r="L22" s="3" t="s">
        <v>47</v>
      </c>
      <c r="M22" s="10">
        <v>42692</v>
      </c>
      <c r="N22" s="3" t="s">
        <v>24</v>
      </c>
      <c r="O22" s="3" t="s">
        <v>68</v>
      </c>
      <c r="P22" s="3">
        <v>2214174</v>
      </c>
      <c r="Q22" s="2">
        <f>M22-A22</f>
        <v>1</v>
      </c>
    </row>
    <row r="23" spans="1:17" ht="211.3" hidden="1" x14ac:dyDescent="0.3">
      <c r="A23" s="10">
        <v>42692</v>
      </c>
      <c r="B23" s="4" t="s">
        <v>38</v>
      </c>
      <c r="C23" s="4" t="s">
        <v>62</v>
      </c>
      <c r="D23" s="3" t="s">
        <v>63</v>
      </c>
      <c r="E23" s="3"/>
      <c r="F23" s="5" t="s">
        <v>64</v>
      </c>
      <c r="G23" s="3"/>
      <c r="H23" s="3" t="s">
        <v>65</v>
      </c>
      <c r="I23" s="3" t="s">
        <v>56</v>
      </c>
      <c r="J23" s="3" t="s">
        <v>66</v>
      </c>
      <c r="K23" s="3"/>
      <c r="L23" s="3" t="s">
        <v>32</v>
      </c>
      <c r="M23" s="10">
        <v>42695</v>
      </c>
      <c r="N23" s="3" t="s">
        <v>67</v>
      </c>
      <c r="O23" s="3" t="s">
        <v>68</v>
      </c>
      <c r="P23" s="3">
        <v>2216206</v>
      </c>
      <c r="Q23" s="2">
        <f>M23-A23</f>
        <v>3</v>
      </c>
    </row>
    <row r="24" spans="1:17" hidden="1" x14ac:dyDescent="0.3">
      <c r="A24" s="10">
        <v>42699</v>
      </c>
      <c r="B24" s="3" t="s">
        <v>26</v>
      </c>
      <c r="C24" s="3" t="s">
        <v>27</v>
      </c>
      <c r="D24" s="3" t="s">
        <v>28</v>
      </c>
      <c r="E24" s="3" t="s">
        <v>48</v>
      </c>
      <c r="F24" s="3"/>
      <c r="G24" s="3"/>
      <c r="H24" s="3" t="s">
        <v>289</v>
      </c>
      <c r="I24" s="3" t="s">
        <v>50</v>
      </c>
      <c r="J24" s="3">
        <v>13760</v>
      </c>
      <c r="K24" s="3"/>
      <c r="L24" s="3" t="s">
        <v>32</v>
      </c>
      <c r="M24" s="10">
        <v>42798</v>
      </c>
      <c r="N24" s="3" t="s">
        <v>33</v>
      </c>
      <c r="O24" s="3" t="s">
        <v>25</v>
      </c>
      <c r="P24" s="3">
        <v>2223190</v>
      </c>
      <c r="Q24" s="2">
        <f>M24-A24</f>
        <v>99</v>
      </c>
    </row>
    <row r="25" spans="1:17" hidden="1" x14ac:dyDescent="0.3">
      <c r="A25" s="10">
        <v>42772</v>
      </c>
      <c r="B25" s="3" t="s">
        <v>101</v>
      </c>
      <c r="C25" s="3" t="s">
        <v>107</v>
      </c>
      <c r="D25" s="3" t="s">
        <v>167</v>
      </c>
      <c r="E25" s="3"/>
      <c r="F25" s="3" t="s">
        <v>265</v>
      </c>
      <c r="G25" s="3"/>
      <c r="H25" s="3" t="s">
        <v>266</v>
      </c>
      <c r="I25" s="3" t="s">
        <v>120</v>
      </c>
      <c r="J25" s="3" t="s">
        <v>267</v>
      </c>
      <c r="K25" s="3"/>
      <c r="L25" s="3" t="s">
        <v>32</v>
      </c>
      <c r="M25" s="10">
        <v>42798</v>
      </c>
      <c r="N25" s="3" t="s">
        <v>170</v>
      </c>
      <c r="O25" s="3" t="s">
        <v>68</v>
      </c>
      <c r="P25" s="3">
        <v>2329445</v>
      </c>
      <c r="Q25" s="2">
        <f>M25-A25</f>
        <v>26</v>
      </c>
    </row>
    <row r="26" spans="1:17" hidden="1" x14ac:dyDescent="0.3">
      <c r="A26" s="10">
        <v>42794</v>
      </c>
      <c r="B26" s="3" t="s">
        <v>26</v>
      </c>
      <c r="C26" s="3" t="s">
        <v>27</v>
      </c>
      <c r="D26" s="3" t="s">
        <v>122</v>
      </c>
      <c r="E26" s="3" t="s">
        <v>248</v>
      </c>
      <c r="F26" s="3"/>
      <c r="G26" s="3"/>
      <c r="H26" s="3" t="s">
        <v>249</v>
      </c>
      <c r="I26" s="3" t="s">
        <v>363</v>
      </c>
      <c r="J26" s="3"/>
      <c r="K26" s="3"/>
      <c r="L26" s="3" t="s">
        <v>32</v>
      </c>
      <c r="M26" s="10">
        <v>42798</v>
      </c>
      <c r="N26" s="3" t="s">
        <v>33</v>
      </c>
      <c r="O26" s="3" t="s">
        <v>25</v>
      </c>
      <c r="P26" s="3">
        <v>2364897</v>
      </c>
      <c r="Q26" s="2">
        <f>M26-A26</f>
        <v>4</v>
      </c>
    </row>
    <row r="27" spans="1:17" hidden="1" x14ac:dyDescent="0.3">
      <c r="A27" s="10">
        <v>42795</v>
      </c>
      <c r="B27" s="3" t="s">
        <v>26</v>
      </c>
      <c r="C27" s="3" t="s">
        <v>233</v>
      </c>
      <c r="D27" s="3" t="s">
        <v>122</v>
      </c>
      <c r="E27" s="3" t="s">
        <v>123</v>
      </c>
      <c r="F27" s="3"/>
      <c r="G27" s="3"/>
      <c r="H27" s="3" t="s">
        <v>318</v>
      </c>
      <c r="I27" s="3" t="s">
        <v>172</v>
      </c>
      <c r="J27" s="3">
        <v>85295</v>
      </c>
      <c r="K27" s="3"/>
      <c r="L27" s="3" t="s">
        <v>32</v>
      </c>
      <c r="M27" s="10">
        <v>42798</v>
      </c>
      <c r="N27" s="3" t="s">
        <v>33</v>
      </c>
      <c r="O27" s="3" t="s">
        <v>25</v>
      </c>
      <c r="P27" s="3">
        <v>2367513</v>
      </c>
      <c r="Q27" s="2">
        <f>M27-A27</f>
        <v>3</v>
      </c>
    </row>
    <row r="28" spans="1:17" hidden="1" x14ac:dyDescent="0.3">
      <c r="A28" s="10">
        <v>42795</v>
      </c>
      <c r="B28" s="3" t="s">
        <v>69</v>
      </c>
      <c r="C28" s="3" t="s">
        <v>70</v>
      </c>
      <c r="D28" s="3" t="s">
        <v>71</v>
      </c>
      <c r="E28" s="3" t="s">
        <v>293</v>
      </c>
      <c r="F28" s="3"/>
      <c r="G28" s="3"/>
      <c r="H28" s="3" t="s">
        <v>73</v>
      </c>
      <c r="I28" s="3" t="s">
        <v>363</v>
      </c>
      <c r="J28" s="3"/>
      <c r="K28" s="3"/>
      <c r="L28" s="3" t="s">
        <v>37</v>
      </c>
      <c r="M28" s="10">
        <v>42802</v>
      </c>
      <c r="N28" s="3" t="s">
        <v>33</v>
      </c>
      <c r="O28" s="3" t="s">
        <v>25</v>
      </c>
      <c r="P28" s="3">
        <v>2367674</v>
      </c>
      <c r="Q28" s="2">
        <f>M28-A28</f>
        <v>7</v>
      </c>
    </row>
    <row r="29" spans="1:17" hidden="1" x14ac:dyDescent="0.3">
      <c r="A29" s="10">
        <v>42796</v>
      </c>
      <c r="B29" s="3" t="s">
        <v>38</v>
      </c>
      <c r="C29" s="3" t="s">
        <v>62</v>
      </c>
      <c r="D29" s="3" t="s">
        <v>52</v>
      </c>
      <c r="E29" s="3"/>
      <c r="F29" s="3"/>
      <c r="G29" s="3"/>
      <c r="H29" s="3" t="s">
        <v>245</v>
      </c>
      <c r="I29" s="3" t="s">
        <v>214</v>
      </c>
      <c r="J29" s="3">
        <v>6360</v>
      </c>
      <c r="K29" s="3"/>
      <c r="L29" s="3" t="s">
        <v>23</v>
      </c>
      <c r="M29" s="10">
        <v>42800</v>
      </c>
      <c r="N29" s="3" t="s">
        <v>33</v>
      </c>
      <c r="O29" s="3" t="s">
        <v>25</v>
      </c>
      <c r="P29" s="3">
        <v>2369802</v>
      </c>
      <c r="Q29" s="2">
        <f>M29-A29</f>
        <v>4</v>
      </c>
    </row>
    <row r="30" spans="1:17" hidden="1" x14ac:dyDescent="0.3">
      <c r="A30" s="10">
        <v>42798</v>
      </c>
      <c r="B30" s="3" t="s">
        <v>38</v>
      </c>
      <c r="C30" s="3" t="s">
        <v>62</v>
      </c>
      <c r="D30" s="3" t="s">
        <v>52</v>
      </c>
      <c r="E30" s="3"/>
      <c r="F30" s="3"/>
      <c r="G30" s="3" t="s">
        <v>41</v>
      </c>
      <c r="H30" s="3" t="s">
        <v>83</v>
      </c>
      <c r="I30" s="3" t="s">
        <v>177</v>
      </c>
      <c r="J30" s="3">
        <v>48328</v>
      </c>
      <c r="K30" s="3"/>
      <c r="L30" s="3" t="s">
        <v>32</v>
      </c>
      <c r="M30" s="10">
        <v>42798</v>
      </c>
      <c r="N30" s="3" t="s">
        <v>33</v>
      </c>
      <c r="O30" s="3" t="s">
        <v>25</v>
      </c>
      <c r="P30" s="3">
        <v>2371574</v>
      </c>
      <c r="Q30" s="2">
        <f>M30-A30</f>
        <v>0</v>
      </c>
    </row>
    <row r="31" spans="1:17" hidden="1" x14ac:dyDescent="0.3">
      <c r="A31" s="10">
        <v>42798</v>
      </c>
      <c r="B31" s="3" t="s">
        <v>26</v>
      </c>
      <c r="C31" s="3" t="s">
        <v>34</v>
      </c>
      <c r="D31" s="3" t="s">
        <v>199</v>
      </c>
      <c r="E31" s="3" t="s">
        <v>200</v>
      </c>
      <c r="F31" s="3"/>
      <c r="G31" s="3"/>
      <c r="H31" s="3" t="s">
        <v>226</v>
      </c>
      <c r="I31" s="3" t="s">
        <v>227</v>
      </c>
      <c r="J31" s="3">
        <v>43235</v>
      </c>
      <c r="K31" s="3"/>
      <c r="L31" s="3" t="s">
        <v>32</v>
      </c>
      <c r="M31" s="10">
        <v>42798</v>
      </c>
      <c r="N31" s="3" t="s">
        <v>33</v>
      </c>
      <c r="O31" s="3" t="s">
        <v>25</v>
      </c>
      <c r="P31" s="3">
        <v>2371593</v>
      </c>
      <c r="Q31" s="2">
        <f>M31-A31</f>
        <v>0</v>
      </c>
    </row>
    <row r="32" spans="1:17" hidden="1" x14ac:dyDescent="0.3">
      <c r="A32" s="10">
        <v>42798</v>
      </c>
      <c r="B32" s="3" t="s">
        <v>16</v>
      </c>
      <c r="C32" s="3"/>
      <c r="D32" s="3" t="s">
        <v>109</v>
      </c>
      <c r="E32" s="3" t="s">
        <v>294</v>
      </c>
      <c r="F32" s="3"/>
      <c r="G32" s="3"/>
      <c r="H32" s="3" t="s">
        <v>111</v>
      </c>
      <c r="I32" s="3" t="s">
        <v>50</v>
      </c>
      <c r="J32" s="3">
        <v>14610</v>
      </c>
      <c r="K32" s="3"/>
      <c r="L32" s="3" t="s">
        <v>32</v>
      </c>
      <c r="M32" s="10">
        <v>42798</v>
      </c>
      <c r="N32" s="3" t="s">
        <v>33</v>
      </c>
      <c r="O32" s="3" t="s">
        <v>25</v>
      </c>
      <c r="P32" s="3">
        <v>2371598</v>
      </c>
      <c r="Q32" s="2">
        <f>M32-A32</f>
        <v>0</v>
      </c>
    </row>
    <row r="33" spans="1:17" hidden="1" x14ac:dyDescent="0.3">
      <c r="A33" s="10">
        <v>42798</v>
      </c>
      <c r="B33" s="3" t="s">
        <v>26</v>
      </c>
      <c r="C33" s="3" t="s">
        <v>34</v>
      </c>
      <c r="D33" s="3" t="s">
        <v>199</v>
      </c>
      <c r="E33" s="3" t="s">
        <v>228</v>
      </c>
      <c r="F33" s="3"/>
      <c r="G33" s="3"/>
      <c r="H33" s="3" t="s">
        <v>357</v>
      </c>
      <c r="I33" s="3" t="s">
        <v>120</v>
      </c>
      <c r="J33" s="3">
        <v>27597</v>
      </c>
      <c r="K33" s="3"/>
      <c r="L33" s="3" t="s">
        <v>32</v>
      </c>
      <c r="M33" s="10">
        <v>42798</v>
      </c>
      <c r="N33" s="3" t="s">
        <v>33</v>
      </c>
      <c r="O33" s="3" t="s">
        <v>25</v>
      </c>
      <c r="P33" s="3">
        <v>2371600</v>
      </c>
      <c r="Q33" s="2">
        <f>M33-A33</f>
        <v>0</v>
      </c>
    </row>
    <row r="34" spans="1:17" hidden="1" x14ac:dyDescent="0.3">
      <c r="A34" s="10">
        <v>42798</v>
      </c>
      <c r="B34" s="3" t="s">
        <v>34</v>
      </c>
      <c r="C34" s="3"/>
      <c r="D34" s="3" t="s">
        <v>188</v>
      </c>
      <c r="E34" s="3"/>
      <c r="F34" s="3" t="s">
        <v>189</v>
      </c>
      <c r="G34" s="3"/>
      <c r="H34" s="3" t="s">
        <v>126</v>
      </c>
      <c r="I34" s="3" t="s">
        <v>130</v>
      </c>
      <c r="J34" s="3" t="s">
        <v>190</v>
      </c>
      <c r="K34" s="3" t="s">
        <v>22</v>
      </c>
      <c r="L34" s="3" t="s">
        <v>32</v>
      </c>
      <c r="M34" s="10">
        <v>42798</v>
      </c>
      <c r="N34" s="3" t="s">
        <v>67</v>
      </c>
      <c r="O34" s="3" t="s">
        <v>25</v>
      </c>
      <c r="P34" s="3">
        <v>2371616</v>
      </c>
      <c r="Q34" s="2">
        <f>M34-A34</f>
        <v>0</v>
      </c>
    </row>
    <row r="35" spans="1:17" hidden="1" x14ac:dyDescent="0.3">
      <c r="A35" s="10">
        <v>42798</v>
      </c>
      <c r="B35" s="3" t="s">
        <v>38</v>
      </c>
      <c r="C35" s="3" t="s">
        <v>39</v>
      </c>
      <c r="D35" s="3" t="s">
        <v>40</v>
      </c>
      <c r="E35" s="3"/>
      <c r="F35" s="3"/>
      <c r="G35" s="3"/>
      <c r="H35" s="3" t="s">
        <v>126</v>
      </c>
      <c r="I35" s="3" t="s">
        <v>120</v>
      </c>
      <c r="J35" s="3">
        <v>28731</v>
      </c>
      <c r="K35" s="3" t="s">
        <v>22</v>
      </c>
      <c r="L35" s="3" t="s">
        <v>32</v>
      </c>
      <c r="M35" s="10">
        <v>42798</v>
      </c>
      <c r="N35" s="3" t="s">
        <v>33</v>
      </c>
      <c r="O35" s="3" t="s">
        <v>25</v>
      </c>
      <c r="P35" s="3">
        <v>2371632</v>
      </c>
      <c r="Q35" s="2">
        <f>M35-A35</f>
        <v>0</v>
      </c>
    </row>
    <row r="36" spans="1:17" hidden="1" x14ac:dyDescent="0.3">
      <c r="A36" s="10">
        <v>42798</v>
      </c>
      <c r="B36" s="3" t="s">
        <v>57</v>
      </c>
      <c r="C36" s="3" t="s">
        <v>92</v>
      </c>
      <c r="D36" s="3" t="s">
        <v>185</v>
      </c>
      <c r="E36" s="3"/>
      <c r="F36" s="3"/>
      <c r="G36" s="3"/>
      <c r="H36" s="3" t="s">
        <v>186</v>
      </c>
      <c r="I36" s="3" t="s">
        <v>120</v>
      </c>
      <c r="J36" s="3">
        <v>28405</v>
      </c>
      <c r="K36" s="3"/>
      <c r="L36" s="3" t="s">
        <v>32</v>
      </c>
      <c r="M36" s="10">
        <v>42798</v>
      </c>
      <c r="N36" s="3" t="s">
        <v>33</v>
      </c>
      <c r="O36" s="3" t="s">
        <v>25</v>
      </c>
      <c r="P36" s="3">
        <v>2371634</v>
      </c>
      <c r="Q36" s="2">
        <f>M36-A36</f>
        <v>0</v>
      </c>
    </row>
    <row r="37" spans="1:17" hidden="1" x14ac:dyDescent="0.3">
      <c r="A37" s="10">
        <v>42798</v>
      </c>
      <c r="B37" s="3" t="s">
        <v>26</v>
      </c>
      <c r="C37" s="3" t="s">
        <v>34</v>
      </c>
      <c r="D37" s="3" t="s">
        <v>199</v>
      </c>
      <c r="E37" s="3" t="s">
        <v>228</v>
      </c>
      <c r="F37" s="3"/>
      <c r="G37" s="3"/>
      <c r="H37" s="3" t="s">
        <v>143</v>
      </c>
      <c r="I37" s="3" t="s">
        <v>120</v>
      </c>
      <c r="J37" s="3">
        <v>27597</v>
      </c>
      <c r="K37" s="3"/>
      <c r="L37" s="3" t="s">
        <v>32</v>
      </c>
      <c r="M37" s="10">
        <v>42798</v>
      </c>
      <c r="N37" s="3" t="s">
        <v>33</v>
      </c>
      <c r="O37" s="3" t="s">
        <v>25</v>
      </c>
      <c r="P37" s="3">
        <v>2371642</v>
      </c>
      <c r="Q37" s="2">
        <f>M37-A37</f>
        <v>0</v>
      </c>
    </row>
    <row r="38" spans="1:17" hidden="1" x14ac:dyDescent="0.3">
      <c r="A38" s="10">
        <v>42798</v>
      </c>
      <c r="B38" s="3" t="s">
        <v>16</v>
      </c>
      <c r="C38" s="3"/>
      <c r="D38" s="3" t="s">
        <v>109</v>
      </c>
      <c r="E38" s="3" t="s">
        <v>110</v>
      </c>
      <c r="F38" s="3"/>
      <c r="G38" s="3"/>
      <c r="H38" s="3" t="s">
        <v>111</v>
      </c>
      <c r="I38" s="3" t="s">
        <v>43</v>
      </c>
      <c r="J38" s="3">
        <v>92683</v>
      </c>
      <c r="K38" s="3"/>
      <c r="L38" s="3" t="s">
        <v>32</v>
      </c>
      <c r="M38" s="10">
        <v>42798</v>
      </c>
      <c r="N38" s="3" t="s">
        <v>33</v>
      </c>
      <c r="O38" s="3" t="s">
        <v>25</v>
      </c>
      <c r="P38" s="3">
        <v>2371648</v>
      </c>
      <c r="Q38" s="2">
        <f>M38-A38</f>
        <v>0</v>
      </c>
    </row>
    <row r="39" spans="1:17" hidden="1" x14ac:dyDescent="0.3">
      <c r="A39" s="10">
        <v>42798</v>
      </c>
      <c r="B39" s="3" t="s">
        <v>69</v>
      </c>
      <c r="C39" s="3" t="s">
        <v>70</v>
      </c>
      <c r="D39" s="3" t="s">
        <v>96</v>
      </c>
      <c r="E39" s="3" t="s">
        <v>97</v>
      </c>
      <c r="F39" s="3" t="s">
        <v>281</v>
      </c>
      <c r="G39" s="3"/>
      <c r="H39" s="3" t="s">
        <v>73</v>
      </c>
      <c r="I39" s="3" t="s">
        <v>130</v>
      </c>
      <c r="J39" s="3" t="s">
        <v>282</v>
      </c>
      <c r="K39" s="3"/>
      <c r="L39" s="3" t="s">
        <v>32</v>
      </c>
      <c r="M39" s="10">
        <v>42798</v>
      </c>
      <c r="N39" s="3" t="s">
        <v>33</v>
      </c>
      <c r="O39" s="3" t="s">
        <v>25</v>
      </c>
      <c r="P39" s="3">
        <v>2371677</v>
      </c>
      <c r="Q39" s="2">
        <f>M39-A39</f>
        <v>0</v>
      </c>
    </row>
    <row r="40" spans="1:17" hidden="1" x14ac:dyDescent="0.3">
      <c r="A40" s="10">
        <v>42798</v>
      </c>
      <c r="B40" s="3" t="s">
        <v>26</v>
      </c>
      <c r="C40" s="3" t="s">
        <v>34</v>
      </c>
      <c r="D40" s="3" t="s">
        <v>28</v>
      </c>
      <c r="E40" s="3" t="s">
        <v>48</v>
      </c>
      <c r="F40" s="3"/>
      <c r="G40" s="3"/>
      <c r="H40" s="3" t="s">
        <v>143</v>
      </c>
      <c r="I40" s="3" t="s">
        <v>120</v>
      </c>
      <c r="J40" s="3">
        <v>27597</v>
      </c>
      <c r="K40" s="3"/>
      <c r="L40" s="3" t="s">
        <v>32</v>
      </c>
      <c r="M40" s="10">
        <v>42798</v>
      </c>
      <c r="N40" s="3" t="s">
        <v>33</v>
      </c>
      <c r="O40" s="3" t="s">
        <v>25</v>
      </c>
      <c r="P40" s="3">
        <v>2371691</v>
      </c>
      <c r="Q40" s="2">
        <f>M40-A40</f>
        <v>0</v>
      </c>
    </row>
    <row r="41" spans="1:17" hidden="1" x14ac:dyDescent="0.3">
      <c r="A41" s="10">
        <v>42798</v>
      </c>
      <c r="B41" s="3" t="s">
        <v>57</v>
      </c>
      <c r="C41" s="3" t="s">
        <v>58</v>
      </c>
      <c r="D41" s="3" t="s">
        <v>86</v>
      </c>
      <c r="E41" s="3"/>
      <c r="F41" s="3" t="s">
        <v>145</v>
      </c>
      <c r="G41" s="3"/>
      <c r="H41" s="3" t="s">
        <v>126</v>
      </c>
      <c r="I41" s="3" t="s">
        <v>146</v>
      </c>
      <c r="J41" s="3" t="s">
        <v>147</v>
      </c>
      <c r="K41" s="3"/>
      <c r="L41" s="3" t="s">
        <v>32</v>
      </c>
      <c r="M41" s="10">
        <v>42798</v>
      </c>
      <c r="N41" s="3" t="s">
        <v>33</v>
      </c>
      <c r="O41" s="3" t="s">
        <v>25</v>
      </c>
      <c r="P41" s="3">
        <v>2371744</v>
      </c>
      <c r="Q41" s="2">
        <f>M41-A41</f>
        <v>0</v>
      </c>
    </row>
    <row r="42" spans="1:17" hidden="1" x14ac:dyDescent="0.3">
      <c r="A42" s="10">
        <v>42798</v>
      </c>
      <c r="B42" s="3" t="s">
        <v>16</v>
      </c>
      <c r="C42" s="3"/>
      <c r="D42" s="3" t="s">
        <v>109</v>
      </c>
      <c r="E42" s="3" t="s">
        <v>253</v>
      </c>
      <c r="F42" s="3"/>
      <c r="G42" s="3"/>
      <c r="H42" s="3" t="s">
        <v>111</v>
      </c>
      <c r="I42" s="3" t="s">
        <v>89</v>
      </c>
      <c r="J42" s="3">
        <v>30122</v>
      </c>
      <c r="K42" s="3"/>
      <c r="L42" s="3" t="s">
        <v>32</v>
      </c>
      <c r="M42" s="10">
        <v>42798</v>
      </c>
      <c r="N42" s="3" t="s">
        <v>33</v>
      </c>
      <c r="O42" s="3" t="s">
        <v>25</v>
      </c>
      <c r="P42" s="3">
        <v>2371764</v>
      </c>
      <c r="Q42" s="2">
        <f>M42-A42</f>
        <v>0</v>
      </c>
    </row>
    <row r="43" spans="1:17" hidden="1" x14ac:dyDescent="0.3">
      <c r="A43" s="10">
        <v>42798</v>
      </c>
      <c r="B43" s="3" t="s">
        <v>26</v>
      </c>
      <c r="C43" s="3" t="s">
        <v>27</v>
      </c>
      <c r="D43" s="3" t="s">
        <v>28</v>
      </c>
      <c r="E43" s="3" t="s">
        <v>48</v>
      </c>
      <c r="F43" s="3"/>
      <c r="G43" s="3"/>
      <c r="H43" s="3" t="s">
        <v>317</v>
      </c>
      <c r="I43" s="3" t="s">
        <v>197</v>
      </c>
      <c r="J43" s="3">
        <v>4069</v>
      </c>
      <c r="K43" s="3"/>
      <c r="L43" s="3" t="s">
        <v>32</v>
      </c>
      <c r="M43" s="10">
        <v>42798</v>
      </c>
      <c r="N43" s="3" t="s">
        <v>33</v>
      </c>
      <c r="O43" s="3" t="s">
        <v>25</v>
      </c>
      <c r="P43" s="3">
        <v>2371781</v>
      </c>
      <c r="Q43" s="2">
        <f>M43-A43</f>
        <v>0</v>
      </c>
    </row>
    <row r="44" spans="1:17" hidden="1" x14ac:dyDescent="0.3">
      <c r="A44" s="10">
        <v>42798</v>
      </c>
      <c r="B44" s="3" t="s">
        <v>26</v>
      </c>
      <c r="C44" s="3" t="s">
        <v>34</v>
      </c>
      <c r="D44" s="3" t="s">
        <v>235</v>
      </c>
      <c r="E44" s="3" t="s">
        <v>352</v>
      </c>
      <c r="F44" s="3"/>
      <c r="G44" s="3"/>
      <c r="H44" s="3" t="s">
        <v>314</v>
      </c>
      <c r="I44" s="3" t="s">
        <v>79</v>
      </c>
      <c r="J44" s="3">
        <v>21244</v>
      </c>
      <c r="K44" s="3"/>
      <c r="L44" s="3" t="s">
        <v>32</v>
      </c>
      <c r="M44" s="10">
        <v>42798</v>
      </c>
      <c r="N44" s="3" t="s">
        <v>24</v>
      </c>
      <c r="O44" s="3" t="s">
        <v>25</v>
      </c>
      <c r="P44" s="3">
        <v>2371786</v>
      </c>
      <c r="Q44" s="2">
        <f>M44-A44</f>
        <v>0</v>
      </c>
    </row>
    <row r="45" spans="1:17" hidden="1" x14ac:dyDescent="0.3">
      <c r="A45" s="10">
        <v>42798</v>
      </c>
      <c r="B45" s="3" t="s">
        <v>16</v>
      </c>
      <c r="C45" s="3"/>
      <c r="D45" s="3" t="s">
        <v>17</v>
      </c>
      <c r="E45" s="3" t="s">
        <v>181</v>
      </c>
      <c r="F45" s="3"/>
      <c r="G45" s="3"/>
      <c r="H45" s="3" t="s">
        <v>111</v>
      </c>
      <c r="I45" s="3" t="s">
        <v>56</v>
      </c>
      <c r="J45" s="3">
        <v>7843</v>
      </c>
      <c r="K45" s="3"/>
      <c r="L45" s="3" t="s">
        <v>32</v>
      </c>
      <c r="M45" s="10">
        <v>42798</v>
      </c>
      <c r="N45" s="3" t="s">
        <v>24</v>
      </c>
      <c r="O45" s="3" t="s">
        <v>25</v>
      </c>
      <c r="P45" s="3">
        <v>2371789</v>
      </c>
      <c r="Q45" s="2">
        <f>M45-A45</f>
        <v>0</v>
      </c>
    </row>
    <row r="46" spans="1:17" hidden="1" x14ac:dyDescent="0.3">
      <c r="A46" s="10">
        <v>42798</v>
      </c>
      <c r="B46" s="3" t="s">
        <v>26</v>
      </c>
      <c r="C46" s="3" t="s">
        <v>27</v>
      </c>
      <c r="D46" s="3" t="s">
        <v>122</v>
      </c>
      <c r="E46" s="3" t="s">
        <v>123</v>
      </c>
      <c r="F46" s="3"/>
      <c r="G46" s="3"/>
      <c r="H46" s="3" t="s">
        <v>124</v>
      </c>
      <c r="I46" s="3" t="s">
        <v>21</v>
      </c>
      <c r="J46" s="3">
        <v>75686</v>
      </c>
      <c r="K46" s="3"/>
      <c r="L46" s="3" t="s">
        <v>32</v>
      </c>
      <c r="M46" s="10">
        <v>42798</v>
      </c>
      <c r="N46" s="3" t="s">
        <v>33</v>
      </c>
      <c r="O46" s="3" t="s">
        <v>25</v>
      </c>
      <c r="P46" s="3">
        <v>2371815</v>
      </c>
      <c r="Q46" s="2">
        <f>M46-A46</f>
        <v>0</v>
      </c>
    </row>
    <row r="47" spans="1:17" hidden="1" x14ac:dyDescent="0.3">
      <c r="A47" s="10">
        <v>42798</v>
      </c>
      <c r="B47" s="3" t="s">
        <v>57</v>
      </c>
      <c r="C47" s="3" t="s">
        <v>92</v>
      </c>
      <c r="D47" s="3" t="s">
        <v>86</v>
      </c>
      <c r="E47" s="3"/>
      <c r="F47" s="3"/>
      <c r="G47" s="3"/>
      <c r="H47" s="3" t="s">
        <v>129</v>
      </c>
      <c r="I47" s="3" t="s">
        <v>79</v>
      </c>
      <c r="J47" s="3">
        <v>20852</v>
      </c>
      <c r="K47" s="3"/>
      <c r="L47" s="3" t="s">
        <v>32</v>
      </c>
      <c r="M47" s="10">
        <v>42798</v>
      </c>
      <c r="N47" s="3" t="s">
        <v>33</v>
      </c>
      <c r="O47" s="3" t="s">
        <v>25</v>
      </c>
      <c r="P47" s="3">
        <v>2371846</v>
      </c>
      <c r="Q47" s="2">
        <f>M47-A47</f>
        <v>0</v>
      </c>
    </row>
    <row r="48" spans="1:17" hidden="1" x14ac:dyDescent="0.3">
      <c r="A48" s="10">
        <v>42798</v>
      </c>
      <c r="B48" s="3" t="s">
        <v>26</v>
      </c>
      <c r="C48" s="3" t="s">
        <v>27</v>
      </c>
      <c r="D48" s="3" t="s">
        <v>279</v>
      </c>
      <c r="E48" s="3" t="s">
        <v>322</v>
      </c>
      <c r="F48" s="3" t="s">
        <v>323</v>
      </c>
      <c r="G48" s="3"/>
      <c r="H48" s="3" t="s">
        <v>324</v>
      </c>
      <c r="I48" s="3" t="s">
        <v>114</v>
      </c>
      <c r="J48" s="3" t="s">
        <v>325</v>
      </c>
      <c r="K48" s="3"/>
      <c r="L48" s="3" t="s">
        <v>32</v>
      </c>
      <c r="M48" s="10">
        <v>42798</v>
      </c>
      <c r="N48" s="3" t="s">
        <v>24</v>
      </c>
      <c r="O48" s="3" t="s">
        <v>68</v>
      </c>
      <c r="P48" s="3">
        <v>2371864</v>
      </c>
      <c r="Q48" s="2">
        <f>M48-A48</f>
        <v>0</v>
      </c>
    </row>
    <row r="49" spans="1:17" hidden="1" x14ac:dyDescent="0.3">
      <c r="A49" s="10">
        <v>42798</v>
      </c>
      <c r="B49" s="3" t="s">
        <v>16</v>
      </c>
      <c r="C49" s="3"/>
      <c r="D49" s="3" t="s">
        <v>17</v>
      </c>
      <c r="E49" s="3" t="s">
        <v>18</v>
      </c>
      <c r="F49" s="3"/>
      <c r="G49" s="3"/>
      <c r="H49" s="3" t="s">
        <v>111</v>
      </c>
      <c r="I49" s="3" t="s">
        <v>99</v>
      </c>
      <c r="J49" s="3">
        <v>19148</v>
      </c>
      <c r="K49" s="3" t="s">
        <v>115</v>
      </c>
      <c r="L49" s="3" t="s">
        <v>32</v>
      </c>
      <c r="M49" s="10">
        <v>42798</v>
      </c>
      <c r="N49" s="3" t="s">
        <v>33</v>
      </c>
      <c r="O49" s="3" t="s">
        <v>25</v>
      </c>
      <c r="P49" s="3">
        <v>2371893</v>
      </c>
      <c r="Q49" s="2">
        <f>M49-A49</f>
        <v>0</v>
      </c>
    </row>
    <row r="50" spans="1:17" hidden="1" x14ac:dyDescent="0.3">
      <c r="A50" s="10">
        <v>42798</v>
      </c>
      <c r="B50" s="3" t="s">
        <v>69</v>
      </c>
      <c r="C50" s="3" t="s">
        <v>70</v>
      </c>
      <c r="D50" s="3" t="s">
        <v>96</v>
      </c>
      <c r="E50" s="3" t="s">
        <v>142</v>
      </c>
      <c r="F50" s="3" t="s">
        <v>153</v>
      </c>
      <c r="G50" s="3"/>
      <c r="H50" s="3" t="s">
        <v>98</v>
      </c>
      <c r="I50" s="3" t="s">
        <v>154</v>
      </c>
      <c r="J50" s="3" t="s">
        <v>155</v>
      </c>
      <c r="K50" s="3"/>
      <c r="L50" s="3" t="s">
        <v>32</v>
      </c>
      <c r="M50" s="10">
        <v>42798</v>
      </c>
      <c r="N50" s="3" t="s">
        <v>33</v>
      </c>
      <c r="O50" s="3" t="s">
        <v>25</v>
      </c>
      <c r="P50" s="3">
        <v>2371928</v>
      </c>
      <c r="Q50" s="2">
        <f>M50-A50</f>
        <v>0</v>
      </c>
    </row>
    <row r="51" spans="1:17" hidden="1" x14ac:dyDescent="0.3">
      <c r="A51" s="10">
        <v>42798</v>
      </c>
      <c r="B51" s="3" t="s">
        <v>101</v>
      </c>
      <c r="C51" s="3" t="s">
        <v>102</v>
      </c>
      <c r="D51" s="3" t="s">
        <v>103</v>
      </c>
      <c r="E51" s="3"/>
      <c r="F51" s="3"/>
      <c r="G51" s="3"/>
      <c r="H51" s="3" t="s">
        <v>218</v>
      </c>
      <c r="I51" s="3" t="s">
        <v>31</v>
      </c>
      <c r="J51" s="3">
        <v>60653</v>
      </c>
      <c r="K51" s="3"/>
      <c r="L51" s="3" t="s">
        <v>32</v>
      </c>
      <c r="M51" s="10">
        <v>42798</v>
      </c>
      <c r="N51" s="3" t="s">
        <v>33</v>
      </c>
      <c r="O51" s="3" t="s">
        <v>25</v>
      </c>
      <c r="P51" s="3">
        <v>2371938</v>
      </c>
      <c r="Q51" s="2">
        <f>M51-A51</f>
        <v>0</v>
      </c>
    </row>
    <row r="52" spans="1:17" hidden="1" x14ac:dyDescent="0.3">
      <c r="A52" s="10">
        <v>42799</v>
      </c>
      <c r="B52" s="3" t="s">
        <v>26</v>
      </c>
      <c r="C52" s="3" t="s">
        <v>233</v>
      </c>
      <c r="D52" s="3" t="s">
        <v>199</v>
      </c>
      <c r="E52" s="3" t="s">
        <v>228</v>
      </c>
      <c r="F52" s="3" t="s">
        <v>319</v>
      </c>
      <c r="G52" s="3" t="s">
        <v>19</v>
      </c>
      <c r="H52" s="3" t="s">
        <v>320</v>
      </c>
      <c r="I52" s="3" t="s">
        <v>21</v>
      </c>
      <c r="J52" s="3" t="s">
        <v>208</v>
      </c>
      <c r="K52" s="3"/>
      <c r="L52" s="3" t="s">
        <v>32</v>
      </c>
      <c r="M52" s="10">
        <v>42799</v>
      </c>
      <c r="N52" s="3" t="s">
        <v>33</v>
      </c>
      <c r="O52" s="3" t="s">
        <v>25</v>
      </c>
      <c r="P52" s="3">
        <v>2372209</v>
      </c>
      <c r="Q52" s="2">
        <f>M52-A52</f>
        <v>0</v>
      </c>
    </row>
    <row r="53" spans="1:17" hidden="1" x14ac:dyDescent="0.3">
      <c r="A53" s="10">
        <v>42800</v>
      </c>
      <c r="B53" s="3" t="s">
        <v>16</v>
      </c>
      <c r="C53" s="3"/>
      <c r="D53" s="3" t="s">
        <v>17</v>
      </c>
      <c r="E53" s="3" t="s">
        <v>132</v>
      </c>
      <c r="F53" s="3" t="s">
        <v>211</v>
      </c>
      <c r="G53" s="3" t="s">
        <v>41</v>
      </c>
      <c r="H53" s="3" t="s">
        <v>212</v>
      </c>
      <c r="I53" s="3" t="s">
        <v>89</v>
      </c>
      <c r="J53" s="3" t="s">
        <v>213</v>
      </c>
      <c r="K53" s="3"/>
      <c r="L53" s="3" t="s">
        <v>32</v>
      </c>
      <c r="M53" s="10">
        <v>42802</v>
      </c>
      <c r="N53" s="3" t="s">
        <v>33</v>
      </c>
      <c r="O53" s="3" t="s">
        <v>25</v>
      </c>
      <c r="P53" s="3">
        <v>2373228</v>
      </c>
      <c r="Q53" s="2">
        <f>M53-A53</f>
        <v>2</v>
      </c>
    </row>
    <row r="54" spans="1:17" hidden="1" x14ac:dyDescent="0.3">
      <c r="A54" s="10">
        <v>42801</v>
      </c>
      <c r="B54" s="3" t="s">
        <v>26</v>
      </c>
      <c r="C54" s="3" t="s">
        <v>27</v>
      </c>
      <c r="D54" s="3" t="s">
        <v>235</v>
      </c>
      <c r="E54" s="3" t="s">
        <v>236</v>
      </c>
      <c r="F54" s="3"/>
      <c r="G54" s="3"/>
      <c r="H54" s="3" t="s">
        <v>143</v>
      </c>
      <c r="I54" s="3" t="s">
        <v>56</v>
      </c>
      <c r="J54" s="3">
        <v>7111</v>
      </c>
      <c r="K54" s="3"/>
      <c r="L54" s="3" t="s">
        <v>23</v>
      </c>
      <c r="M54" s="10">
        <v>42801</v>
      </c>
      <c r="N54" s="3" t="s">
        <v>33</v>
      </c>
      <c r="O54" s="3" t="s">
        <v>25</v>
      </c>
      <c r="P54" s="3">
        <v>2374511</v>
      </c>
      <c r="Q54" s="2">
        <f>M54-A54</f>
        <v>0</v>
      </c>
    </row>
    <row r="55" spans="1:17" hidden="1" x14ac:dyDescent="0.3">
      <c r="A55" s="10">
        <v>42804</v>
      </c>
      <c r="B55" s="3" t="s">
        <v>26</v>
      </c>
      <c r="C55" s="3" t="s">
        <v>38</v>
      </c>
      <c r="D55" s="3" t="s">
        <v>28</v>
      </c>
      <c r="E55" s="3" t="s">
        <v>48</v>
      </c>
      <c r="F55" s="3"/>
      <c r="G55" s="3"/>
      <c r="H55" s="3" t="s">
        <v>192</v>
      </c>
      <c r="I55" s="3" t="s">
        <v>56</v>
      </c>
      <c r="J55" s="3">
        <v>7747</v>
      </c>
      <c r="K55" s="3"/>
      <c r="L55" s="3" t="s">
        <v>37</v>
      </c>
      <c r="M55" s="10">
        <v>42808</v>
      </c>
      <c r="N55" s="3" t="s">
        <v>33</v>
      </c>
      <c r="O55" s="3" t="s">
        <v>25</v>
      </c>
      <c r="P55" s="3">
        <v>2380778</v>
      </c>
      <c r="Q55" s="2">
        <f>M55-A55</f>
        <v>4</v>
      </c>
    </row>
    <row r="56" spans="1:17" hidden="1" x14ac:dyDescent="0.3">
      <c r="A56" s="10">
        <v>42804</v>
      </c>
      <c r="B56" s="3" t="s">
        <v>38</v>
      </c>
      <c r="C56" s="3" t="s">
        <v>182</v>
      </c>
      <c r="D56" s="3" t="s">
        <v>40</v>
      </c>
      <c r="E56" s="3"/>
      <c r="F56" s="3"/>
      <c r="G56" s="3" t="s">
        <v>19</v>
      </c>
      <c r="H56" s="3" t="s">
        <v>93</v>
      </c>
      <c r="I56" s="3" t="s">
        <v>94</v>
      </c>
      <c r="J56" s="3">
        <v>98532</v>
      </c>
      <c r="K56" s="3" t="s">
        <v>183</v>
      </c>
      <c r="L56" s="3" t="s">
        <v>184</v>
      </c>
      <c r="M56" s="10">
        <v>42808</v>
      </c>
      <c r="N56" s="3" t="s">
        <v>33</v>
      </c>
      <c r="O56" s="3" t="s">
        <v>25</v>
      </c>
      <c r="P56" s="3">
        <v>2381695</v>
      </c>
      <c r="Q56" s="2">
        <f>M56-A56</f>
        <v>4</v>
      </c>
    </row>
    <row r="57" spans="1:17" hidden="1" x14ac:dyDescent="0.3">
      <c r="A57" s="10">
        <v>42807</v>
      </c>
      <c r="B57" s="3" t="s">
        <v>26</v>
      </c>
      <c r="C57" s="3" t="s">
        <v>233</v>
      </c>
      <c r="D57" s="3" t="s">
        <v>199</v>
      </c>
      <c r="E57" s="3" t="s">
        <v>313</v>
      </c>
      <c r="F57" s="3" t="s">
        <v>338</v>
      </c>
      <c r="G57" s="3" t="s">
        <v>339</v>
      </c>
      <c r="H57" s="3" t="s">
        <v>174</v>
      </c>
      <c r="I57" s="3" t="s">
        <v>340</v>
      </c>
      <c r="J57" s="3" t="s">
        <v>341</v>
      </c>
      <c r="K57" s="3"/>
      <c r="L57" s="3" t="s">
        <v>32</v>
      </c>
      <c r="M57" s="10">
        <v>42809</v>
      </c>
      <c r="N57" s="3" t="s">
        <v>33</v>
      </c>
      <c r="O57" s="3" t="s">
        <v>68</v>
      </c>
      <c r="P57" s="3">
        <v>2383241</v>
      </c>
      <c r="Q57" s="2">
        <f>M57-A57</f>
        <v>2</v>
      </c>
    </row>
    <row r="58" spans="1:17" hidden="1" x14ac:dyDescent="0.3">
      <c r="A58" s="10">
        <v>42811</v>
      </c>
      <c r="B58" s="3" t="s">
        <v>26</v>
      </c>
      <c r="C58" s="3" t="s">
        <v>34</v>
      </c>
      <c r="D58" s="3" t="s">
        <v>28</v>
      </c>
      <c r="E58" s="3" t="s">
        <v>48</v>
      </c>
      <c r="F58" s="3"/>
      <c r="G58" s="3" t="s">
        <v>19</v>
      </c>
      <c r="H58" s="3" t="s">
        <v>36</v>
      </c>
      <c r="I58" s="3" t="s">
        <v>46</v>
      </c>
      <c r="J58" s="3">
        <v>71292</v>
      </c>
      <c r="K58" s="3"/>
      <c r="L58" s="3" t="s">
        <v>32</v>
      </c>
      <c r="M58" s="10">
        <v>42812</v>
      </c>
      <c r="N58" s="3" t="s">
        <v>24</v>
      </c>
      <c r="O58" s="3" t="s">
        <v>25</v>
      </c>
      <c r="P58" s="3">
        <v>2389782</v>
      </c>
      <c r="Q58" s="2">
        <f>M58-A58</f>
        <v>1</v>
      </c>
    </row>
    <row r="59" spans="1:17" hidden="1" x14ac:dyDescent="0.3">
      <c r="A59" s="10">
        <v>42810</v>
      </c>
      <c r="B59" s="3" t="s">
        <v>38</v>
      </c>
      <c r="C59" s="3" t="s">
        <v>39</v>
      </c>
      <c r="D59" s="3" t="s">
        <v>187</v>
      </c>
      <c r="E59" s="3"/>
      <c r="F59" s="3"/>
      <c r="G59" s="3" t="s">
        <v>272</v>
      </c>
      <c r="H59" s="3" t="s">
        <v>273</v>
      </c>
      <c r="I59" s="3" t="s">
        <v>114</v>
      </c>
      <c r="J59" s="3">
        <v>20176</v>
      </c>
      <c r="K59" s="3"/>
      <c r="L59" s="3" t="s">
        <v>32</v>
      </c>
      <c r="M59" s="10">
        <v>42844</v>
      </c>
      <c r="N59" s="3" t="s">
        <v>33</v>
      </c>
      <c r="O59" s="3" t="s">
        <v>25</v>
      </c>
      <c r="P59" s="3">
        <v>2390487</v>
      </c>
      <c r="Q59" s="2">
        <f>M59-A59</f>
        <v>34</v>
      </c>
    </row>
    <row r="60" spans="1:17" hidden="1" x14ac:dyDescent="0.3">
      <c r="A60" s="10">
        <v>42811</v>
      </c>
      <c r="B60" s="4" t="s">
        <v>57</v>
      </c>
      <c r="C60" s="4" t="s">
        <v>58</v>
      </c>
      <c r="D60" s="3" t="s">
        <v>59</v>
      </c>
      <c r="E60" s="3"/>
      <c r="F60" s="3"/>
      <c r="G60" s="3" t="s">
        <v>41</v>
      </c>
      <c r="H60" s="3" t="s">
        <v>60</v>
      </c>
      <c r="I60" s="3" t="s">
        <v>61</v>
      </c>
      <c r="J60" s="3">
        <v>54005</v>
      </c>
      <c r="K60" s="3"/>
      <c r="L60" s="3" t="s">
        <v>37</v>
      </c>
      <c r="M60" s="10">
        <v>42814</v>
      </c>
      <c r="N60" s="3" t="s">
        <v>33</v>
      </c>
      <c r="O60" s="3" t="s">
        <v>25</v>
      </c>
      <c r="P60" s="3">
        <v>2393048</v>
      </c>
      <c r="Q60" s="2">
        <f>M60-A60</f>
        <v>3</v>
      </c>
    </row>
    <row r="61" spans="1:17" hidden="1" x14ac:dyDescent="0.3">
      <c r="A61" s="10">
        <v>42815</v>
      </c>
      <c r="B61" s="3" t="s">
        <v>34</v>
      </c>
      <c r="C61" s="3"/>
      <c r="D61" s="3" t="s">
        <v>125</v>
      </c>
      <c r="E61" s="3"/>
      <c r="F61" s="3"/>
      <c r="G61" s="3"/>
      <c r="H61" s="3" t="s">
        <v>129</v>
      </c>
      <c r="I61" s="3" t="s">
        <v>54</v>
      </c>
      <c r="J61" s="3">
        <v>32255</v>
      </c>
      <c r="K61" s="3"/>
      <c r="L61" s="3" t="s">
        <v>32</v>
      </c>
      <c r="M61" s="10">
        <v>42816</v>
      </c>
      <c r="N61" s="3" t="s">
        <v>67</v>
      </c>
      <c r="O61" s="3" t="s">
        <v>25</v>
      </c>
      <c r="P61" s="3">
        <v>2395796</v>
      </c>
      <c r="Q61" s="2">
        <f>M61-A61</f>
        <v>1</v>
      </c>
    </row>
    <row r="62" spans="1:17" hidden="1" x14ac:dyDescent="0.3">
      <c r="A62" s="10">
        <v>42815</v>
      </c>
      <c r="B62" s="3" t="s">
        <v>16</v>
      </c>
      <c r="C62" s="3"/>
      <c r="D62" s="3" t="s">
        <v>17</v>
      </c>
      <c r="E62" s="3" t="s">
        <v>18</v>
      </c>
      <c r="F62" s="3" t="s">
        <v>311</v>
      </c>
      <c r="G62" s="3" t="s">
        <v>19</v>
      </c>
      <c r="H62" s="3" t="s">
        <v>20</v>
      </c>
      <c r="I62" s="3" t="s">
        <v>31</v>
      </c>
      <c r="J62" s="3" t="s">
        <v>312</v>
      </c>
      <c r="K62" s="3"/>
      <c r="L62" s="3" t="s">
        <v>32</v>
      </c>
      <c r="M62" s="10">
        <v>42815</v>
      </c>
      <c r="N62" s="3" t="s">
        <v>24</v>
      </c>
      <c r="O62" s="3" t="s">
        <v>25</v>
      </c>
      <c r="P62" s="3">
        <v>2397046</v>
      </c>
      <c r="Q62" s="2">
        <f>M62-A62</f>
        <v>0</v>
      </c>
    </row>
    <row r="63" spans="1:17" hidden="1" x14ac:dyDescent="0.3">
      <c r="A63" s="10">
        <v>42815</v>
      </c>
      <c r="B63" s="4" t="s">
        <v>16</v>
      </c>
      <c r="C63" s="4"/>
      <c r="D63" s="3" t="s">
        <v>17</v>
      </c>
      <c r="E63" s="3" t="s">
        <v>18</v>
      </c>
      <c r="F63" s="3"/>
      <c r="G63" s="3" t="s">
        <v>19</v>
      </c>
      <c r="H63" s="3" t="s">
        <v>20</v>
      </c>
      <c r="I63" s="3" t="s">
        <v>21</v>
      </c>
      <c r="J63" s="3">
        <v>77075</v>
      </c>
      <c r="K63" s="3" t="s">
        <v>22</v>
      </c>
      <c r="L63" s="3" t="s">
        <v>23</v>
      </c>
      <c r="M63" s="10">
        <v>42815</v>
      </c>
      <c r="N63" s="3" t="s">
        <v>24</v>
      </c>
      <c r="O63" s="3" t="s">
        <v>25</v>
      </c>
      <c r="P63" s="3">
        <v>2397100</v>
      </c>
      <c r="Q63" s="2">
        <f>M63-A63</f>
        <v>0</v>
      </c>
    </row>
    <row r="64" spans="1:17" hidden="1" x14ac:dyDescent="0.3">
      <c r="A64" s="10">
        <v>42815</v>
      </c>
      <c r="B64" s="3" t="s">
        <v>16</v>
      </c>
      <c r="C64" s="3"/>
      <c r="D64" s="3" t="s">
        <v>17</v>
      </c>
      <c r="E64" s="3" t="s">
        <v>149</v>
      </c>
      <c r="F64" s="3"/>
      <c r="G64" s="3" t="s">
        <v>19</v>
      </c>
      <c r="H64" s="3" t="s">
        <v>20</v>
      </c>
      <c r="I64" s="3" t="s">
        <v>54</v>
      </c>
      <c r="J64" s="3">
        <v>34275</v>
      </c>
      <c r="K64" s="3"/>
      <c r="L64" s="3" t="s">
        <v>32</v>
      </c>
      <c r="M64" s="10">
        <v>42815</v>
      </c>
      <c r="N64" s="3" t="s">
        <v>33</v>
      </c>
      <c r="O64" s="3" t="s">
        <v>25</v>
      </c>
      <c r="P64" s="3">
        <v>2397793</v>
      </c>
      <c r="Q64" s="2">
        <f>M64-A64</f>
        <v>0</v>
      </c>
    </row>
    <row r="65" spans="1:17" hidden="1" x14ac:dyDescent="0.3">
      <c r="A65" s="10">
        <v>42815</v>
      </c>
      <c r="B65" s="3" t="s">
        <v>16</v>
      </c>
      <c r="C65" s="3"/>
      <c r="D65" s="3" t="s">
        <v>17</v>
      </c>
      <c r="E65" s="3" t="s">
        <v>149</v>
      </c>
      <c r="F65" s="3"/>
      <c r="G65" s="3" t="s">
        <v>19</v>
      </c>
      <c r="H65" s="3" t="s">
        <v>20</v>
      </c>
      <c r="I65" s="3" t="s">
        <v>50</v>
      </c>
      <c r="J65" s="3">
        <v>11226</v>
      </c>
      <c r="K65" s="3"/>
      <c r="L65" s="3" t="s">
        <v>32</v>
      </c>
      <c r="M65" s="10">
        <v>42815</v>
      </c>
      <c r="N65" s="3" t="s">
        <v>24</v>
      </c>
      <c r="O65" s="3" t="s">
        <v>25</v>
      </c>
      <c r="P65" s="3">
        <v>2397805</v>
      </c>
      <c r="Q65" s="2">
        <f>M65-A65</f>
        <v>0</v>
      </c>
    </row>
    <row r="66" spans="1:17" hidden="1" x14ac:dyDescent="0.3">
      <c r="A66" s="10">
        <v>42816</v>
      </c>
      <c r="B66" s="3" t="s">
        <v>16</v>
      </c>
      <c r="C66" s="3"/>
      <c r="D66" s="3" t="s">
        <v>17</v>
      </c>
      <c r="E66" s="3" t="s">
        <v>149</v>
      </c>
      <c r="F66" s="3"/>
      <c r="G66" s="3" t="s">
        <v>19</v>
      </c>
      <c r="H66" s="3" t="s">
        <v>20</v>
      </c>
      <c r="I66" s="3" t="s">
        <v>43</v>
      </c>
      <c r="J66" s="3">
        <v>93313</v>
      </c>
      <c r="K66" s="3"/>
      <c r="L66" s="3" t="s">
        <v>32</v>
      </c>
      <c r="M66" s="10">
        <v>42816</v>
      </c>
      <c r="N66" s="3" t="s">
        <v>33</v>
      </c>
      <c r="O66" s="3" t="s">
        <v>25</v>
      </c>
      <c r="P66" s="3">
        <v>2397947</v>
      </c>
      <c r="Q66" s="2">
        <f>M66-A66</f>
        <v>0</v>
      </c>
    </row>
    <row r="67" spans="1:17" hidden="1" x14ac:dyDescent="0.3">
      <c r="A67" s="10">
        <v>42815</v>
      </c>
      <c r="B67" s="3" t="s">
        <v>16</v>
      </c>
      <c r="C67" s="3"/>
      <c r="D67" s="3" t="s">
        <v>17</v>
      </c>
      <c r="E67" s="3" t="s">
        <v>18</v>
      </c>
      <c r="F67" s="3"/>
      <c r="G67" s="3" t="s">
        <v>19</v>
      </c>
      <c r="H67" s="3" t="s">
        <v>20</v>
      </c>
      <c r="I67" s="3" t="s">
        <v>61</v>
      </c>
      <c r="J67" s="3">
        <v>53405</v>
      </c>
      <c r="K67" s="3"/>
      <c r="L67" s="3" t="s">
        <v>32</v>
      </c>
      <c r="M67" s="10">
        <v>42815</v>
      </c>
      <c r="N67" s="3" t="s">
        <v>33</v>
      </c>
      <c r="O67" s="3" t="s">
        <v>25</v>
      </c>
      <c r="P67" s="3">
        <v>2398113</v>
      </c>
      <c r="Q67" s="2">
        <f>M67-A67</f>
        <v>0</v>
      </c>
    </row>
    <row r="68" spans="1:17" hidden="1" x14ac:dyDescent="0.3">
      <c r="A68" s="10">
        <v>42815</v>
      </c>
      <c r="B68" s="3" t="s">
        <v>16</v>
      </c>
      <c r="C68" s="3"/>
      <c r="D68" s="3" t="s">
        <v>17</v>
      </c>
      <c r="E68" s="3" t="s">
        <v>132</v>
      </c>
      <c r="F68" s="3" t="s">
        <v>175</v>
      </c>
      <c r="G68" s="3" t="s">
        <v>19</v>
      </c>
      <c r="H68" s="3" t="s">
        <v>20</v>
      </c>
      <c r="I68" s="3" t="s">
        <v>99</v>
      </c>
      <c r="J68" s="3" t="s">
        <v>176</v>
      </c>
      <c r="K68" s="3"/>
      <c r="L68" s="3" t="s">
        <v>32</v>
      </c>
      <c r="M68" s="10">
        <v>42815</v>
      </c>
      <c r="N68" s="3" t="s">
        <v>33</v>
      </c>
      <c r="O68" s="3" t="s">
        <v>25</v>
      </c>
      <c r="P68" s="3">
        <v>2398200</v>
      </c>
      <c r="Q68" s="2">
        <f>M68-A68</f>
        <v>0</v>
      </c>
    </row>
    <row r="69" spans="1:17" hidden="1" x14ac:dyDescent="0.3">
      <c r="A69" s="10">
        <v>42815</v>
      </c>
      <c r="B69" s="3" t="s">
        <v>16</v>
      </c>
      <c r="C69" s="3"/>
      <c r="D69" s="3" t="s">
        <v>17</v>
      </c>
      <c r="E69" s="3" t="s">
        <v>18</v>
      </c>
      <c r="F69" s="3"/>
      <c r="G69" s="3" t="s">
        <v>19</v>
      </c>
      <c r="H69" s="3" t="s">
        <v>20</v>
      </c>
      <c r="I69" s="3" t="s">
        <v>120</v>
      </c>
      <c r="J69" s="3">
        <v>28216</v>
      </c>
      <c r="K69" s="3"/>
      <c r="L69" s="3" t="s">
        <v>32</v>
      </c>
      <c r="M69" s="10">
        <v>42815</v>
      </c>
      <c r="N69" s="3" t="s">
        <v>24</v>
      </c>
      <c r="O69" s="3" t="s">
        <v>25</v>
      </c>
      <c r="P69" s="3">
        <v>2398377</v>
      </c>
      <c r="Q69" s="2">
        <f>M69-A69</f>
        <v>0</v>
      </c>
    </row>
    <row r="70" spans="1:17" hidden="1" x14ac:dyDescent="0.3">
      <c r="A70" s="10">
        <v>42817</v>
      </c>
      <c r="B70" s="3" t="s">
        <v>16</v>
      </c>
      <c r="C70" s="3"/>
      <c r="D70" s="3" t="s">
        <v>17</v>
      </c>
      <c r="E70" s="3" t="s">
        <v>18</v>
      </c>
      <c r="F70" s="3"/>
      <c r="G70" s="3"/>
      <c r="H70" s="3" t="s">
        <v>335</v>
      </c>
      <c r="I70" s="3" t="s">
        <v>172</v>
      </c>
      <c r="J70" s="3" t="s">
        <v>336</v>
      </c>
      <c r="K70" s="3"/>
      <c r="L70" s="3" t="s">
        <v>32</v>
      </c>
      <c r="M70" s="10">
        <v>42817</v>
      </c>
      <c r="N70" s="3" t="s">
        <v>33</v>
      </c>
      <c r="O70" s="3" t="s">
        <v>68</v>
      </c>
      <c r="P70" s="3">
        <v>2399826</v>
      </c>
      <c r="Q70" s="2">
        <f>M70-A70</f>
        <v>0</v>
      </c>
    </row>
    <row r="71" spans="1:17" hidden="1" x14ac:dyDescent="0.3">
      <c r="A71" s="10">
        <v>42816</v>
      </c>
      <c r="B71" s="3" t="s">
        <v>16</v>
      </c>
      <c r="C71" s="3"/>
      <c r="D71" s="3" t="s">
        <v>209</v>
      </c>
      <c r="E71" s="3" t="s">
        <v>210</v>
      </c>
      <c r="F71" s="3"/>
      <c r="G71" s="3" t="s">
        <v>19</v>
      </c>
      <c r="H71" s="3" t="s">
        <v>20</v>
      </c>
      <c r="I71" s="3" t="s">
        <v>89</v>
      </c>
      <c r="J71" s="3">
        <v>30309</v>
      </c>
      <c r="K71" s="3"/>
      <c r="L71" s="3" t="s">
        <v>37</v>
      </c>
      <c r="M71" s="10">
        <v>42816</v>
      </c>
      <c r="N71" s="3" t="s">
        <v>33</v>
      </c>
      <c r="O71" s="3" t="s">
        <v>25</v>
      </c>
      <c r="P71" s="3">
        <v>2399982</v>
      </c>
      <c r="Q71" s="2">
        <f>M71-A71</f>
        <v>0</v>
      </c>
    </row>
    <row r="72" spans="1:17" hidden="1" x14ac:dyDescent="0.3">
      <c r="A72" s="10">
        <v>42817</v>
      </c>
      <c r="B72" s="3" t="s">
        <v>101</v>
      </c>
      <c r="C72" s="3" t="s">
        <v>306</v>
      </c>
      <c r="D72" s="3" t="s">
        <v>307</v>
      </c>
      <c r="E72" s="3"/>
      <c r="F72" s="3" t="s">
        <v>308</v>
      </c>
      <c r="G72" s="3" t="s">
        <v>19</v>
      </c>
      <c r="H72" s="3" t="s">
        <v>55</v>
      </c>
      <c r="I72" s="3" t="s">
        <v>99</v>
      </c>
      <c r="J72" s="3" t="s">
        <v>309</v>
      </c>
      <c r="K72" s="3" t="s">
        <v>115</v>
      </c>
      <c r="L72" s="3" t="s">
        <v>32</v>
      </c>
      <c r="M72" s="10">
        <v>42817</v>
      </c>
      <c r="N72" s="3" t="s">
        <v>33</v>
      </c>
      <c r="O72" s="3" t="s">
        <v>25</v>
      </c>
      <c r="P72" s="3">
        <v>2401871</v>
      </c>
      <c r="Q72" s="2">
        <f>M72-A72</f>
        <v>0</v>
      </c>
    </row>
    <row r="73" spans="1:17" hidden="1" x14ac:dyDescent="0.3">
      <c r="A73" s="10">
        <v>42821</v>
      </c>
      <c r="B73" s="3" t="s">
        <v>38</v>
      </c>
      <c r="C73" s="3" t="s">
        <v>62</v>
      </c>
      <c r="D73" s="3" t="s">
        <v>52</v>
      </c>
      <c r="E73" s="3"/>
      <c r="F73" s="3"/>
      <c r="G73" s="3"/>
      <c r="H73" s="3" t="s">
        <v>148</v>
      </c>
      <c r="I73" s="3" t="s">
        <v>21</v>
      </c>
      <c r="J73" s="3">
        <v>78705</v>
      </c>
      <c r="K73" s="3" t="s">
        <v>22</v>
      </c>
      <c r="L73" s="3" t="s">
        <v>32</v>
      </c>
      <c r="M73" s="10">
        <v>42821</v>
      </c>
      <c r="N73" s="3" t="s">
        <v>33</v>
      </c>
      <c r="O73" s="3" t="s">
        <v>25</v>
      </c>
      <c r="P73" s="3">
        <v>2404727</v>
      </c>
      <c r="Q73" s="2">
        <f>M73-A73</f>
        <v>0</v>
      </c>
    </row>
    <row r="74" spans="1:17" hidden="1" x14ac:dyDescent="0.3">
      <c r="A74" s="10">
        <v>42822</v>
      </c>
      <c r="B74" s="3" t="s">
        <v>34</v>
      </c>
      <c r="C74" s="3"/>
      <c r="D74" s="3" t="s">
        <v>269</v>
      </c>
      <c r="E74" s="3"/>
      <c r="F74" s="3"/>
      <c r="G74" s="3"/>
      <c r="H74" s="3" t="s">
        <v>129</v>
      </c>
      <c r="I74" s="3" t="s">
        <v>270</v>
      </c>
      <c r="J74" s="3" t="s">
        <v>260</v>
      </c>
      <c r="K74" s="3"/>
      <c r="L74" s="3" t="s">
        <v>32</v>
      </c>
      <c r="M74" s="10">
        <v>42822</v>
      </c>
      <c r="N74" s="3" t="s">
        <v>33</v>
      </c>
      <c r="O74" s="3" t="s">
        <v>25</v>
      </c>
      <c r="P74" s="3">
        <v>2406906</v>
      </c>
      <c r="Q74" s="2">
        <f>M74-A74</f>
        <v>0</v>
      </c>
    </row>
    <row r="75" spans="1:17" hidden="1" x14ac:dyDescent="0.3">
      <c r="A75" s="10">
        <v>42824</v>
      </c>
      <c r="B75" s="3" t="s">
        <v>38</v>
      </c>
      <c r="C75" s="3" t="s">
        <v>62</v>
      </c>
      <c r="D75" s="3" t="s">
        <v>52</v>
      </c>
      <c r="E75" s="3"/>
      <c r="F75" s="3"/>
      <c r="G75" s="3"/>
      <c r="H75" s="3" t="s">
        <v>310</v>
      </c>
      <c r="I75" s="3" t="s">
        <v>172</v>
      </c>
      <c r="J75" s="3" t="s">
        <v>264</v>
      </c>
      <c r="K75" s="3" t="s">
        <v>22</v>
      </c>
      <c r="L75" s="3" t="s">
        <v>32</v>
      </c>
      <c r="M75" s="10">
        <v>42824</v>
      </c>
      <c r="N75" s="3" t="s">
        <v>33</v>
      </c>
      <c r="O75" s="3" t="s">
        <v>25</v>
      </c>
      <c r="P75" s="3">
        <v>2410895</v>
      </c>
      <c r="Q75" s="2">
        <f>M75-A75</f>
        <v>0</v>
      </c>
    </row>
    <row r="76" spans="1:17" hidden="1" x14ac:dyDescent="0.3">
      <c r="A76" s="10">
        <v>42824</v>
      </c>
      <c r="B76" s="3" t="s">
        <v>16</v>
      </c>
      <c r="C76" s="3"/>
      <c r="D76" s="3" t="s">
        <v>17</v>
      </c>
      <c r="E76" s="3" t="s">
        <v>18</v>
      </c>
      <c r="F76" s="3"/>
      <c r="G76" s="3"/>
      <c r="H76" s="3" t="s">
        <v>55</v>
      </c>
      <c r="I76" s="3" t="s">
        <v>105</v>
      </c>
      <c r="J76" s="3" t="s">
        <v>271</v>
      </c>
      <c r="K76" s="3" t="s">
        <v>115</v>
      </c>
      <c r="L76" s="3" t="s">
        <v>32</v>
      </c>
      <c r="M76" s="10">
        <v>42851</v>
      </c>
      <c r="N76" s="3" t="s">
        <v>51</v>
      </c>
      <c r="O76" s="3" t="s">
        <v>25</v>
      </c>
      <c r="P76" s="3">
        <v>2410915</v>
      </c>
      <c r="Q76" s="2">
        <f>M76-A76</f>
        <v>27</v>
      </c>
    </row>
    <row r="77" spans="1:17" hidden="1" x14ac:dyDescent="0.3">
      <c r="A77" s="10">
        <v>42825</v>
      </c>
      <c r="B77" s="4" t="s">
        <v>38</v>
      </c>
      <c r="C77" s="4" t="s">
        <v>82</v>
      </c>
      <c r="D77" s="3" t="s">
        <v>40</v>
      </c>
      <c r="E77" s="3"/>
      <c r="F77" s="3"/>
      <c r="G77" s="3" t="s">
        <v>19</v>
      </c>
      <c r="H77" s="3" t="s">
        <v>91</v>
      </c>
      <c r="I77" s="3" t="s">
        <v>43</v>
      </c>
      <c r="J77" s="3">
        <v>92026</v>
      </c>
      <c r="K77" s="3"/>
      <c r="L77" s="3" t="s">
        <v>32</v>
      </c>
      <c r="M77" s="10">
        <v>42825</v>
      </c>
      <c r="N77" s="3" t="s">
        <v>33</v>
      </c>
      <c r="O77" s="3" t="s">
        <v>25</v>
      </c>
      <c r="P77" s="3">
        <v>2411860</v>
      </c>
      <c r="Q77" s="2">
        <f>M77-A77</f>
        <v>0</v>
      </c>
    </row>
    <row r="78" spans="1:17" hidden="1" x14ac:dyDescent="0.3">
      <c r="A78" s="10">
        <v>42825</v>
      </c>
      <c r="B78" s="3" t="s">
        <v>38</v>
      </c>
      <c r="C78" s="3" t="s">
        <v>182</v>
      </c>
      <c r="D78" s="3" t="s">
        <v>52</v>
      </c>
      <c r="E78" s="3"/>
      <c r="F78" s="3" t="s">
        <v>258</v>
      </c>
      <c r="G78" s="3" t="s">
        <v>19</v>
      </c>
      <c r="H78" s="3" t="s">
        <v>93</v>
      </c>
      <c r="I78" s="3" t="s">
        <v>259</v>
      </c>
      <c r="J78" s="3" t="s">
        <v>260</v>
      </c>
      <c r="K78" s="3"/>
      <c r="L78" s="3" t="s">
        <v>32</v>
      </c>
      <c r="M78" s="10">
        <v>42828</v>
      </c>
      <c r="N78" s="3" t="s">
        <v>33</v>
      </c>
      <c r="O78" s="3" t="s">
        <v>25</v>
      </c>
      <c r="P78" s="3">
        <v>2412732</v>
      </c>
      <c r="Q78" s="2">
        <f>M78-A78</f>
        <v>3</v>
      </c>
    </row>
    <row r="79" spans="1:17" hidden="1" x14ac:dyDescent="0.3">
      <c r="A79" s="10">
        <v>42825</v>
      </c>
      <c r="B79" s="3" t="s">
        <v>193</v>
      </c>
      <c r="C79" s="3" t="s">
        <v>347</v>
      </c>
      <c r="D79" s="3" t="s">
        <v>348</v>
      </c>
      <c r="E79" s="3"/>
      <c r="F79" s="3" t="s">
        <v>349</v>
      </c>
      <c r="G79" s="3" t="s">
        <v>19</v>
      </c>
      <c r="H79" s="3" t="s">
        <v>93</v>
      </c>
      <c r="I79" s="3" t="s">
        <v>50</v>
      </c>
      <c r="J79" s="3" t="s">
        <v>350</v>
      </c>
      <c r="K79" s="3"/>
      <c r="L79" s="3" t="s">
        <v>32</v>
      </c>
      <c r="M79" s="10">
        <v>42828</v>
      </c>
      <c r="N79" s="3" t="s">
        <v>33</v>
      </c>
      <c r="O79" s="3" t="s">
        <v>25</v>
      </c>
      <c r="P79" s="3">
        <v>2412744</v>
      </c>
      <c r="Q79" s="2">
        <f>M79-A79</f>
        <v>3</v>
      </c>
    </row>
    <row r="80" spans="1:17" hidden="1" x14ac:dyDescent="0.3">
      <c r="A80" s="10">
        <v>42825</v>
      </c>
      <c r="B80" s="3" t="s">
        <v>26</v>
      </c>
      <c r="C80" s="3" t="s">
        <v>233</v>
      </c>
      <c r="D80" s="3" t="s">
        <v>28</v>
      </c>
      <c r="E80" s="3" t="s">
        <v>135</v>
      </c>
      <c r="F80" s="3"/>
      <c r="G80" s="3" t="s">
        <v>41</v>
      </c>
      <c r="H80" s="3" t="s">
        <v>255</v>
      </c>
      <c r="I80" s="3" t="s">
        <v>252</v>
      </c>
      <c r="J80" s="3">
        <v>47807</v>
      </c>
      <c r="K80" s="3"/>
      <c r="L80" s="3" t="s">
        <v>32</v>
      </c>
      <c r="M80" s="10">
        <v>42858</v>
      </c>
      <c r="N80" s="3" t="s">
        <v>33</v>
      </c>
      <c r="O80" s="3" t="s">
        <v>25</v>
      </c>
      <c r="P80" s="3">
        <v>2414034</v>
      </c>
      <c r="Q80" s="2">
        <f>M80-A80</f>
        <v>33</v>
      </c>
    </row>
    <row r="81" spans="1:17" hidden="1" x14ac:dyDescent="0.3">
      <c r="A81" s="10">
        <v>42826</v>
      </c>
      <c r="B81" s="3" t="s">
        <v>16</v>
      </c>
      <c r="C81" s="3"/>
      <c r="D81" s="3" t="s">
        <v>331</v>
      </c>
      <c r="E81" s="3" t="s">
        <v>332</v>
      </c>
      <c r="F81" s="3"/>
      <c r="G81" s="3"/>
      <c r="H81" s="3" t="s">
        <v>196</v>
      </c>
      <c r="I81" s="3" t="s">
        <v>270</v>
      </c>
      <c r="J81" s="3">
        <v>55406</v>
      </c>
      <c r="K81" s="3" t="s">
        <v>115</v>
      </c>
      <c r="L81" s="3" t="s">
        <v>32</v>
      </c>
      <c r="M81" s="10">
        <v>42826</v>
      </c>
      <c r="N81" s="3" t="s">
        <v>33</v>
      </c>
      <c r="O81" s="3" t="s">
        <v>25</v>
      </c>
      <c r="P81" s="3">
        <v>2414640</v>
      </c>
      <c r="Q81" s="2">
        <f>M81-A81</f>
        <v>0</v>
      </c>
    </row>
    <row r="82" spans="1:17" hidden="1" x14ac:dyDescent="0.3">
      <c r="A82" s="10">
        <v>42826</v>
      </c>
      <c r="B82" s="3" t="s">
        <v>34</v>
      </c>
      <c r="C82" s="3"/>
      <c r="D82" s="3" t="s">
        <v>128</v>
      </c>
      <c r="E82" s="3"/>
      <c r="F82" s="3"/>
      <c r="G82" s="3"/>
      <c r="H82" s="3" t="s">
        <v>129</v>
      </c>
      <c r="I82" s="3" t="s">
        <v>130</v>
      </c>
      <c r="J82" s="3" t="s">
        <v>131</v>
      </c>
      <c r="K82" s="3" t="s">
        <v>115</v>
      </c>
      <c r="L82" s="3" t="s">
        <v>32</v>
      </c>
      <c r="M82" s="10">
        <v>42826</v>
      </c>
      <c r="N82" s="3" t="s">
        <v>33</v>
      </c>
      <c r="O82" s="3" t="s">
        <v>25</v>
      </c>
      <c r="P82" s="3">
        <v>2414717</v>
      </c>
      <c r="Q82" s="2">
        <f>M82-A82</f>
        <v>0</v>
      </c>
    </row>
    <row r="83" spans="1:17" hidden="1" x14ac:dyDescent="0.3">
      <c r="A83" s="10">
        <v>42829</v>
      </c>
      <c r="B83" s="3" t="s">
        <v>16</v>
      </c>
      <c r="C83" s="3"/>
      <c r="D83" s="3" t="s">
        <v>17</v>
      </c>
      <c r="E83" s="3" t="s">
        <v>18</v>
      </c>
      <c r="F83" s="3"/>
      <c r="G83" s="3"/>
      <c r="H83" s="3" t="s">
        <v>111</v>
      </c>
      <c r="I83" s="3" t="s">
        <v>252</v>
      </c>
      <c r="J83" s="3">
        <v>46226</v>
      </c>
      <c r="K83" s="3"/>
      <c r="L83" s="3" t="s">
        <v>23</v>
      </c>
      <c r="M83" s="10">
        <v>42829</v>
      </c>
      <c r="N83" s="3" t="s">
        <v>24</v>
      </c>
      <c r="O83" s="3" t="s">
        <v>25</v>
      </c>
      <c r="P83" s="3">
        <v>2416121</v>
      </c>
      <c r="Q83" s="2">
        <f>M83-A83</f>
        <v>0</v>
      </c>
    </row>
    <row r="84" spans="1:17" hidden="1" x14ac:dyDescent="0.3">
      <c r="A84" s="10">
        <v>42828</v>
      </c>
      <c r="B84" s="3" t="s">
        <v>16</v>
      </c>
      <c r="C84" s="3"/>
      <c r="D84" s="3" t="s">
        <v>17</v>
      </c>
      <c r="E84" s="3" t="s">
        <v>18</v>
      </c>
      <c r="F84" s="3"/>
      <c r="G84" s="3"/>
      <c r="H84" s="3" t="s">
        <v>111</v>
      </c>
      <c r="I84" s="3" t="s">
        <v>286</v>
      </c>
      <c r="J84" s="3" t="s">
        <v>287</v>
      </c>
      <c r="K84" s="3"/>
      <c r="L84" s="3" t="s">
        <v>32</v>
      </c>
      <c r="M84" s="10">
        <v>42828</v>
      </c>
      <c r="N84" s="3" t="s">
        <v>33</v>
      </c>
      <c r="O84" s="3" t="s">
        <v>25</v>
      </c>
      <c r="P84" s="3">
        <v>2416355</v>
      </c>
      <c r="Q84" s="2">
        <f>M84-A84</f>
        <v>0</v>
      </c>
    </row>
    <row r="85" spans="1:17" hidden="1" x14ac:dyDescent="0.3">
      <c r="A85" s="10">
        <v>42828</v>
      </c>
      <c r="B85" s="3" t="s">
        <v>57</v>
      </c>
      <c r="C85" s="3" t="s">
        <v>58</v>
      </c>
      <c r="D85" s="3" t="s">
        <v>163</v>
      </c>
      <c r="E85" s="3"/>
      <c r="F85" s="3"/>
      <c r="G85" s="3" t="s">
        <v>19</v>
      </c>
      <c r="H85" s="3" t="s">
        <v>93</v>
      </c>
      <c r="I85" s="3" t="s">
        <v>94</v>
      </c>
      <c r="J85" s="3">
        <v>98052</v>
      </c>
      <c r="K85" s="3"/>
      <c r="L85" s="3" t="s">
        <v>37</v>
      </c>
      <c r="M85" s="10">
        <v>42829</v>
      </c>
      <c r="N85" s="3" t="s">
        <v>33</v>
      </c>
      <c r="O85" s="3" t="s">
        <v>25</v>
      </c>
      <c r="P85" s="3">
        <v>2416625</v>
      </c>
      <c r="Q85" s="2">
        <f>M85-A85</f>
        <v>1</v>
      </c>
    </row>
    <row r="86" spans="1:17" hidden="1" x14ac:dyDescent="0.3">
      <c r="A86" s="10">
        <v>42828</v>
      </c>
      <c r="B86" s="3" t="s">
        <v>16</v>
      </c>
      <c r="C86" s="3"/>
      <c r="D86" s="3" t="s">
        <v>17</v>
      </c>
      <c r="E86" s="3" t="s">
        <v>217</v>
      </c>
      <c r="F86" s="3"/>
      <c r="G86" s="3"/>
      <c r="H86" s="3" t="s">
        <v>111</v>
      </c>
      <c r="I86" s="3" t="s">
        <v>127</v>
      </c>
      <c r="J86" s="3">
        <v>20032</v>
      </c>
      <c r="K86" s="3"/>
      <c r="L86" s="3" t="s">
        <v>32</v>
      </c>
      <c r="M86" s="10">
        <v>42828</v>
      </c>
      <c r="N86" s="3" t="s">
        <v>33</v>
      </c>
      <c r="O86" s="3" t="s">
        <v>25</v>
      </c>
      <c r="P86" s="3">
        <v>2417137</v>
      </c>
      <c r="Q86" s="2">
        <f>M86-A86</f>
        <v>0</v>
      </c>
    </row>
    <row r="87" spans="1:17" hidden="1" x14ac:dyDescent="0.3">
      <c r="A87" s="10">
        <v>42829</v>
      </c>
      <c r="B87" s="3" t="s">
        <v>57</v>
      </c>
      <c r="C87" s="3" t="s">
        <v>85</v>
      </c>
      <c r="D87" s="3" t="s">
        <v>163</v>
      </c>
      <c r="E87" s="3"/>
      <c r="F87" s="3"/>
      <c r="G87" s="3" t="s">
        <v>19</v>
      </c>
      <c r="H87" s="3" t="s">
        <v>241</v>
      </c>
      <c r="I87" s="3" t="s">
        <v>89</v>
      </c>
      <c r="J87" s="3">
        <v>30047</v>
      </c>
      <c r="K87" s="3"/>
      <c r="L87" s="3" t="s">
        <v>32</v>
      </c>
      <c r="M87" s="10">
        <v>42829</v>
      </c>
      <c r="N87" s="3" t="s">
        <v>33</v>
      </c>
      <c r="O87" s="3" t="s">
        <v>25</v>
      </c>
      <c r="P87" s="3">
        <v>2417442</v>
      </c>
      <c r="Q87" s="2">
        <f>M87-A87</f>
        <v>0</v>
      </c>
    </row>
    <row r="88" spans="1:17" hidden="1" x14ac:dyDescent="0.3">
      <c r="A88" s="10">
        <v>42829</v>
      </c>
      <c r="B88" s="3" t="s">
        <v>34</v>
      </c>
      <c r="C88" s="3"/>
      <c r="D88" s="3" t="s">
        <v>125</v>
      </c>
      <c r="E88" s="3"/>
      <c r="F88" s="3"/>
      <c r="G88" s="3"/>
      <c r="H88" s="3" t="s">
        <v>191</v>
      </c>
      <c r="I88" s="3" t="s">
        <v>56</v>
      </c>
      <c r="J88" s="3">
        <v>8902</v>
      </c>
      <c r="K88" s="3"/>
      <c r="L88" s="3" t="s">
        <v>37</v>
      </c>
      <c r="M88" s="10">
        <v>42830</v>
      </c>
      <c r="N88" s="3" t="s">
        <v>33</v>
      </c>
      <c r="O88" s="3" t="s">
        <v>25</v>
      </c>
      <c r="P88" s="3">
        <v>2418794</v>
      </c>
      <c r="Q88" s="2">
        <f>M88-A88</f>
        <v>1</v>
      </c>
    </row>
    <row r="89" spans="1:17" hidden="1" x14ac:dyDescent="0.3">
      <c r="A89" s="10">
        <v>42829</v>
      </c>
      <c r="B89" s="4" t="s">
        <v>57</v>
      </c>
      <c r="C89" s="4" t="s">
        <v>92</v>
      </c>
      <c r="D89" s="3" t="s">
        <v>86</v>
      </c>
      <c r="E89" s="3"/>
      <c r="F89" s="3"/>
      <c r="G89" s="3" t="s">
        <v>19</v>
      </c>
      <c r="H89" s="3" t="s">
        <v>93</v>
      </c>
      <c r="I89" s="3" t="s">
        <v>94</v>
      </c>
      <c r="J89" s="3">
        <v>98023</v>
      </c>
      <c r="K89" s="3"/>
      <c r="L89" s="3" t="s">
        <v>23</v>
      </c>
      <c r="M89" s="10">
        <v>42829</v>
      </c>
      <c r="N89" s="3" t="s">
        <v>33</v>
      </c>
      <c r="O89" s="3" t="s">
        <v>25</v>
      </c>
      <c r="P89" s="3">
        <v>2419089</v>
      </c>
      <c r="Q89" s="2">
        <f>M89-A89</f>
        <v>0</v>
      </c>
    </row>
    <row r="90" spans="1:17" hidden="1" x14ac:dyDescent="0.3">
      <c r="A90" s="10">
        <v>42829</v>
      </c>
      <c r="B90" s="3" t="s">
        <v>57</v>
      </c>
      <c r="C90" s="3" t="s">
        <v>58</v>
      </c>
      <c r="D90" s="3" t="s">
        <v>59</v>
      </c>
      <c r="E90" s="3"/>
      <c r="F90" s="3" t="s">
        <v>299</v>
      </c>
      <c r="G90" s="3" t="s">
        <v>19</v>
      </c>
      <c r="H90" s="3" t="s">
        <v>93</v>
      </c>
      <c r="I90" s="3" t="s">
        <v>244</v>
      </c>
      <c r="J90" s="3" t="s">
        <v>300</v>
      </c>
      <c r="K90" s="3"/>
      <c r="L90" s="3" t="s">
        <v>32</v>
      </c>
      <c r="M90" s="10">
        <v>42829</v>
      </c>
      <c r="N90" s="3" t="s">
        <v>33</v>
      </c>
      <c r="O90" s="3" t="s">
        <v>25</v>
      </c>
      <c r="P90" s="3">
        <v>2419713</v>
      </c>
      <c r="Q90" s="2">
        <f>M90-A90</f>
        <v>0</v>
      </c>
    </row>
    <row r="91" spans="1:17" hidden="1" x14ac:dyDescent="0.3">
      <c r="A91" s="10">
        <v>42830</v>
      </c>
      <c r="B91" s="3" t="s">
        <v>57</v>
      </c>
      <c r="C91" s="3" t="s">
        <v>250</v>
      </c>
      <c r="D91" s="3" t="s">
        <v>86</v>
      </c>
      <c r="E91" s="3"/>
      <c r="F91" s="3" t="s">
        <v>303</v>
      </c>
      <c r="G91" s="3" t="s">
        <v>19</v>
      </c>
      <c r="H91" s="3" t="s">
        <v>241</v>
      </c>
      <c r="I91" s="3" t="s">
        <v>31</v>
      </c>
      <c r="J91" s="3" t="s">
        <v>304</v>
      </c>
      <c r="K91" s="3"/>
      <c r="L91" s="3" t="s">
        <v>32</v>
      </c>
      <c r="M91" s="10">
        <v>42830</v>
      </c>
      <c r="N91" s="3" t="s">
        <v>33</v>
      </c>
      <c r="O91" s="3" t="s">
        <v>25</v>
      </c>
      <c r="P91" s="3">
        <v>2420825</v>
      </c>
      <c r="Q91" s="2">
        <f>M91-A91</f>
        <v>0</v>
      </c>
    </row>
    <row r="92" spans="1:17" hidden="1" x14ac:dyDescent="0.3">
      <c r="A92" s="10">
        <v>42831</v>
      </c>
      <c r="B92" s="3" t="s">
        <v>34</v>
      </c>
      <c r="C92" s="3"/>
      <c r="D92" s="3" t="s">
        <v>125</v>
      </c>
      <c r="E92" s="3"/>
      <c r="F92" s="3"/>
      <c r="G92" s="3"/>
      <c r="H92" s="3" t="s">
        <v>126</v>
      </c>
      <c r="I92" s="3" t="s">
        <v>127</v>
      </c>
      <c r="J92" s="3">
        <v>20002</v>
      </c>
      <c r="K92" s="3"/>
      <c r="L92" s="3" t="s">
        <v>32</v>
      </c>
      <c r="M92" s="10">
        <v>42831</v>
      </c>
      <c r="N92" s="3" t="s">
        <v>33</v>
      </c>
      <c r="O92" s="3" t="s">
        <v>25</v>
      </c>
      <c r="P92" s="3">
        <v>2421040</v>
      </c>
      <c r="Q92" s="2">
        <f>M92-A92</f>
        <v>0</v>
      </c>
    </row>
    <row r="93" spans="1:17" hidden="1" x14ac:dyDescent="0.3">
      <c r="A93" s="10">
        <v>42830</v>
      </c>
      <c r="B93" s="3" t="s">
        <v>38</v>
      </c>
      <c r="C93" s="3" t="s">
        <v>182</v>
      </c>
      <c r="D93" s="3" t="s">
        <v>187</v>
      </c>
      <c r="E93" s="3"/>
      <c r="F93" s="3"/>
      <c r="G93" s="3" t="s">
        <v>19</v>
      </c>
      <c r="H93" s="3" t="s">
        <v>93</v>
      </c>
      <c r="I93" s="3" t="s">
        <v>79</v>
      </c>
      <c r="J93" s="3">
        <v>20746</v>
      </c>
      <c r="K93" s="3"/>
      <c r="L93" s="3" t="s">
        <v>37</v>
      </c>
      <c r="M93" s="10">
        <v>42831</v>
      </c>
      <c r="N93" s="3" t="s">
        <v>24</v>
      </c>
      <c r="O93" s="3" t="s">
        <v>25</v>
      </c>
      <c r="P93" s="3">
        <v>2421775</v>
      </c>
      <c r="Q93" s="2">
        <f>M93-A93</f>
        <v>1</v>
      </c>
    </row>
    <row r="94" spans="1:17" hidden="1" x14ac:dyDescent="0.3">
      <c r="A94" s="10">
        <v>42831</v>
      </c>
      <c r="B94" s="3" t="s">
        <v>26</v>
      </c>
      <c r="C94" s="3" t="s">
        <v>34</v>
      </c>
      <c r="D94" s="3" t="s">
        <v>28</v>
      </c>
      <c r="E94" s="3" t="s">
        <v>48</v>
      </c>
      <c r="F94" s="3"/>
      <c r="G94" s="3" t="s">
        <v>19</v>
      </c>
      <c r="H94" s="3" t="s">
        <v>36</v>
      </c>
      <c r="I94" s="3" t="s">
        <v>50</v>
      </c>
      <c r="J94" s="3">
        <v>11226</v>
      </c>
      <c r="K94" s="3"/>
      <c r="L94" s="3" t="s">
        <v>32</v>
      </c>
      <c r="M94" s="10">
        <v>42831</v>
      </c>
      <c r="N94" s="3" t="s">
        <v>33</v>
      </c>
      <c r="O94" s="3" t="s">
        <v>25</v>
      </c>
      <c r="P94" s="3">
        <v>2422048</v>
      </c>
      <c r="Q94" s="2">
        <f>M94-A94</f>
        <v>0</v>
      </c>
    </row>
    <row r="95" spans="1:17" hidden="1" x14ac:dyDescent="0.3">
      <c r="A95" s="10">
        <v>42831</v>
      </c>
      <c r="B95" s="3" t="s">
        <v>34</v>
      </c>
      <c r="C95" s="3"/>
      <c r="D95" s="3" t="s">
        <v>112</v>
      </c>
      <c r="E95" s="3"/>
      <c r="F95" s="3"/>
      <c r="G95" s="3" t="s">
        <v>19</v>
      </c>
      <c r="H95" s="3" t="s">
        <v>113</v>
      </c>
      <c r="I95" s="3" t="s">
        <v>114</v>
      </c>
      <c r="J95" s="3">
        <v>22315</v>
      </c>
      <c r="K95" s="3" t="s">
        <v>115</v>
      </c>
      <c r="L95" s="3" t="s">
        <v>32</v>
      </c>
      <c r="M95" s="10">
        <v>42831</v>
      </c>
      <c r="N95" s="3" t="s">
        <v>33</v>
      </c>
      <c r="O95" s="3" t="s">
        <v>25</v>
      </c>
      <c r="P95" s="3">
        <v>2423410</v>
      </c>
      <c r="Q95" s="2">
        <f>M95-A95</f>
        <v>0</v>
      </c>
    </row>
    <row r="96" spans="1:17" hidden="1" x14ac:dyDescent="0.3">
      <c r="A96" s="10">
        <v>42831</v>
      </c>
      <c r="B96" s="3" t="s">
        <v>116</v>
      </c>
      <c r="C96" s="3" t="s">
        <v>295</v>
      </c>
      <c r="D96" s="3" t="s">
        <v>77</v>
      </c>
      <c r="E96" s="3"/>
      <c r="F96" s="3"/>
      <c r="G96" s="3"/>
      <c r="H96" s="3" t="s">
        <v>296</v>
      </c>
      <c r="I96" s="3" t="s">
        <v>105</v>
      </c>
      <c r="J96" s="3" t="s">
        <v>271</v>
      </c>
      <c r="K96" s="3"/>
      <c r="L96" s="3" t="s">
        <v>32</v>
      </c>
      <c r="M96" s="10">
        <v>42832</v>
      </c>
      <c r="N96" s="3" t="s">
        <v>33</v>
      </c>
      <c r="O96" s="3" t="s">
        <v>25</v>
      </c>
      <c r="P96" s="3">
        <v>2423435</v>
      </c>
      <c r="Q96" s="2">
        <f>M96-A96</f>
        <v>1</v>
      </c>
    </row>
    <row r="97" spans="1:17" hidden="1" x14ac:dyDescent="0.3">
      <c r="A97" s="10">
        <v>42832</v>
      </c>
      <c r="B97" s="3" t="s">
        <v>34</v>
      </c>
      <c r="C97" s="3"/>
      <c r="D97" s="3" t="s">
        <v>246</v>
      </c>
      <c r="E97" s="3"/>
      <c r="F97" s="3"/>
      <c r="G97" s="3" t="s">
        <v>19</v>
      </c>
      <c r="H97" s="3" t="s">
        <v>113</v>
      </c>
      <c r="I97" s="3" t="s">
        <v>21</v>
      </c>
      <c r="J97" s="3">
        <v>79607</v>
      </c>
      <c r="K97" s="3" t="s">
        <v>115</v>
      </c>
      <c r="L97" s="3" t="s">
        <v>32</v>
      </c>
      <c r="M97" s="10">
        <v>42832</v>
      </c>
      <c r="N97" s="3" t="s">
        <v>33</v>
      </c>
      <c r="O97" s="3" t="s">
        <v>25</v>
      </c>
      <c r="P97" s="3">
        <v>2423941</v>
      </c>
      <c r="Q97" s="2">
        <f>M97-A97</f>
        <v>0</v>
      </c>
    </row>
    <row r="98" spans="1:17" hidden="1" x14ac:dyDescent="0.3">
      <c r="A98" s="10">
        <v>42832</v>
      </c>
      <c r="B98" s="3" t="s">
        <v>38</v>
      </c>
      <c r="C98" s="3" t="s">
        <v>39</v>
      </c>
      <c r="D98" s="3" t="s">
        <v>35</v>
      </c>
      <c r="E98" s="3"/>
      <c r="F98" s="3"/>
      <c r="G98" s="3"/>
      <c r="H98" s="3" t="s">
        <v>150</v>
      </c>
      <c r="I98" s="3" t="s">
        <v>94</v>
      </c>
      <c r="J98" s="3">
        <v>98223</v>
      </c>
      <c r="K98" s="3"/>
      <c r="L98" s="3" t="s">
        <v>47</v>
      </c>
      <c r="M98" s="10">
        <v>42832</v>
      </c>
      <c r="N98" s="3" t="s">
        <v>33</v>
      </c>
      <c r="O98" s="3" t="s">
        <v>25</v>
      </c>
      <c r="P98" s="3">
        <v>2424942</v>
      </c>
      <c r="Q98" s="2">
        <f>M98-A98</f>
        <v>0</v>
      </c>
    </row>
    <row r="99" spans="1:17" hidden="1" x14ac:dyDescent="0.3">
      <c r="A99" s="10">
        <v>42832</v>
      </c>
      <c r="B99" s="3" t="s">
        <v>38</v>
      </c>
      <c r="C99" s="3" t="s">
        <v>159</v>
      </c>
      <c r="D99" s="3" t="s">
        <v>40</v>
      </c>
      <c r="E99" s="3"/>
      <c r="F99" s="3"/>
      <c r="G99" s="3"/>
      <c r="H99" s="3" t="s">
        <v>192</v>
      </c>
      <c r="I99" s="3" t="s">
        <v>54</v>
      </c>
      <c r="J99" s="3">
        <v>33441</v>
      </c>
      <c r="K99" s="3"/>
      <c r="L99" s="3" t="s">
        <v>23</v>
      </c>
      <c r="M99" s="10">
        <v>42832</v>
      </c>
      <c r="N99" s="3" t="s">
        <v>33</v>
      </c>
      <c r="O99" s="3" t="s">
        <v>25</v>
      </c>
      <c r="P99" s="3">
        <v>2424946</v>
      </c>
      <c r="Q99" s="2">
        <f>M99-A99</f>
        <v>0</v>
      </c>
    </row>
    <row r="100" spans="1:17" hidden="1" x14ac:dyDescent="0.3">
      <c r="A100" s="10">
        <v>42832</v>
      </c>
      <c r="B100" s="3" t="s">
        <v>34</v>
      </c>
      <c r="C100" s="3"/>
      <c r="D100" s="3" t="s">
        <v>171</v>
      </c>
      <c r="E100" s="3"/>
      <c r="F100" s="3"/>
      <c r="G100" s="3" t="s">
        <v>19</v>
      </c>
      <c r="H100" s="3" t="s">
        <v>93</v>
      </c>
      <c r="I100" s="3" t="s">
        <v>172</v>
      </c>
      <c r="J100" s="3">
        <v>85296</v>
      </c>
      <c r="K100" s="3"/>
      <c r="L100" s="3" t="s">
        <v>37</v>
      </c>
      <c r="M100" s="10">
        <v>42832</v>
      </c>
      <c r="N100" s="3" t="s">
        <v>67</v>
      </c>
      <c r="O100" s="3" t="s">
        <v>25</v>
      </c>
      <c r="P100" s="3">
        <v>2425048</v>
      </c>
      <c r="Q100" s="2">
        <f>M100-A100</f>
        <v>0</v>
      </c>
    </row>
    <row r="101" spans="1:17" hidden="1" x14ac:dyDescent="0.3">
      <c r="A101" s="10">
        <v>42832</v>
      </c>
      <c r="B101" s="3" t="s">
        <v>101</v>
      </c>
      <c r="C101" s="3" t="s">
        <v>102</v>
      </c>
      <c r="D101" s="3" t="s">
        <v>167</v>
      </c>
      <c r="E101" s="3"/>
      <c r="F101" s="3"/>
      <c r="G101" s="3" t="s">
        <v>19</v>
      </c>
      <c r="H101" s="3" t="s">
        <v>241</v>
      </c>
      <c r="I101" s="3" t="s">
        <v>130</v>
      </c>
      <c r="J101" s="3">
        <v>37650</v>
      </c>
      <c r="K101" s="3"/>
      <c r="L101" s="3" t="s">
        <v>37</v>
      </c>
      <c r="M101" s="10">
        <v>42832</v>
      </c>
      <c r="N101" s="3" t="s">
        <v>33</v>
      </c>
      <c r="O101" s="3" t="s">
        <v>25</v>
      </c>
      <c r="P101" s="3">
        <v>2425260</v>
      </c>
      <c r="Q101" s="2">
        <f>M101-A101</f>
        <v>0</v>
      </c>
    </row>
    <row r="102" spans="1:17" hidden="1" x14ac:dyDescent="0.3">
      <c r="A102" s="10">
        <v>42832</v>
      </c>
      <c r="B102" s="3" t="s">
        <v>57</v>
      </c>
      <c r="C102" s="3" t="s">
        <v>58</v>
      </c>
      <c r="D102" s="3" t="s">
        <v>86</v>
      </c>
      <c r="E102" s="3"/>
      <c r="F102" s="3"/>
      <c r="G102" s="3" t="s">
        <v>19</v>
      </c>
      <c r="H102" s="3" t="s">
        <v>93</v>
      </c>
      <c r="I102" s="3" t="s">
        <v>214</v>
      </c>
      <c r="J102" s="3">
        <v>6484</v>
      </c>
      <c r="K102" s="3"/>
      <c r="L102" s="3" t="s">
        <v>37</v>
      </c>
      <c r="M102" s="10">
        <v>42832</v>
      </c>
      <c r="N102" s="3" t="s">
        <v>67</v>
      </c>
      <c r="O102" s="3" t="s">
        <v>25</v>
      </c>
      <c r="P102" s="3">
        <v>2425815</v>
      </c>
      <c r="Q102" s="2">
        <f>M102-A102</f>
        <v>0</v>
      </c>
    </row>
    <row r="103" spans="1:17" hidden="1" x14ac:dyDescent="0.3">
      <c r="A103" s="10">
        <v>42833</v>
      </c>
      <c r="B103" s="3" t="s">
        <v>101</v>
      </c>
      <c r="C103" s="3" t="s">
        <v>239</v>
      </c>
      <c r="D103" s="3" t="s">
        <v>220</v>
      </c>
      <c r="E103" s="3"/>
      <c r="F103" s="3" t="s">
        <v>240</v>
      </c>
      <c r="G103" s="3" t="s">
        <v>19</v>
      </c>
      <c r="H103" s="3" t="s">
        <v>241</v>
      </c>
      <c r="I103" s="3" t="s">
        <v>43</v>
      </c>
      <c r="J103" s="3" t="s">
        <v>242</v>
      </c>
      <c r="K103" s="3"/>
      <c r="L103" s="3" t="s">
        <v>32</v>
      </c>
      <c r="M103" s="10">
        <v>42833</v>
      </c>
      <c r="N103" s="3" t="s">
        <v>33</v>
      </c>
      <c r="O103" s="3" t="s">
        <v>25</v>
      </c>
      <c r="P103" s="3">
        <v>2426136</v>
      </c>
      <c r="Q103" s="2">
        <f>M103-A103</f>
        <v>0</v>
      </c>
    </row>
    <row r="104" spans="1:17" hidden="1" x14ac:dyDescent="0.3">
      <c r="A104" s="10">
        <v>42834</v>
      </c>
      <c r="B104" s="3" t="s">
        <v>34</v>
      </c>
      <c r="C104" s="3"/>
      <c r="D104" s="3" t="s">
        <v>247</v>
      </c>
      <c r="E104" s="3"/>
      <c r="F104" s="3"/>
      <c r="G104" s="3"/>
      <c r="H104" s="3" t="s">
        <v>191</v>
      </c>
      <c r="I104" s="3" t="s">
        <v>172</v>
      </c>
      <c r="J104" s="3">
        <v>85139</v>
      </c>
      <c r="K104" s="3"/>
      <c r="L104" s="3" t="s">
        <v>32</v>
      </c>
      <c r="M104" s="10">
        <v>42834</v>
      </c>
      <c r="N104" s="3" t="s">
        <v>33</v>
      </c>
      <c r="O104" s="3" t="s">
        <v>25</v>
      </c>
      <c r="P104" s="3">
        <v>2426593</v>
      </c>
      <c r="Q104" s="2">
        <f>M104-A104</f>
        <v>0</v>
      </c>
    </row>
    <row r="105" spans="1:17" hidden="1" x14ac:dyDescent="0.3">
      <c r="A105" s="10">
        <v>42835</v>
      </c>
      <c r="B105" s="3" t="s">
        <v>38</v>
      </c>
      <c r="C105" s="3" t="s">
        <v>39</v>
      </c>
      <c r="D105" s="3" t="s">
        <v>40</v>
      </c>
      <c r="E105" s="3"/>
      <c r="F105" s="3"/>
      <c r="G105" s="3"/>
      <c r="H105" s="3" t="s">
        <v>276</v>
      </c>
      <c r="I105" s="3" t="s">
        <v>56</v>
      </c>
      <c r="J105" s="3">
        <v>8832</v>
      </c>
      <c r="K105" s="3" t="s">
        <v>22</v>
      </c>
      <c r="L105" s="3" t="s">
        <v>23</v>
      </c>
      <c r="M105" s="10">
        <v>42835</v>
      </c>
      <c r="N105" s="3" t="s">
        <v>33</v>
      </c>
      <c r="O105" s="3" t="s">
        <v>68</v>
      </c>
      <c r="P105" s="3">
        <v>2428039</v>
      </c>
      <c r="Q105" s="2">
        <f>M105-A105</f>
        <v>0</v>
      </c>
    </row>
    <row r="106" spans="1:17" hidden="1" x14ac:dyDescent="0.3">
      <c r="A106" s="10">
        <v>42837</v>
      </c>
      <c r="B106" s="3" t="s">
        <v>57</v>
      </c>
      <c r="C106" s="3" t="s">
        <v>58</v>
      </c>
      <c r="D106" s="3" t="s">
        <v>144</v>
      </c>
      <c r="E106" s="3"/>
      <c r="F106" s="3" t="s">
        <v>161</v>
      </c>
      <c r="G106" s="3" t="s">
        <v>19</v>
      </c>
      <c r="H106" s="3" t="s">
        <v>45</v>
      </c>
      <c r="I106" s="3" t="s">
        <v>43</v>
      </c>
      <c r="J106" s="3" t="s">
        <v>162</v>
      </c>
      <c r="K106" s="3"/>
      <c r="L106" s="3" t="s">
        <v>32</v>
      </c>
      <c r="M106" s="10">
        <v>42837</v>
      </c>
      <c r="N106" s="3" t="s">
        <v>33</v>
      </c>
      <c r="O106" s="3" t="s">
        <v>25</v>
      </c>
      <c r="P106" s="3">
        <v>2431565</v>
      </c>
      <c r="Q106" s="2">
        <f>M106-A106</f>
        <v>0</v>
      </c>
    </row>
    <row r="107" spans="1:17" hidden="1" x14ac:dyDescent="0.3">
      <c r="A107" s="10">
        <v>42837</v>
      </c>
      <c r="B107" s="3" t="s">
        <v>57</v>
      </c>
      <c r="C107" s="3" t="s">
        <v>92</v>
      </c>
      <c r="D107" s="3" t="s">
        <v>163</v>
      </c>
      <c r="E107" s="3"/>
      <c r="F107" s="3"/>
      <c r="G107" s="3"/>
      <c r="H107" s="3" t="s">
        <v>126</v>
      </c>
      <c r="I107" s="3" t="s">
        <v>43</v>
      </c>
      <c r="J107" s="3">
        <v>91913</v>
      </c>
      <c r="K107" s="3"/>
      <c r="L107" s="3" t="s">
        <v>37</v>
      </c>
      <c r="M107" s="10">
        <v>42838</v>
      </c>
      <c r="N107" s="3" t="s">
        <v>67</v>
      </c>
      <c r="O107" s="3" t="s">
        <v>25</v>
      </c>
      <c r="P107" s="3">
        <v>2432049</v>
      </c>
      <c r="Q107" s="2">
        <f>M107-A107</f>
        <v>1</v>
      </c>
    </row>
    <row r="108" spans="1:17" hidden="1" x14ac:dyDescent="0.3">
      <c r="A108" s="10">
        <v>42839</v>
      </c>
      <c r="B108" s="3" t="s">
        <v>26</v>
      </c>
      <c r="C108" s="3" t="s">
        <v>27</v>
      </c>
      <c r="D108" s="3" t="s">
        <v>199</v>
      </c>
      <c r="E108" s="3" t="s">
        <v>313</v>
      </c>
      <c r="F108" s="3"/>
      <c r="G108" s="3"/>
      <c r="H108" s="3" t="s">
        <v>314</v>
      </c>
      <c r="I108" s="3" t="s">
        <v>21</v>
      </c>
      <c r="J108" s="3" t="s">
        <v>315</v>
      </c>
      <c r="K108" s="3"/>
      <c r="L108" s="3" t="s">
        <v>32</v>
      </c>
      <c r="M108" s="10">
        <v>42839</v>
      </c>
      <c r="N108" s="3" t="s">
        <v>33</v>
      </c>
      <c r="O108" s="3" t="s">
        <v>25</v>
      </c>
      <c r="P108" s="3">
        <v>2434854</v>
      </c>
      <c r="Q108" s="2">
        <f>M108-A108</f>
        <v>0</v>
      </c>
    </row>
    <row r="109" spans="1:17" hidden="1" x14ac:dyDescent="0.3">
      <c r="A109" s="10">
        <v>42840</v>
      </c>
      <c r="B109" s="3" t="s">
        <v>69</v>
      </c>
      <c r="C109" s="3" t="s">
        <v>70</v>
      </c>
      <c r="D109" s="3" t="s">
        <v>71</v>
      </c>
      <c r="E109" s="3" t="s">
        <v>293</v>
      </c>
      <c r="F109" s="3"/>
      <c r="G109" s="3"/>
      <c r="H109" s="3" t="s">
        <v>73</v>
      </c>
      <c r="I109" s="3" t="s">
        <v>130</v>
      </c>
      <c r="J109" s="3">
        <v>38016</v>
      </c>
      <c r="K109" s="3"/>
      <c r="L109" s="3" t="s">
        <v>32</v>
      </c>
      <c r="M109" s="10">
        <v>42842</v>
      </c>
      <c r="N109" s="3" t="s">
        <v>24</v>
      </c>
      <c r="O109" s="3" t="s">
        <v>25</v>
      </c>
      <c r="P109" s="3">
        <v>2435011</v>
      </c>
      <c r="Q109" s="2">
        <f>M109-A109</f>
        <v>2</v>
      </c>
    </row>
    <row r="110" spans="1:17" hidden="1" x14ac:dyDescent="0.3">
      <c r="A110" s="10">
        <v>42839</v>
      </c>
      <c r="B110" s="4" t="s">
        <v>38</v>
      </c>
      <c r="C110" s="4" t="s">
        <v>39</v>
      </c>
      <c r="D110" s="3" t="s">
        <v>40</v>
      </c>
      <c r="E110" s="3"/>
      <c r="F110" s="3"/>
      <c r="G110" s="3" t="s">
        <v>41</v>
      </c>
      <c r="H110" s="3" t="s">
        <v>42</v>
      </c>
      <c r="I110" s="3" t="s">
        <v>43</v>
      </c>
      <c r="J110" s="3">
        <v>90305</v>
      </c>
      <c r="K110" s="3"/>
      <c r="L110" s="3" t="s">
        <v>37</v>
      </c>
      <c r="M110" s="10">
        <v>42839</v>
      </c>
      <c r="N110" s="3" t="s">
        <v>33</v>
      </c>
      <c r="O110" s="3" t="s">
        <v>25</v>
      </c>
      <c r="P110" s="3">
        <v>2436165</v>
      </c>
      <c r="Q110" s="2">
        <f>M110-A110</f>
        <v>0</v>
      </c>
    </row>
    <row r="111" spans="1:17" hidden="1" x14ac:dyDescent="0.3">
      <c r="A111" s="10">
        <v>42839</v>
      </c>
      <c r="B111" s="3" t="s">
        <v>38</v>
      </c>
      <c r="C111" s="3" t="s">
        <v>62</v>
      </c>
      <c r="D111" s="3" t="s">
        <v>52</v>
      </c>
      <c r="E111" s="3"/>
      <c r="F111" s="3" t="s">
        <v>215</v>
      </c>
      <c r="G111" s="3" t="s">
        <v>19</v>
      </c>
      <c r="H111" s="3" t="s">
        <v>55</v>
      </c>
      <c r="I111" s="3" t="s">
        <v>21</v>
      </c>
      <c r="J111" s="3" t="s">
        <v>216</v>
      </c>
      <c r="K111" s="3"/>
      <c r="L111" s="3" t="s">
        <v>32</v>
      </c>
      <c r="M111" s="10">
        <v>42839</v>
      </c>
      <c r="N111" s="3" t="s">
        <v>33</v>
      </c>
      <c r="O111" s="3" t="s">
        <v>25</v>
      </c>
      <c r="P111" s="3">
        <v>2436277</v>
      </c>
      <c r="Q111" s="2">
        <f>M111-A111</f>
        <v>0</v>
      </c>
    </row>
    <row r="112" spans="1:17" hidden="1" x14ac:dyDescent="0.3">
      <c r="A112" s="10">
        <v>42840</v>
      </c>
      <c r="B112" s="3" t="s">
        <v>34</v>
      </c>
      <c r="C112" s="3"/>
      <c r="D112" s="3" t="s">
        <v>246</v>
      </c>
      <c r="E112" s="3"/>
      <c r="F112" s="3"/>
      <c r="G112" s="3" t="s">
        <v>19</v>
      </c>
      <c r="H112" s="3" t="s">
        <v>113</v>
      </c>
      <c r="I112" s="3" t="s">
        <v>21</v>
      </c>
      <c r="J112" s="3">
        <v>77407</v>
      </c>
      <c r="K112" s="3"/>
      <c r="L112" s="3" t="s">
        <v>32</v>
      </c>
      <c r="M112" s="10">
        <v>42840</v>
      </c>
      <c r="N112" s="3" t="s">
        <v>33</v>
      </c>
      <c r="O112" s="3" t="s">
        <v>25</v>
      </c>
      <c r="P112" s="3">
        <v>2436789</v>
      </c>
      <c r="Q112" s="2">
        <f>M112-A112</f>
        <v>0</v>
      </c>
    </row>
    <row r="113" spans="1:17" hidden="1" x14ac:dyDescent="0.3">
      <c r="A113" s="10">
        <v>42840</v>
      </c>
      <c r="B113" s="3" t="s">
        <v>57</v>
      </c>
      <c r="C113" s="3" t="s">
        <v>58</v>
      </c>
      <c r="D113" s="3" t="s">
        <v>86</v>
      </c>
      <c r="E113" s="3"/>
      <c r="F113" s="3"/>
      <c r="G113" s="3" t="s">
        <v>19</v>
      </c>
      <c r="H113" s="3" t="s">
        <v>45</v>
      </c>
      <c r="I113" s="3" t="s">
        <v>120</v>
      </c>
      <c r="J113" s="3"/>
      <c r="K113" s="3"/>
      <c r="L113" s="3" t="s">
        <v>32</v>
      </c>
      <c r="M113" s="10">
        <v>42842</v>
      </c>
      <c r="N113" s="3" t="s">
        <v>33</v>
      </c>
      <c r="O113" s="3" t="s">
        <v>25</v>
      </c>
      <c r="P113" s="3">
        <v>2436823</v>
      </c>
      <c r="Q113" s="2">
        <f>M113-A113</f>
        <v>2</v>
      </c>
    </row>
    <row r="114" spans="1:17" hidden="1" x14ac:dyDescent="0.3">
      <c r="A114" s="10">
        <v>42840</v>
      </c>
      <c r="B114" s="4" t="s">
        <v>69</v>
      </c>
      <c r="C114" s="4" t="s">
        <v>70</v>
      </c>
      <c r="D114" s="3" t="s">
        <v>71</v>
      </c>
      <c r="E114" s="3" t="s">
        <v>72</v>
      </c>
      <c r="F114" s="3"/>
      <c r="G114" s="3"/>
      <c r="H114" s="3" t="s">
        <v>73</v>
      </c>
      <c r="I114" s="3" t="s">
        <v>43</v>
      </c>
      <c r="J114" s="3" t="s">
        <v>74</v>
      </c>
      <c r="K114" s="3"/>
      <c r="L114" s="3" t="s">
        <v>32</v>
      </c>
      <c r="M114" s="10">
        <v>42840</v>
      </c>
      <c r="N114" s="3" t="s">
        <v>33</v>
      </c>
      <c r="O114" s="3" t="s">
        <v>25</v>
      </c>
      <c r="P114" s="3">
        <v>2436894</v>
      </c>
      <c r="Q114" s="2">
        <f>M114-A114</f>
        <v>0</v>
      </c>
    </row>
    <row r="115" spans="1:17" hidden="1" x14ac:dyDescent="0.3">
      <c r="A115" s="10">
        <v>42841</v>
      </c>
      <c r="B115" s="3" t="s">
        <v>57</v>
      </c>
      <c r="C115" s="3" t="s">
        <v>58</v>
      </c>
      <c r="D115" s="3" t="s">
        <v>86</v>
      </c>
      <c r="E115" s="3"/>
      <c r="F115" s="3" t="s">
        <v>345</v>
      </c>
      <c r="G115" s="3" t="s">
        <v>19</v>
      </c>
      <c r="H115" s="3" t="s">
        <v>45</v>
      </c>
      <c r="I115" s="3" t="s">
        <v>61</v>
      </c>
      <c r="J115" s="3" t="s">
        <v>346</v>
      </c>
      <c r="K115" s="3"/>
      <c r="L115" s="3" t="s">
        <v>32</v>
      </c>
      <c r="M115" s="10">
        <v>42841</v>
      </c>
      <c r="N115" s="3" t="s">
        <v>24</v>
      </c>
      <c r="O115" s="3" t="s">
        <v>25</v>
      </c>
      <c r="P115" s="3">
        <v>2437217</v>
      </c>
      <c r="Q115" s="2">
        <f>M115-A115</f>
        <v>0</v>
      </c>
    </row>
    <row r="116" spans="1:17" hidden="1" x14ac:dyDescent="0.3">
      <c r="A116" s="10">
        <v>42841</v>
      </c>
      <c r="B116" s="3" t="s">
        <v>26</v>
      </c>
      <c r="C116" s="3" t="s">
        <v>138</v>
      </c>
      <c r="D116" s="3" t="s">
        <v>139</v>
      </c>
      <c r="E116" s="3" t="s">
        <v>140</v>
      </c>
      <c r="F116" s="3"/>
      <c r="G116" s="3" t="s">
        <v>41</v>
      </c>
      <c r="H116" s="3" t="s">
        <v>141</v>
      </c>
      <c r="I116" s="3" t="s">
        <v>21</v>
      </c>
      <c r="J116" s="3">
        <v>76210</v>
      </c>
      <c r="K116" s="3"/>
      <c r="L116" s="3" t="s">
        <v>32</v>
      </c>
      <c r="M116" s="10">
        <v>42841</v>
      </c>
      <c r="N116" s="3" t="s">
        <v>33</v>
      </c>
      <c r="O116" s="3" t="s">
        <v>25</v>
      </c>
      <c r="P116" s="3">
        <v>2437313</v>
      </c>
      <c r="Q116" s="2">
        <f>M116-A116</f>
        <v>0</v>
      </c>
    </row>
    <row r="117" spans="1:17" hidden="1" x14ac:dyDescent="0.3">
      <c r="A117" s="10">
        <v>42842</v>
      </c>
      <c r="B117" s="3" t="s">
        <v>34</v>
      </c>
      <c r="C117" s="3"/>
      <c r="D117" s="3" t="s">
        <v>125</v>
      </c>
      <c r="E117" s="3"/>
      <c r="F117" s="3"/>
      <c r="G117" s="3" t="s">
        <v>19</v>
      </c>
      <c r="H117" s="3" t="s">
        <v>36</v>
      </c>
      <c r="I117" s="3" t="s">
        <v>151</v>
      </c>
      <c r="J117" s="3">
        <v>80221</v>
      </c>
      <c r="K117" s="3"/>
      <c r="L117" s="3" t="s">
        <v>23</v>
      </c>
      <c r="M117" s="10">
        <v>42842</v>
      </c>
      <c r="N117" s="3" t="s">
        <v>33</v>
      </c>
      <c r="O117" s="3" t="s">
        <v>25</v>
      </c>
      <c r="P117" s="3">
        <v>2437474</v>
      </c>
      <c r="Q117" s="2">
        <f>M117-A117</f>
        <v>0</v>
      </c>
    </row>
    <row r="118" spans="1:17" hidden="1" x14ac:dyDescent="0.3">
      <c r="A118" s="10">
        <v>42843</v>
      </c>
      <c r="B118" s="3" t="s">
        <v>101</v>
      </c>
      <c r="C118" s="3" t="s">
        <v>102</v>
      </c>
      <c r="D118" s="3" t="s">
        <v>167</v>
      </c>
      <c r="E118" s="3"/>
      <c r="F118" s="3"/>
      <c r="G118" s="3"/>
      <c r="H118" s="3" t="s">
        <v>168</v>
      </c>
      <c r="I118" s="3" t="s">
        <v>169</v>
      </c>
      <c r="J118" s="3">
        <v>67002</v>
      </c>
      <c r="K118" s="3"/>
      <c r="L118" s="3" t="s">
        <v>32</v>
      </c>
      <c r="M118" s="10">
        <v>42843</v>
      </c>
      <c r="N118" s="3" t="s">
        <v>170</v>
      </c>
      <c r="O118" s="3" t="s">
        <v>68</v>
      </c>
      <c r="P118" s="3">
        <v>2437553</v>
      </c>
      <c r="Q118" s="2">
        <f>M118-A118</f>
        <v>0</v>
      </c>
    </row>
    <row r="119" spans="1:17" hidden="1" x14ac:dyDescent="0.3">
      <c r="A119" s="10">
        <v>42842</v>
      </c>
      <c r="B119" s="3" t="s">
        <v>38</v>
      </c>
      <c r="C119" s="3" t="s">
        <v>182</v>
      </c>
      <c r="D119" s="3" t="s">
        <v>187</v>
      </c>
      <c r="E119" s="3"/>
      <c r="F119" s="3"/>
      <c r="G119" s="3" t="s">
        <v>19</v>
      </c>
      <c r="H119" s="3" t="s">
        <v>93</v>
      </c>
      <c r="I119" s="3" t="s">
        <v>99</v>
      </c>
      <c r="J119" s="3" t="s">
        <v>268</v>
      </c>
      <c r="K119" s="3" t="s">
        <v>22</v>
      </c>
      <c r="L119" s="3" t="s">
        <v>32</v>
      </c>
      <c r="M119" s="10">
        <v>42843</v>
      </c>
      <c r="N119" s="3" t="s">
        <v>33</v>
      </c>
      <c r="O119" s="3" t="s">
        <v>25</v>
      </c>
      <c r="P119" s="3">
        <v>2437750</v>
      </c>
      <c r="Q119" s="2">
        <f>M119-A119</f>
        <v>1</v>
      </c>
    </row>
    <row r="120" spans="1:17" hidden="1" x14ac:dyDescent="0.3">
      <c r="A120" s="10">
        <v>42842</v>
      </c>
      <c r="B120" s="3" t="s">
        <v>57</v>
      </c>
      <c r="C120" s="3" t="s">
        <v>58</v>
      </c>
      <c r="D120" s="3" t="s">
        <v>144</v>
      </c>
      <c r="E120" s="3"/>
      <c r="F120" s="3"/>
      <c r="G120" s="3" t="s">
        <v>19</v>
      </c>
      <c r="H120" s="3" t="s">
        <v>93</v>
      </c>
      <c r="I120" s="3" t="s">
        <v>50</v>
      </c>
      <c r="J120" s="3">
        <v>11221</v>
      </c>
      <c r="K120" s="3"/>
      <c r="L120" s="3" t="s">
        <v>37</v>
      </c>
      <c r="M120" s="10">
        <v>42843</v>
      </c>
      <c r="N120" s="3" t="s">
        <v>33</v>
      </c>
      <c r="O120" s="3" t="s">
        <v>25</v>
      </c>
      <c r="P120" s="3">
        <v>2437915</v>
      </c>
      <c r="Q120" s="2">
        <f>M120-A120</f>
        <v>1</v>
      </c>
    </row>
    <row r="121" spans="1:17" hidden="1" x14ac:dyDescent="0.3">
      <c r="A121" s="10">
        <v>42842</v>
      </c>
      <c r="B121" s="3" t="s">
        <v>116</v>
      </c>
      <c r="C121" s="3" t="s">
        <v>283</v>
      </c>
      <c r="D121" s="3" t="s">
        <v>156</v>
      </c>
      <c r="E121" s="3"/>
      <c r="F121" s="3"/>
      <c r="G121" s="3" t="s">
        <v>41</v>
      </c>
      <c r="H121" s="3" t="s">
        <v>119</v>
      </c>
      <c r="I121" s="3" t="s">
        <v>21</v>
      </c>
      <c r="J121" s="3">
        <v>76053</v>
      </c>
      <c r="K121" s="3"/>
      <c r="L121" s="3" t="s">
        <v>23</v>
      </c>
      <c r="M121" s="10">
        <v>42843</v>
      </c>
      <c r="N121" s="3" t="s">
        <v>33</v>
      </c>
      <c r="O121" s="3" t="s">
        <v>25</v>
      </c>
      <c r="P121" s="3">
        <v>2438333</v>
      </c>
      <c r="Q121" s="2">
        <f>M121-A121</f>
        <v>1</v>
      </c>
    </row>
    <row r="122" spans="1:17" hidden="1" x14ac:dyDescent="0.3">
      <c r="A122" s="10">
        <v>42842</v>
      </c>
      <c r="B122" s="4" t="s">
        <v>38</v>
      </c>
      <c r="C122" s="4" t="s">
        <v>82</v>
      </c>
      <c r="D122" s="3" t="s">
        <v>40</v>
      </c>
      <c r="E122" s="3"/>
      <c r="F122" s="3"/>
      <c r="G122" s="3"/>
      <c r="H122" s="3" t="s">
        <v>83</v>
      </c>
      <c r="I122" s="3" t="s">
        <v>43</v>
      </c>
      <c r="J122" s="3" t="s">
        <v>84</v>
      </c>
      <c r="K122" s="3"/>
      <c r="L122" s="3" t="s">
        <v>32</v>
      </c>
      <c r="M122" s="10">
        <v>42843</v>
      </c>
      <c r="N122" s="3" t="s">
        <v>33</v>
      </c>
      <c r="O122" s="3" t="s">
        <v>25</v>
      </c>
      <c r="P122" s="3">
        <v>2438698</v>
      </c>
      <c r="Q122" s="2">
        <f>M122-A122</f>
        <v>1</v>
      </c>
    </row>
    <row r="123" spans="1:17" hidden="1" x14ac:dyDescent="0.3">
      <c r="A123" s="10">
        <v>42842</v>
      </c>
      <c r="B123" s="3" t="s">
        <v>38</v>
      </c>
      <c r="C123" s="3" t="s">
        <v>62</v>
      </c>
      <c r="D123" s="3" t="s">
        <v>52</v>
      </c>
      <c r="E123" s="3"/>
      <c r="F123" s="3"/>
      <c r="G123" s="3"/>
      <c r="H123" s="3" t="s">
        <v>83</v>
      </c>
      <c r="I123" s="3" t="s">
        <v>114</v>
      </c>
      <c r="J123" s="3" t="s">
        <v>158</v>
      </c>
      <c r="K123" s="3"/>
      <c r="L123" s="3" t="s">
        <v>32</v>
      </c>
      <c r="M123" s="10">
        <v>42842</v>
      </c>
      <c r="N123" s="3" t="s">
        <v>33</v>
      </c>
      <c r="O123" s="3" t="s">
        <v>25</v>
      </c>
      <c r="P123" s="3">
        <v>2438700</v>
      </c>
      <c r="Q123" s="2">
        <f>M123-A123</f>
        <v>0</v>
      </c>
    </row>
    <row r="124" spans="1:17" hidden="1" x14ac:dyDescent="0.3">
      <c r="A124" s="10">
        <v>42843</v>
      </c>
      <c r="B124" s="3" t="s">
        <v>26</v>
      </c>
      <c r="C124" s="3" t="s">
        <v>173</v>
      </c>
      <c r="D124" s="3" t="s">
        <v>28</v>
      </c>
      <c r="E124" s="3" t="s">
        <v>48</v>
      </c>
      <c r="F124" s="3"/>
      <c r="G124" s="3"/>
      <c r="H124" s="3" t="s">
        <v>251</v>
      </c>
      <c r="I124" s="3" t="s">
        <v>252</v>
      </c>
      <c r="J124" s="3">
        <v>46235</v>
      </c>
      <c r="K124" s="3"/>
      <c r="L124" s="3" t="s">
        <v>32</v>
      </c>
      <c r="M124" s="10">
        <v>42843</v>
      </c>
      <c r="N124" s="3" t="s">
        <v>170</v>
      </c>
      <c r="O124" s="3" t="s">
        <v>68</v>
      </c>
      <c r="P124" s="3">
        <v>2438909</v>
      </c>
      <c r="Q124" s="2">
        <f>M124-A124</f>
        <v>0</v>
      </c>
    </row>
    <row r="125" spans="1:17" hidden="1" x14ac:dyDescent="0.3">
      <c r="A125" s="10">
        <v>42842</v>
      </c>
      <c r="B125" s="3" t="s">
        <v>38</v>
      </c>
      <c r="C125" s="3" t="s">
        <v>62</v>
      </c>
      <c r="D125" s="3" t="s">
        <v>52</v>
      </c>
      <c r="E125" s="3"/>
      <c r="F125" s="3"/>
      <c r="G125" s="3" t="s">
        <v>19</v>
      </c>
      <c r="H125" s="3" t="s">
        <v>88</v>
      </c>
      <c r="I125" s="3" t="s">
        <v>114</v>
      </c>
      <c r="J125" s="3">
        <v>24212</v>
      </c>
      <c r="K125" s="3" t="s">
        <v>22</v>
      </c>
      <c r="L125" s="3" t="s">
        <v>23</v>
      </c>
      <c r="M125" s="10">
        <v>42843</v>
      </c>
      <c r="N125" s="3" t="s">
        <v>33</v>
      </c>
      <c r="O125" s="3" t="s">
        <v>25</v>
      </c>
      <c r="P125" s="3">
        <v>2439229</v>
      </c>
      <c r="Q125" s="2">
        <f>M125-A125</f>
        <v>1</v>
      </c>
    </row>
    <row r="126" spans="1:17" hidden="1" x14ac:dyDescent="0.3">
      <c r="A126" s="10">
        <v>42842</v>
      </c>
      <c r="B126" s="3" t="s">
        <v>116</v>
      </c>
      <c r="C126" s="3" t="s">
        <v>117</v>
      </c>
      <c r="D126" s="3" t="s">
        <v>156</v>
      </c>
      <c r="E126" s="3"/>
      <c r="F126" s="3"/>
      <c r="G126" s="3"/>
      <c r="H126" s="3" t="s">
        <v>119</v>
      </c>
      <c r="I126" s="3" t="s">
        <v>43</v>
      </c>
      <c r="J126" s="3" t="s">
        <v>157</v>
      </c>
      <c r="K126" s="3"/>
      <c r="L126" s="3" t="s">
        <v>32</v>
      </c>
      <c r="M126" s="10">
        <v>42843</v>
      </c>
      <c r="N126" s="3" t="s">
        <v>51</v>
      </c>
      <c r="O126" s="3" t="s">
        <v>25</v>
      </c>
      <c r="P126" s="3">
        <v>2439263</v>
      </c>
      <c r="Q126" s="2">
        <f>M126-A126</f>
        <v>1</v>
      </c>
    </row>
    <row r="127" spans="1:17" hidden="1" x14ac:dyDescent="0.3">
      <c r="A127" s="10">
        <v>42843</v>
      </c>
      <c r="B127" s="3" t="s">
        <v>26</v>
      </c>
      <c r="C127" s="3" t="s">
        <v>233</v>
      </c>
      <c r="D127" s="3" t="s">
        <v>199</v>
      </c>
      <c r="E127" s="3" t="s">
        <v>200</v>
      </c>
      <c r="F127" s="3"/>
      <c r="G127" s="3"/>
      <c r="H127" s="3" t="s">
        <v>329</v>
      </c>
      <c r="I127" s="3" t="s">
        <v>89</v>
      </c>
      <c r="J127" s="3" t="s">
        <v>330</v>
      </c>
      <c r="K127" s="3"/>
      <c r="L127" s="3" t="s">
        <v>32</v>
      </c>
      <c r="M127" s="10">
        <v>42843</v>
      </c>
      <c r="N127" s="3" t="s">
        <v>33</v>
      </c>
      <c r="O127" s="3" t="s">
        <v>25</v>
      </c>
      <c r="P127" s="3">
        <v>2439443</v>
      </c>
      <c r="Q127" s="2">
        <f>M127-A127</f>
        <v>0</v>
      </c>
    </row>
    <row r="128" spans="1:17" hidden="1" x14ac:dyDescent="0.3">
      <c r="A128" s="10">
        <v>42843</v>
      </c>
      <c r="B128" s="3" t="s">
        <v>57</v>
      </c>
      <c r="C128" s="3" t="s">
        <v>58</v>
      </c>
      <c r="D128" s="3" t="s">
        <v>86</v>
      </c>
      <c r="E128" s="3"/>
      <c r="F128" s="3"/>
      <c r="G128" s="3"/>
      <c r="H128" s="3" t="s">
        <v>93</v>
      </c>
      <c r="I128" s="3" t="s">
        <v>43</v>
      </c>
      <c r="J128" s="3">
        <v>91941</v>
      </c>
      <c r="K128" s="3"/>
      <c r="L128" s="3" t="s">
        <v>47</v>
      </c>
      <c r="M128" s="10">
        <v>42844</v>
      </c>
      <c r="N128" s="3" t="s">
        <v>51</v>
      </c>
      <c r="O128" s="3" t="s">
        <v>25</v>
      </c>
      <c r="P128" s="3">
        <v>2439541</v>
      </c>
      <c r="Q128" s="2">
        <f>M128-A128</f>
        <v>1</v>
      </c>
    </row>
    <row r="129" spans="1:17" hidden="1" x14ac:dyDescent="0.3">
      <c r="A129" s="10">
        <v>42843</v>
      </c>
      <c r="B129" s="3" t="s">
        <v>26</v>
      </c>
      <c r="C129" s="3" t="s">
        <v>34</v>
      </c>
      <c r="D129" s="3" t="s">
        <v>199</v>
      </c>
      <c r="E129" s="3" t="s">
        <v>200</v>
      </c>
      <c r="F129" s="3"/>
      <c r="G129" s="3"/>
      <c r="H129" s="3" t="s">
        <v>354</v>
      </c>
      <c r="I129" s="3" t="s">
        <v>50</v>
      </c>
      <c r="J129" s="3" t="s">
        <v>355</v>
      </c>
      <c r="K129" s="3"/>
      <c r="L129" s="3" t="s">
        <v>32</v>
      </c>
      <c r="M129" s="10">
        <v>42843</v>
      </c>
      <c r="N129" s="3" t="s">
        <v>170</v>
      </c>
      <c r="O129" s="3" t="s">
        <v>68</v>
      </c>
      <c r="P129" s="3">
        <v>2439575</v>
      </c>
      <c r="Q129" s="2">
        <f>M129-A129</f>
        <v>0</v>
      </c>
    </row>
    <row r="130" spans="1:17" hidden="1" x14ac:dyDescent="0.3">
      <c r="A130" s="10">
        <v>42843</v>
      </c>
      <c r="B130" s="3" t="s">
        <v>69</v>
      </c>
      <c r="C130" s="3" t="s">
        <v>95</v>
      </c>
      <c r="D130" s="3" t="s">
        <v>96</v>
      </c>
      <c r="E130" s="3" t="s">
        <v>142</v>
      </c>
      <c r="F130" s="3"/>
      <c r="G130" s="3"/>
      <c r="H130" s="3" t="s">
        <v>126</v>
      </c>
      <c r="I130" s="3" t="s">
        <v>79</v>
      </c>
      <c r="J130" s="3">
        <v>20772</v>
      </c>
      <c r="K130" s="3"/>
      <c r="L130" s="3" t="s">
        <v>37</v>
      </c>
      <c r="M130" s="10">
        <v>42844</v>
      </c>
      <c r="N130" s="3" t="s">
        <v>33</v>
      </c>
      <c r="O130" s="3" t="s">
        <v>25</v>
      </c>
      <c r="P130" s="3">
        <v>2439594</v>
      </c>
      <c r="Q130" s="2">
        <f>M130-A130</f>
        <v>1</v>
      </c>
    </row>
    <row r="131" spans="1:17" hidden="1" x14ac:dyDescent="0.3">
      <c r="A131" s="10">
        <v>42843</v>
      </c>
      <c r="B131" s="3" t="s">
        <v>57</v>
      </c>
      <c r="C131" s="3" t="s">
        <v>58</v>
      </c>
      <c r="D131" s="3" t="s">
        <v>86</v>
      </c>
      <c r="E131" s="3"/>
      <c r="F131" s="3"/>
      <c r="G131" s="3"/>
      <c r="H131" s="3" t="s">
        <v>243</v>
      </c>
      <c r="I131" s="3" t="s">
        <v>244</v>
      </c>
      <c r="J131" s="3">
        <v>2151</v>
      </c>
      <c r="K131" s="3"/>
      <c r="L131" s="3" t="s">
        <v>37</v>
      </c>
      <c r="M131" s="10">
        <v>42843</v>
      </c>
      <c r="N131" s="3" t="s">
        <v>67</v>
      </c>
      <c r="O131" s="3" t="s">
        <v>25</v>
      </c>
      <c r="P131" s="3">
        <v>2439654</v>
      </c>
      <c r="Q131" s="2">
        <f>M131-A131</f>
        <v>0</v>
      </c>
    </row>
    <row r="132" spans="1:17" hidden="1" x14ac:dyDescent="0.3">
      <c r="A132" s="10">
        <v>42843</v>
      </c>
      <c r="B132" s="3" t="s">
        <v>38</v>
      </c>
      <c r="C132" s="3" t="s">
        <v>62</v>
      </c>
      <c r="D132" s="3" t="s">
        <v>52</v>
      </c>
      <c r="E132" s="3"/>
      <c r="F132" s="3"/>
      <c r="G132" s="3" t="s">
        <v>19</v>
      </c>
      <c r="H132" s="3" t="s">
        <v>88</v>
      </c>
      <c r="I132" s="3" t="s">
        <v>43</v>
      </c>
      <c r="J132" s="3" t="s">
        <v>316</v>
      </c>
      <c r="K132" s="3"/>
      <c r="L132" s="3" t="s">
        <v>32</v>
      </c>
      <c r="M132" s="10">
        <v>42843</v>
      </c>
      <c r="N132" s="3" t="s">
        <v>33</v>
      </c>
      <c r="O132" s="3" t="s">
        <v>25</v>
      </c>
      <c r="P132" s="3">
        <v>2439707</v>
      </c>
      <c r="Q132" s="2">
        <f>M132-A132</f>
        <v>0</v>
      </c>
    </row>
    <row r="133" spans="1:17" hidden="1" x14ac:dyDescent="0.3">
      <c r="A133" s="10">
        <v>42843</v>
      </c>
      <c r="B133" s="3" t="s">
        <v>38</v>
      </c>
      <c r="C133" s="3" t="s">
        <v>62</v>
      </c>
      <c r="D133" s="3" t="s">
        <v>52</v>
      </c>
      <c r="E133" s="3"/>
      <c r="F133" s="3"/>
      <c r="G133" s="3" t="s">
        <v>19</v>
      </c>
      <c r="H133" s="3" t="s">
        <v>55</v>
      </c>
      <c r="I133" s="3" t="s">
        <v>43</v>
      </c>
      <c r="J133" s="3" t="s">
        <v>334</v>
      </c>
      <c r="K133" s="3"/>
      <c r="L133" s="3" t="s">
        <v>32</v>
      </c>
      <c r="M133" s="10">
        <v>42843</v>
      </c>
      <c r="N133" s="3" t="s">
        <v>33</v>
      </c>
      <c r="O133" s="3" t="s">
        <v>25</v>
      </c>
      <c r="P133" s="3">
        <v>2439795</v>
      </c>
      <c r="Q133" s="2">
        <f>M133-A133</f>
        <v>0</v>
      </c>
    </row>
    <row r="134" spans="1:17" hidden="1" x14ac:dyDescent="0.3">
      <c r="A134" s="10">
        <v>42843</v>
      </c>
      <c r="B134" s="3" t="s">
        <v>26</v>
      </c>
      <c r="C134" s="3" t="s">
        <v>27</v>
      </c>
      <c r="D134" s="3" t="s">
        <v>28</v>
      </c>
      <c r="E134" s="3" t="s">
        <v>135</v>
      </c>
      <c r="F134" s="3"/>
      <c r="G134" s="3"/>
      <c r="H134" s="3" t="s">
        <v>328</v>
      </c>
      <c r="I134" s="3" t="s">
        <v>89</v>
      </c>
      <c r="J134" s="3" t="s">
        <v>213</v>
      </c>
      <c r="K134" s="3"/>
      <c r="L134" s="3" t="s">
        <v>32</v>
      </c>
      <c r="M134" s="10">
        <v>42843</v>
      </c>
      <c r="N134" s="3" t="s">
        <v>170</v>
      </c>
      <c r="O134" s="3" t="s">
        <v>68</v>
      </c>
      <c r="P134" s="3">
        <v>2439908</v>
      </c>
      <c r="Q134" s="2">
        <f>M134-A134</f>
        <v>0</v>
      </c>
    </row>
    <row r="135" spans="1:17" hidden="1" x14ac:dyDescent="0.3">
      <c r="A135" s="10">
        <v>42843</v>
      </c>
      <c r="B135" s="3" t="s">
        <v>57</v>
      </c>
      <c r="C135" s="3" t="s">
        <v>58</v>
      </c>
      <c r="D135" s="3" t="s">
        <v>86</v>
      </c>
      <c r="E135" s="3"/>
      <c r="F135" s="3"/>
      <c r="G135" s="3" t="s">
        <v>19</v>
      </c>
      <c r="H135" s="3" t="s">
        <v>45</v>
      </c>
      <c r="I135" s="3" t="s">
        <v>356</v>
      </c>
      <c r="J135" s="3">
        <v>64081</v>
      </c>
      <c r="K135" s="3"/>
      <c r="L135" s="3" t="s">
        <v>37</v>
      </c>
      <c r="M135" s="10">
        <v>42843</v>
      </c>
      <c r="N135" s="3" t="s">
        <v>67</v>
      </c>
      <c r="O135" s="3" t="s">
        <v>25</v>
      </c>
      <c r="P135" s="3">
        <v>2440060</v>
      </c>
      <c r="Q135" s="2">
        <f>M135-A135</f>
        <v>0</v>
      </c>
    </row>
    <row r="136" spans="1:17" hidden="1" x14ac:dyDescent="0.3">
      <c r="A136" s="10">
        <v>42843</v>
      </c>
      <c r="B136" s="3" t="s">
        <v>38</v>
      </c>
      <c r="C136" s="3" t="s">
        <v>159</v>
      </c>
      <c r="D136" s="3" t="s">
        <v>52</v>
      </c>
      <c r="E136" s="3"/>
      <c r="F136" s="3"/>
      <c r="G136" s="3" t="s">
        <v>19</v>
      </c>
      <c r="H136" s="3" t="s">
        <v>160</v>
      </c>
      <c r="I136" s="3" t="s">
        <v>114</v>
      </c>
      <c r="J136" s="3">
        <v>23113</v>
      </c>
      <c r="K136" s="3" t="s">
        <v>22</v>
      </c>
      <c r="L136" s="3" t="s">
        <v>32</v>
      </c>
      <c r="M136" s="10">
        <v>42843</v>
      </c>
      <c r="N136" s="3" t="s">
        <v>33</v>
      </c>
      <c r="O136" s="3" t="s">
        <v>25</v>
      </c>
      <c r="P136" s="3">
        <v>2440213</v>
      </c>
      <c r="Q136" s="2">
        <f>M136-A136</f>
        <v>0</v>
      </c>
    </row>
    <row r="137" spans="1:17" hidden="1" x14ac:dyDescent="0.3">
      <c r="A137" s="10">
        <v>42843</v>
      </c>
      <c r="B137" s="3" t="s">
        <v>101</v>
      </c>
      <c r="C137" s="3" t="s">
        <v>102</v>
      </c>
      <c r="D137" s="3" t="s">
        <v>103</v>
      </c>
      <c r="E137" s="3"/>
      <c r="F137" s="3"/>
      <c r="G137" s="3" t="s">
        <v>19</v>
      </c>
      <c r="H137" s="3" t="s">
        <v>104</v>
      </c>
      <c r="I137" s="3" t="s">
        <v>105</v>
      </c>
      <c r="J137" s="3" t="s">
        <v>106</v>
      </c>
      <c r="K137" s="3"/>
      <c r="L137" s="3" t="s">
        <v>32</v>
      </c>
      <c r="M137" s="10">
        <v>42843</v>
      </c>
      <c r="N137" s="3" t="s">
        <v>33</v>
      </c>
      <c r="O137" s="3" t="s">
        <v>25</v>
      </c>
      <c r="P137" s="3">
        <v>2440279</v>
      </c>
      <c r="Q137" s="2">
        <f>M137-A137</f>
        <v>0</v>
      </c>
    </row>
    <row r="138" spans="1:17" hidden="1" x14ac:dyDescent="0.3">
      <c r="A138" s="10">
        <v>42843</v>
      </c>
      <c r="B138" s="3" t="s">
        <v>34</v>
      </c>
      <c r="C138" s="3"/>
      <c r="D138" s="3" t="s">
        <v>44</v>
      </c>
      <c r="E138" s="3"/>
      <c r="F138" s="3"/>
      <c r="G138" s="3" t="s">
        <v>19</v>
      </c>
      <c r="H138" s="3" t="s">
        <v>45</v>
      </c>
      <c r="I138" s="3" t="s">
        <v>99</v>
      </c>
      <c r="J138" s="3" t="s">
        <v>198</v>
      </c>
      <c r="K138" s="3"/>
      <c r="L138" s="3" t="s">
        <v>32</v>
      </c>
      <c r="M138" s="10">
        <v>42843</v>
      </c>
      <c r="N138" s="3" t="s">
        <v>24</v>
      </c>
      <c r="O138" s="3" t="s">
        <v>25</v>
      </c>
      <c r="P138" s="3">
        <v>2440285</v>
      </c>
      <c r="Q138" s="2">
        <f>M138-A138</f>
        <v>0</v>
      </c>
    </row>
    <row r="139" spans="1:17" hidden="1" x14ac:dyDescent="0.3">
      <c r="A139" s="10">
        <v>42843</v>
      </c>
      <c r="B139" s="3" t="s">
        <v>34</v>
      </c>
      <c r="C139" s="3"/>
      <c r="D139" s="3" t="s">
        <v>44</v>
      </c>
      <c r="E139" s="3"/>
      <c r="F139" s="3"/>
      <c r="G139" s="3"/>
      <c r="H139" s="3" t="s">
        <v>126</v>
      </c>
      <c r="I139" s="3" t="s">
        <v>297</v>
      </c>
      <c r="J139" s="3" t="s">
        <v>298</v>
      </c>
      <c r="K139" s="3"/>
      <c r="L139" s="3" t="s">
        <v>32</v>
      </c>
      <c r="M139" s="10">
        <v>42844</v>
      </c>
      <c r="N139" s="3" t="s">
        <v>33</v>
      </c>
      <c r="O139" s="3" t="s">
        <v>25</v>
      </c>
      <c r="P139" s="3">
        <v>2440298</v>
      </c>
      <c r="Q139" s="2">
        <f>M139-A139</f>
        <v>1</v>
      </c>
    </row>
    <row r="140" spans="1:17" hidden="1" x14ac:dyDescent="0.3">
      <c r="A140" s="10">
        <v>42843</v>
      </c>
      <c r="B140" s="3" t="s">
        <v>38</v>
      </c>
      <c r="C140" s="3" t="s">
        <v>39</v>
      </c>
      <c r="D140" s="3" t="s">
        <v>52</v>
      </c>
      <c r="E140" s="3"/>
      <c r="F140" s="3"/>
      <c r="G140" s="3" t="s">
        <v>19</v>
      </c>
      <c r="H140" s="3" t="s">
        <v>36</v>
      </c>
      <c r="I140" s="3" t="s">
        <v>79</v>
      </c>
      <c r="J140" s="3">
        <v>21215</v>
      </c>
      <c r="K140" s="3"/>
      <c r="L140" s="3" t="s">
        <v>37</v>
      </c>
      <c r="M140" s="10">
        <v>42845</v>
      </c>
      <c r="N140" s="3" t="s">
        <v>24</v>
      </c>
      <c r="O140" s="3" t="s">
        <v>25</v>
      </c>
      <c r="P140" s="3">
        <v>2440304</v>
      </c>
      <c r="Q140" s="2">
        <f>M140-A140</f>
        <v>2</v>
      </c>
    </row>
    <row r="141" spans="1:17" hidden="1" x14ac:dyDescent="0.3">
      <c r="A141" s="10">
        <v>42843</v>
      </c>
      <c r="B141" s="3" t="s">
        <v>34</v>
      </c>
      <c r="C141" s="3"/>
      <c r="D141" s="3" t="s">
        <v>229</v>
      </c>
      <c r="E141" s="3"/>
      <c r="F141" s="3"/>
      <c r="G141" s="3" t="s">
        <v>41</v>
      </c>
      <c r="H141" s="3" t="s">
        <v>60</v>
      </c>
      <c r="I141" s="3" t="s">
        <v>99</v>
      </c>
      <c r="J141" s="3">
        <v>15963</v>
      </c>
      <c r="K141" s="3" t="s">
        <v>22</v>
      </c>
      <c r="L141" s="3" t="s">
        <v>47</v>
      </c>
      <c r="M141" s="10">
        <v>42843</v>
      </c>
      <c r="N141" s="3" t="s">
        <v>33</v>
      </c>
      <c r="O141" s="3" t="s">
        <v>25</v>
      </c>
      <c r="P141" s="3">
        <v>2440352</v>
      </c>
      <c r="Q141" s="2">
        <f>M141-A141</f>
        <v>0</v>
      </c>
    </row>
    <row r="142" spans="1:17" hidden="1" x14ac:dyDescent="0.3">
      <c r="A142" s="10">
        <v>42843</v>
      </c>
      <c r="B142" s="4" t="s">
        <v>26</v>
      </c>
      <c r="C142" s="4" t="s">
        <v>27</v>
      </c>
      <c r="D142" s="3" t="s">
        <v>28</v>
      </c>
      <c r="E142" s="3" t="s">
        <v>48</v>
      </c>
      <c r="F142" s="3"/>
      <c r="G142" s="3"/>
      <c r="H142" s="3" t="s">
        <v>49</v>
      </c>
      <c r="I142" s="3" t="s">
        <v>50</v>
      </c>
      <c r="J142" s="3">
        <v>14063</v>
      </c>
      <c r="K142" s="3"/>
      <c r="L142" s="3" t="s">
        <v>37</v>
      </c>
      <c r="M142" s="10">
        <v>42844</v>
      </c>
      <c r="N142" s="3" t="s">
        <v>51</v>
      </c>
      <c r="O142" s="3" t="s">
        <v>25</v>
      </c>
      <c r="P142" s="3">
        <v>2440364</v>
      </c>
      <c r="Q142" s="2">
        <f>M142-A142</f>
        <v>1</v>
      </c>
    </row>
    <row r="143" spans="1:17" hidden="1" x14ac:dyDescent="0.3">
      <c r="A143" s="10">
        <v>42843</v>
      </c>
      <c r="B143" s="3" t="s">
        <v>101</v>
      </c>
      <c r="C143" s="3" t="s">
        <v>102</v>
      </c>
      <c r="D143" s="3" t="s">
        <v>220</v>
      </c>
      <c r="E143" s="3"/>
      <c r="F143" s="3"/>
      <c r="G143" s="3" t="s">
        <v>19</v>
      </c>
      <c r="H143" s="3" t="s">
        <v>221</v>
      </c>
      <c r="I143" s="3" t="s">
        <v>43</v>
      </c>
      <c r="J143" s="3" t="s">
        <v>222</v>
      </c>
      <c r="K143" s="3" t="s">
        <v>22</v>
      </c>
      <c r="L143" s="3" t="s">
        <v>32</v>
      </c>
      <c r="M143" s="10">
        <v>42843</v>
      </c>
      <c r="N143" s="3" t="s">
        <v>33</v>
      </c>
      <c r="O143" s="3" t="s">
        <v>25</v>
      </c>
      <c r="P143" s="3">
        <v>2440401</v>
      </c>
      <c r="Q143" s="2">
        <f>M143-A143</f>
        <v>0</v>
      </c>
    </row>
    <row r="144" spans="1:17" hidden="1" x14ac:dyDescent="0.3">
      <c r="A144" s="10">
        <v>42843</v>
      </c>
      <c r="B144" s="3" t="s">
        <v>193</v>
      </c>
      <c r="C144" s="3" t="s">
        <v>194</v>
      </c>
      <c r="D144" s="3" t="s">
        <v>195</v>
      </c>
      <c r="E144" s="3"/>
      <c r="F144" s="3"/>
      <c r="G144" s="3" t="s">
        <v>19</v>
      </c>
      <c r="H144" s="3" t="s">
        <v>196</v>
      </c>
      <c r="I144" s="3" t="s">
        <v>197</v>
      </c>
      <c r="J144" s="3">
        <v>4747</v>
      </c>
      <c r="K144" s="3" t="s">
        <v>22</v>
      </c>
      <c r="L144" s="3" t="s">
        <v>37</v>
      </c>
      <c r="M144" s="10">
        <v>42844</v>
      </c>
      <c r="N144" s="3" t="s">
        <v>33</v>
      </c>
      <c r="O144" s="3" t="s">
        <v>25</v>
      </c>
      <c r="P144" s="3">
        <v>2440513</v>
      </c>
      <c r="Q144" s="2">
        <f>M144-A144</f>
        <v>1</v>
      </c>
    </row>
    <row r="145" spans="1:17" hidden="1" x14ac:dyDescent="0.3">
      <c r="A145" s="10">
        <v>42843</v>
      </c>
      <c r="B145" s="3" t="s">
        <v>57</v>
      </c>
      <c r="C145" s="3" t="s">
        <v>92</v>
      </c>
      <c r="D145" s="3" t="s">
        <v>86</v>
      </c>
      <c r="E145" s="3"/>
      <c r="F145" s="3"/>
      <c r="G145" s="3" t="s">
        <v>19</v>
      </c>
      <c r="H145" s="3" t="s">
        <v>93</v>
      </c>
      <c r="I145" s="3" t="s">
        <v>54</v>
      </c>
      <c r="J145" s="3" t="s">
        <v>321</v>
      </c>
      <c r="K145" s="3" t="s">
        <v>115</v>
      </c>
      <c r="L145" s="3" t="s">
        <v>32</v>
      </c>
      <c r="M145" s="10">
        <v>42843</v>
      </c>
      <c r="N145" s="3" t="s">
        <v>33</v>
      </c>
      <c r="O145" s="3" t="s">
        <v>25</v>
      </c>
      <c r="P145" s="3">
        <v>2440617</v>
      </c>
      <c r="Q145" s="2">
        <f>M145-A145</f>
        <v>0</v>
      </c>
    </row>
    <row r="146" spans="1:17" hidden="1" x14ac:dyDescent="0.3">
      <c r="A146" s="10">
        <v>42843</v>
      </c>
      <c r="B146" s="3" t="s">
        <v>101</v>
      </c>
      <c r="C146" s="3" t="s">
        <v>102</v>
      </c>
      <c r="D146" s="3" t="s">
        <v>167</v>
      </c>
      <c r="E146" s="3"/>
      <c r="F146" s="3"/>
      <c r="G146" s="3"/>
      <c r="H146" s="3" t="s">
        <v>243</v>
      </c>
      <c r="I146" s="3" t="s">
        <v>154</v>
      </c>
      <c r="J146" s="3" t="s">
        <v>353</v>
      </c>
      <c r="K146" s="3"/>
      <c r="L146" s="3" t="s">
        <v>32</v>
      </c>
      <c r="M146" s="10">
        <v>42843</v>
      </c>
      <c r="N146" s="3" t="s">
        <v>51</v>
      </c>
      <c r="O146" s="3" t="s">
        <v>25</v>
      </c>
      <c r="P146" s="3">
        <v>2440699</v>
      </c>
      <c r="Q146" s="2">
        <f>M146-A146</f>
        <v>0</v>
      </c>
    </row>
    <row r="147" spans="1:17" hidden="1" x14ac:dyDescent="0.3">
      <c r="A147" s="10">
        <v>42843</v>
      </c>
      <c r="B147" s="3" t="s">
        <v>57</v>
      </c>
      <c r="C147" s="3" t="s">
        <v>58</v>
      </c>
      <c r="D147" s="3" t="s">
        <v>86</v>
      </c>
      <c r="E147" s="3"/>
      <c r="F147" s="3"/>
      <c r="G147" s="3"/>
      <c r="H147" s="3" t="s">
        <v>55</v>
      </c>
      <c r="I147" s="3" t="s">
        <v>21</v>
      </c>
      <c r="J147" s="3">
        <v>78676</v>
      </c>
      <c r="K147" s="3"/>
      <c r="L147" s="3" t="s">
        <v>37</v>
      </c>
      <c r="M147" s="10">
        <v>42843</v>
      </c>
      <c r="N147" s="3" t="s">
        <v>51</v>
      </c>
      <c r="O147" s="3" t="s">
        <v>25</v>
      </c>
      <c r="P147" s="3">
        <v>2440790</v>
      </c>
      <c r="Q147" s="2">
        <f>M147-A147</f>
        <v>0</v>
      </c>
    </row>
    <row r="148" spans="1:17" hidden="1" x14ac:dyDescent="0.3">
      <c r="A148" s="10">
        <v>42843</v>
      </c>
      <c r="B148" s="3" t="s">
        <v>38</v>
      </c>
      <c r="C148" s="3" t="s">
        <v>62</v>
      </c>
      <c r="D148" s="3" t="s">
        <v>40</v>
      </c>
      <c r="E148" s="3"/>
      <c r="F148" s="3"/>
      <c r="G148" s="3"/>
      <c r="H148" s="3" t="s">
        <v>83</v>
      </c>
      <c r="I148" s="3" t="s">
        <v>79</v>
      </c>
      <c r="J148" s="3">
        <v>21157</v>
      </c>
      <c r="K148" s="3"/>
      <c r="L148" s="3" t="s">
        <v>32</v>
      </c>
      <c r="M148" s="10">
        <v>42843</v>
      </c>
      <c r="N148" s="3" t="s">
        <v>33</v>
      </c>
      <c r="O148" s="3" t="s">
        <v>25</v>
      </c>
      <c r="P148" s="3">
        <v>2440817</v>
      </c>
      <c r="Q148" s="2">
        <f>M148-A148</f>
        <v>0</v>
      </c>
    </row>
    <row r="149" spans="1:17" hidden="1" x14ac:dyDescent="0.3">
      <c r="A149" s="10">
        <v>42843</v>
      </c>
      <c r="B149" s="3" t="s">
        <v>69</v>
      </c>
      <c r="C149" s="3" t="s">
        <v>95</v>
      </c>
      <c r="D149" s="3" t="s">
        <v>71</v>
      </c>
      <c r="E149" s="3" t="s">
        <v>230</v>
      </c>
      <c r="F149" s="3"/>
      <c r="G149" s="3"/>
      <c r="H149" s="3" t="s">
        <v>98</v>
      </c>
      <c r="I149" s="3" t="s">
        <v>231</v>
      </c>
      <c r="J149" s="3" t="s">
        <v>232</v>
      </c>
      <c r="K149" s="3"/>
      <c r="L149" s="3" t="s">
        <v>32</v>
      </c>
      <c r="M149" s="10">
        <v>42843</v>
      </c>
      <c r="N149" s="3" t="s">
        <v>51</v>
      </c>
      <c r="O149" s="3" t="s">
        <v>25</v>
      </c>
      <c r="P149" s="3">
        <v>2440969</v>
      </c>
      <c r="Q149" s="2">
        <f>M149-A149</f>
        <v>0</v>
      </c>
    </row>
    <row r="150" spans="1:17" hidden="1" x14ac:dyDescent="0.3">
      <c r="A150" s="10">
        <v>42843</v>
      </c>
      <c r="B150" s="3" t="s">
        <v>38</v>
      </c>
      <c r="C150" s="3" t="s">
        <v>39</v>
      </c>
      <c r="D150" s="3" t="s">
        <v>52</v>
      </c>
      <c r="E150" s="3"/>
      <c r="F150" s="3"/>
      <c r="G150" s="3"/>
      <c r="H150" s="3" t="s">
        <v>342</v>
      </c>
      <c r="I150" s="3" t="s">
        <v>21</v>
      </c>
      <c r="J150" s="3" t="s">
        <v>343</v>
      </c>
      <c r="K150" s="3"/>
      <c r="L150" s="3" t="s">
        <v>32</v>
      </c>
      <c r="M150" s="10">
        <v>42845</v>
      </c>
      <c r="N150" s="3" t="s">
        <v>51</v>
      </c>
      <c r="O150" s="3" t="s">
        <v>25</v>
      </c>
      <c r="P150" s="3">
        <v>2440991</v>
      </c>
      <c r="Q150" s="2">
        <f>M150-A150</f>
        <v>2</v>
      </c>
    </row>
    <row r="151" spans="1:17" hidden="1" x14ac:dyDescent="0.3">
      <c r="A151" s="10">
        <v>42843</v>
      </c>
      <c r="B151" s="3" t="s">
        <v>26</v>
      </c>
      <c r="C151" s="3" t="s">
        <v>34</v>
      </c>
      <c r="D151" s="3" t="s">
        <v>199</v>
      </c>
      <c r="E151" s="3" t="s">
        <v>200</v>
      </c>
      <c r="F151" s="3"/>
      <c r="G151" s="3"/>
      <c r="H151" s="3" t="s">
        <v>124</v>
      </c>
      <c r="I151" s="3" t="s">
        <v>54</v>
      </c>
      <c r="J151" s="3">
        <v>33614</v>
      </c>
      <c r="K151" s="3"/>
      <c r="L151" s="3" t="s">
        <v>32</v>
      </c>
      <c r="M151" s="10">
        <v>42843</v>
      </c>
      <c r="N151" s="3" t="s">
        <v>33</v>
      </c>
      <c r="O151" s="3" t="s">
        <v>25</v>
      </c>
      <c r="P151" s="3">
        <v>2441095</v>
      </c>
      <c r="Q151" s="2">
        <f>M151-A151</f>
        <v>0</v>
      </c>
    </row>
    <row r="152" spans="1:17" hidden="1" x14ac:dyDescent="0.3">
      <c r="A152" s="10">
        <v>42843</v>
      </c>
      <c r="B152" s="3" t="s">
        <v>38</v>
      </c>
      <c r="C152" s="3" t="s">
        <v>159</v>
      </c>
      <c r="D152" s="3" t="s">
        <v>52</v>
      </c>
      <c r="E152" s="3"/>
      <c r="F152" s="3"/>
      <c r="G152" s="3"/>
      <c r="H152" s="3" t="s">
        <v>261</v>
      </c>
      <c r="I152" s="3" t="s">
        <v>89</v>
      </c>
      <c r="J152" s="3" t="s">
        <v>262</v>
      </c>
      <c r="K152" s="3"/>
      <c r="L152" s="3" t="s">
        <v>32</v>
      </c>
      <c r="M152" s="10">
        <v>42843</v>
      </c>
      <c r="N152" s="3" t="s">
        <v>24</v>
      </c>
      <c r="O152" s="3" t="s">
        <v>25</v>
      </c>
      <c r="P152" s="3">
        <v>2441323</v>
      </c>
      <c r="Q152" s="2">
        <f>M152-A152</f>
        <v>0</v>
      </c>
    </row>
    <row r="153" spans="1:17" hidden="1" x14ac:dyDescent="0.3">
      <c r="A153" s="10">
        <v>42843</v>
      </c>
      <c r="B153" s="3" t="s">
        <v>69</v>
      </c>
      <c r="C153" s="3" t="s">
        <v>95</v>
      </c>
      <c r="D153" s="3" t="s">
        <v>71</v>
      </c>
      <c r="E153" s="3" t="s">
        <v>302</v>
      </c>
      <c r="F153" s="3"/>
      <c r="G153" s="3"/>
      <c r="H153" s="3" t="s">
        <v>98</v>
      </c>
      <c r="I153" s="3" t="s">
        <v>43</v>
      </c>
      <c r="J153" s="3" t="s">
        <v>157</v>
      </c>
      <c r="K153" s="3"/>
      <c r="L153" s="3" t="s">
        <v>32</v>
      </c>
      <c r="M153" s="10">
        <v>42843</v>
      </c>
      <c r="N153" s="3" t="s">
        <v>33</v>
      </c>
      <c r="O153" s="3" t="s">
        <v>25</v>
      </c>
      <c r="P153" s="3">
        <v>2441333</v>
      </c>
      <c r="Q153" s="2">
        <f>M153-A153</f>
        <v>0</v>
      </c>
    </row>
    <row r="154" spans="1:17" hidden="1" x14ac:dyDescent="0.3">
      <c r="A154" s="10">
        <v>42843</v>
      </c>
      <c r="B154" s="4" t="s">
        <v>38</v>
      </c>
      <c r="C154" s="4" t="s">
        <v>39</v>
      </c>
      <c r="D154" s="3" t="s">
        <v>52</v>
      </c>
      <c r="E154" s="3"/>
      <c r="F154" s="3"/>
      <c r="G154" s="3"/>
      <c r="H154" s="3" t="s">
        <v>53</v>
      </c>
      <c r="I154" s="3" t="s">
        <v>54</v>
      </c>
      <c r="J154" s="3">
        <v>33772</v>
      </c>
      <c r="K154" s="3" t="s">
        <v>22</v>
      </c>
      <c r="L154" s="3" t="s">
        <v>37</v>
      </c>
      <c r="M154" s="10">
        <v>42844</v>
      </c>
      <c r="N154" s="3" t="s">
        <v>51</v>
      </c>
      <c r="O154" s="3" t="s">
        <v>25</v>
      </c>
      <c r="P154" s="3">
        <v>2441409</v>
      </c>
      <c r="Q154" s="2">
        <f>M154-A154</f>
        <v>1</v>
      </c>
    </row>
    <row r="155" spans="1:17" hidden="1" x14ac:dyDescent="0.3">
      <c r="A155" s="10">
        <v>42843</v>
      </c>
      <c r="B155" s="3" t="s">
        <v>57</v>
      </c>
      <c r="C155" s="3" t="s">
        <v>250</v>
      </c>
      <c r="D155" s="3" t="s">
        <v>86</v>
      </c>
      <c r="E155" s="3"/>
      <c r="F155" s="3"/>
      <c r="G155" s="3" t="s">
        <v>219</v>
      </c>
      <c r="H155" s="3" t="s">
        <v>60</v>
      </c>
      <c r="I155" s="3" t="s">
        <v>50</v>
      </c>
      <c r="J155" s="3">
        <v>11967</v>
      </c>
      <c r="K155" s="3"/>
      <c r="L155" s="3" t="s">
        <v>37</v>
      </c>
      <c r="M155" s="10">
        <v>42843</v>
      </c>
      <c r="N155" s="3" t="s">
        <v>33</v>
      </c>
      <c r="O155" s="3" t="s">
        <v>25</v>
      </c>
      <c r="P155" s="3">
        <v>2441457</v>
      </c>
      <c r="Q155" s="2">
        <f>M155-A155</f>
        <v>0</v>
      </c>
    </row>
    <row r="156" spans="1:17" hidden="1" x14ac:dyDescent="0.3">
      <c r="A156" s="10">
        <v>42843</v>
      </c>
      <c r="B156" s="3" t="s">
        <v>75</v>
      </c>
      <c r="C156" s="3" t="s">
        <v>290</v>
      </c>
      <c r="D156" s="3" t="s">
        <v>291</v>
      </c>
      <c r="E156" s="3"/>
      <c r="F156" s="3"/>
      <c r="G156" s="3"/>
      <c r="H156" s="3" t="s">
        <v>292</v>
      </c>
      <c r="I156" s="3" t="s">
        <v>94</v>
      </c>
      <c r="J156" s="3">
        <v>98122</v>
      </c>
      <c r="K156" s="3"/>
      <c r="L156" s="3" t="s">
        <v>32</v>
      </c>
      <c r="M156" s="10">
        <v>42843</v>
      </c>
      <c r="N156" s="3" t="s">
        <v>51</v>
      </c>
      <c r="O156" s="3" t="s">
        <v>25</v>
      </c>
      <c r="P156" s="3">
        <v>2441469</v>
      </c>
      <c r="Q156" s="2">
        <f>M156-A156</f>
        <v>0</v>
      </c>
    </row>
    <row r="157" spans="1:17" hidden="1" x14ac:dyDescent="0.3">
      <c r="A157" s="10">
        <v>42845</v>
      </c>
      <c r="B157" s="3" t="s">
        <v>57</v>
      </c>
      <c r="C157" s="3" t="s">
        <v>92</v>
      </c>
      <c r="D157" s="3" t="s">
        <v>163</v>
      </c>
      <c r="E157" s="3"/>
      <c r="F157" s="3"/>
      <c r="G157" s="3"/>
      <c r="H157" s="3" t="s">
        <v>126</v>
      </c>
      <c r="I157" s="3" t="s">
        <v>43</v>
      </c>
      <c r="J157" s="3">
        <v>90220</v>
      </c>
      <c r="K157" s="3"/>
      <c r="L157" s="3" t="s">
        <v>32</v>
      </c>
      <c r="M157" s="10">
        <v>42845</v>
      </c>
      <c r="N157" s="3" t="s">
        <v>67</v>
      </c>
      <c r="O157" s="3" t="s">
        <v>25</v>
      </c>
      <c r="P157" s="3">
        <v>2441543</v>
      </c>
      <c r="Q157" s="2">
        <f>M157-A157</f>
        <v>0</v>
      </c>
    </row>
    <row r="158" spans="1:17" hidden="1" x14ac:dyDescent="0.3">
      <c r="A158" s="10">
        <v>42844</v>
      </c>
      <c r="B158" s="4" t="s">
        <v>34</v>
      </c>
      <c r="C158" s="4"/>
      <c r="D158" s="3" t="s">
        <v>44</v>
      </c>
      <c r="E158" s="3"/>
      <c r="F158" s="3"/>
      <c r="G158" s="3" t="s">
        <v>19</v>
      </c>
      <c r="H158" s="3" t="s">
        <v>45</v>
      </c>
      <c r="I158" s="3" t="s">
        <v>46</v>
      </c>
      <c r="J158" s="3">
        <v>70571</v>
      </c>
      <c r="K158" s="3"/>
      <c r="L158" s="3" t="s">
        <v>47</v>
      </c>
      <c r="M158" s="10">
        <v>42846</v>
      </c>
      <c r="N158" s="3" t="s">
        <v>33</v>
      </c>
      <c r="O158" s="3" t="s">
        <v>25</v>
      </c>
      <c r="P158" s="3">
        <v>2441726</v>
      </c>
      <c r="Q158" s="2">
        <f>M158-A158</f>
        <v>2</v>
      </c>
    </row>
    <row r="159" spans="1:17" hidden="1" x14ac:dyDescent="0.3">
      <c r="A159" s="10">
        <v>42844</v>
      </c>
      <c r="B159" s="4" t="s">
        <v>26</v>
      </c>
      <c r="C159" s="4" t="s">
        <v>27</v>
      </c>
      <c r="D159" s="3" t="s">
        <v>28</v>
      </c>
      <c r="E159" s="3" t="s">
        <v>29</v>
      </c>
      <c r="F159" s="3"/>
      <c r="G159" s="3"/>
      <c r="H159" s="3" t="s">
        <v>30</v>
      </c>
      <c r="I159" s="3" t="s">
        <v>31</v>
      </c>
      <c r="J159" s="3">
        <v>60643</v>
      </c>
      <c r="K159" s="3"/>
      <c r="L159" s="3" t="s">
        <v>32</v>
      </c>
      <c r="M159" s="10">
        <v>42845</v>
      </c>
      <c r="N159" s="3" t="s">
        <v>33</v>
      </c>
      <c r="O159" s="3" t="s">
        <v>25</v>
      </c>
      <c r="P159" s="3">
        <v>2441777</v>
      </c>
      <c r="Q159" s="2">
        <f>M159-A159</f>
        <v>1</v>
      </c>
    </row>
    <row r="160" spans="1:17" hidden="1" x14ac:dyDescent="0.3">
      <c r="A160" s="10">
        <v>42844</v>
      </c>
      <c r="B160" s="3" t="s">
        <v>38</v>
      </c>
      <c r="C160" s="3" t="s">
        <v>82</v>
      </c>
      <c r="D160" s="3" t="s">
        <v>52</v>
      </c>
      <c r="E160" s="3"/>
      <c r="F160" s="3"/>
      <c r="G160" s="3"/>
      <c r="H160" s="3" t="s">
        <v>256</v>
      </c>
      <c r="I160" s="3" t="s">
        <v>227</v>
      </c>
      <c r="J160" s="3" t="s">
        <v>257</v>
      </c>
      <c r="K160" s="3"/>
      <c r="L160" s="3" t="s">
        <v>32</v>
      </c>
      <c r="M160" s="10">
        <v>42844</v>
      </c>
      <c r="N160" s="3" t="s">
        <v>51</v>
      </c>
      <c r="O160" s="3" t="s">
        <v>25</v>
      </c>
      <c r="P160" s="3">
        <v>2441788</v>
      </c>
      <c r="Q160" s="2">
        <f>M160-A160</f>
        <v>0</v>
      </c>
    </row>
    <row r="161" spans="1:17" hidden="1" x14ac:dyDescent="0.3">
      <c r="A161" s="10">
        <v>42844</v>
      </c>
      <c r="B161" s="3" t="s">
        <v>57</v>
      </c>
      <c r="C161" s="3" t="s">
        <v>58</v>
      </c>
      <c r="D161" s="3" t="s">
        <v>59</v>
      </c>
      <c r="E161" s="3"/>
      <c r="F161" s="3"/>
      <c r="G161" s="3" t="s">
        <v>19</v>
      </c>
      <c r="H161" s="3" t="s">
        <v>93</v>
      </c>
      <c r="I161" s="3" t="s">
        <v>177</v>
      </c>
      <c r="J161" s="3">
        <v>48623</v>
      </c>
      <c r="K161" s="3"/>
      <c r="L161" s="3" t="s">
        <v>37</v>
      </c>
      <c r="M161" s="10">
        <v>42845</v>
      </c>
      <c r="N161" s="3" t="s">
        <v>33</v>
      </c>
      <c r="O161" s="3" t="s">
        <v>25</v>
      </c>
      <c r="P161" s="3">
        <v>2441825</v>
      </c>
      <c r="Q161" s="2">
        <f>M161-A161</f>
        <v>1</v>
      </c>
    </row>
    <row r="162" spans="1:17" hidden="1" x14ac:dyDescent="0.3">
      <c r="A162" s="10">
        <v>42844</v>
      </c>
      <c r="B162" s="4" t="s">
        <v>34</v>
      </c>
      <c r="C162" s="4"/>
      <c r="D162" s="3" t="s">
        <v>35</v>
      </c>
      <c r="E162" s="3"/>
      <c r="F162" s="3"/>
      <c r="G162" s="3" t="s">
        <v>19</v>
      </c>
      <c r="H162" s="3" t="s">
        <v>36</v>
      </c>
      <c r="I162" s="3" t="s">
        <v>31</v>
      </c>
      <c r="J162" s="3">
        <v>62025</v>
      </c>
      <c r="K162" s="3"/>
      <c r="L162" s="3" t="s">
        <v>37</v>
      </c>
      <c r="M162" s="10">
        <v>42845</v>
      </c>
      <c r="N162" s="3" t="s">
        <v>33</v>
      </c>
      <c r="O162" s="3" t="s">
        <v>25</v>
      </c>
      <c r="P162" s="3">
        <v>2441830</v>
      </c>
      <c r="Q162" s="2">
        <f>M162-A162</f>
        <v>1</v>
      </c>
    </row>
    <row r="163" spans="1:17" hidden="1" x14ac:dyDescent="0.3">
      <c r="A163" s="10">
        <v>42844</v>
      </c>
      <c r="B163" s="3" t="s">
        <v>34</v>
      </c>
      <c r="C163" s="3"/>
      <c r="D163" s="3" t="s">
        <v>206</v>
      </c>
      <c r="E163" s="3"/>
      <c r="F163" s="3"/>
      <c r="G163" s="3"/>
      <c r="H163" s="3" t="s">
        <v>129</v>
      </c>
      <c r="I163" s="3" t="s">
        <v>79</v>
      </c>
      <c r="J163" s="3" t="s">
        <v>207</v>
      </c>
      <c r="K163" s="3"/>
      <c r="L163" s="3" t="s">
        <v>32</v>
      </c>
      <c r="M163" s="10">
        <v>42844</v>
      </c>
      <c r="N163" s="3" t="s">
        <v>33</v>
      </c>
      <c r="O163" s="3" t="s">
        <v>25</v>
      </c>
      <c r="P163" s="3">
        <v>2441982</v>
      </c>
      <c r="Q163" s="2">
        <f>M163-A163</f>
        <v>0</v>
      </c>
    </row>
    <row r="164" spans="1:17" hidden="1" x14ac:dyDescent="0.3">
      <c r="A164" s="10">
        <v>42844</v>
      </c>
      <c r="B164" s="3" t="s">
        <v>57</v>
      </c>
      <c r="C164" s="3" t="s">
        <v>58</v>
      </c>
      <c r="D164" s="3" t="s">
        <v>59</v>
      </c>
      <c r="E164" s="3"/>
      <c r="F164" s="3"/>
      <c r="G164" s="3" t="s">
        <v>19</v>
      </c>
      <c r="H164" s="3" t="s">
        <v>78</v>
      </c>
      <c r="I164" s="3" t="s">
        <v>89</v>
      </c>
      <c r="J164" s="3" t="s">
        <v>213</v>
      </c>
      <c r="K164" s="3"/>
      <c r="L164" s="3" t="s">
        <v>32</v>
      </c>
      <c r="M164" s="10">
        <v>42844</v>
      </c>
      <c r="N164" s="3" t="s">
        <v>67</v>
      </c>
      <c r="O164" s="3" t="s">
        <v>25</v>
      </c>
      <c r="P164" s="3">
        <v>2442124</v>
      </c>
      <c r="Q164" s="2">
        <f>M164-A164</f>
        <v>0</v>
      </c>
    </row>
    <row r="165" spans="1:17" hidden="1" x14ac:dyDescent="0.3">
      <c r="A165" s="10">
        <v>42844</v>
      </c>
      <c r="B165" s="3" t="s">
        <v>38</v>
      </c>
      <c r="C165" s="3" t="s">
        <v>39</v>
      </c>
      <c r="D165" s="3" t="s">
        <v>52</v>
      </c>
      <c r="E165" s="3"/>
      <c r="F165" s="3"/>
      <c r="G165" s="3"/>
      <c r="H165" s="3" t="s">
        <v>126</v>
      </c>
      <c r="I165" s="3" t="s">
        <v>99</v>
      </c>
      <c r="J165" s="3">
        <v>19422</v>
      </c>
      <c r="K165" s="3"/>
      <c r="L165" s="3" t="s">
        <v>47</v>
      </c>
      <c r="M165" s="10">
        <v>42844</v>
      </c>
      <c r="N165" s="3" t="s">
        <v>33</v>
      </c>
      <c r="O165" s="3" t="s">
        <v>25</v>
      </c>
      <c r="P165" s="3">
        <v>2442270</v>
      </c>
      <c r="Q165" s="2">
        <f>M165-A165</f>
        <v>0</v>
      </c>
    </row>
    <row r="166" spans="1:17" hidden="1" x14ac:dyDescent="0.3">
      <c r="A166" s="10">
        <v>42844</v>
      </c>
      <c r="B166" s="3" t="s">
        <v>38</v>
      </c>
      <c r="C166" s="3" t="s">
        <v>82</v>
      </c>
      <c r="D166" s="3" t="s">
        <v>40</v>
      </c>
      <c r="E166" s="3"/>
      <c r="F166" s="3"/>
      <c r="G166" s="3"/>
      <c r="H166" s="3" t="s">
        <v>55</v>
      </c>
      <c r="I166" s="3" t="s">
        <v>43</v>
      </c>
      <c r="J166" s="3" t="s">
        <v>333</v>
      </c>
      <c r="K166" s="3"/>
      <c r="L166" s="3" t="s">
        <v>32</v>
      </c>
      <c r="M166" s="10">
        <v>42844</v>
      </c>
      <c r="N166" s="3" t="s">
        <v>51</v>
      </c>
      <c r="O166" s="3" t="s">
        <v>25</v>
      </c>
      <c r="P166" s="3">
        <v>2442478</v>
      </c>
      <c r="Q166" s="2">
        <f>M166-A166</f>
        <v>0</v>
      </c>
    </row>
    <row r="167" spans="1:17" hidden="1" x14ac:dyDescent="0.3">
      <c r="A167" s="10">
        <v>42844</v>
      </c>
      <c r="B167" s="4" t="s">
        <v>38</v>
      </c>
      <c r="C167" s="4" t="s">
        <v>62</v>
      </c>
      <c r="D167" s="3" t="s">
        <v>52</v>
      </c>
      <c r="E167" s="3"/>
      <c r="F167" s="3"/>
      <c r="G167" s="3" t="s">
        <v>19</v>
      </c>
      <c r="H167" s="3" t="s">
        <v>88</v>
      </c>
      <c r="I167" s="3" t="s">
        <v>89</v>
      </c>
      <c r="J167" s="3" t="s">
        <v>90</v>
      </c>
      <c r="K167" s="3"/>
      <c r="L167" s="3" t="s">
        <v>32</v>
      </c>
      <c r="M167" s="10">
        <v>42844</v>
      </c>
      <c r="N167" s="3" t="s">
        <v>33</v>
      </c>
      <c r="O167" s="3" t="s">
        <v>25</v>
      </c>
      <c r="P167" s="3">
        <v>2442733</v>
      </c>
      <c r="Q167" s="2">
        <f>M167-A167</f>
        <v>0</v>
      </c>
    </row>
    <row r="168" spans="1:17" hidden="1" x14ac:dyDescent="0.3">
      <c r="A168" s="10">
        <v>42844</v>
      </c>
      <c r="B168" s="3" t="s">
        <v>57</v>
      </c>
      <c r="C168" s="3" t="s">
        <v>58</v>
      </c>
      <c r="D168" s="3" t="s">
        <v>163</v>
      </c>
      <c r="E168" s="3"/>
      <c r="F168" s="3"/>
      <c r="G168" s="3" t="s">
        <v>19</v>
      </c>
      <c r="H168" s="3" t="s">
        <v>55</v>
      </c>
      <c r="I168" s="3" t="s">
        <v>164</v>
      </c>
      <c r="J168" s="3" t="s">
        <v>165</v>
      </c>
      <c r="K168" s="3" t="s">
        <v>22</v>
      </c>
      <c r="L168" s="3" t="s">
        <v>32</v>
      </c>
      <c r="M168" s="10">
        <v>42844</v>
      </c>
      <c r="N168" s="3" t="s">
        <v>33</v>
      </c>
      <c r="O168" s="3" t="s">
        <v>25</v>
      </c>
      <c r="P168" s="3">
        <v>2442864</v>
      </c>
      <c r="Q168" s="2">
        <f>M168-A168</f>
        <v>0</v>
      </c>
    </row>
    <row r="169" spans="1:17" hidden="1" x14ac:dyDescent="0.3">
      <c r="A169" s="10">
        <v>42844</v>
      </c>
      <c r="B169" s="3" t="s">
        <v>57</v>
      </c>
      <c r="C169" s="3" t="s">
        <v>92</v>
      </c>
      <c r="D169" s="3" t="s">
        <v>86</v>
      </c>
      <c r="E169" s="3"/>
      <c r="F169" s="3"/>
      <c r="G169" s="3"/>
      <c r="H169" s="3" t="s">
        <v>119</v>
      </c>
      <c r="I169" s="3" t="s">
        <v>178</v>
      </c>
      <c r="J169" s="3" t="s">
        <v>179</v>
      </c>
      <c r="K169" s="3" t="s">
        <v>22</v>
      </c>
      <c r="L169" s="3" t="s">
        <v>32</v>
      </c>
      <c r="M169" s="10">
        <v>42846</v>
      </c>
      <c r="N169" s="3" t="s">
        <v>33</v>
      </c>
      <c r="O169" s="3" t="s">
        <v>25</v>
      </c>
      <c r="P169" s="3">
        <v>2442917</v>
      </c>
      <c r="Q169" s="2">
        <f>M169-A169</f>
        <v>2</v>
      </c>
    </row>
    <row r="170" spans="1:17" hidden="1" x14ac:dyDescent="0.3">
      <c r="A170" s="10">
        <v>42844</v>
      </c>
      <c r="B170" s="3" t="s">
        <v>34</v>
      </c>
      <c r="C170" s="3"/>
      <c r="D170" s="3" t="s">
        <v>301</v>
      </c>
      <c r="E170" s="3"/>
      <c r="F170" s="3"/>
      <c r="G170" s="3" t="s">
        <v>19</v>
      </c>
      <c r="H170" s="3" t="s">
        <v>36</v>
      </c>
      <c r="I170" s="3" t="s">
        <v>127</v>
      </c>
      <c r="J170" s="3">
        <v>20009</v>
      </c>
      <c r="K170" s="3" t="s">
        <v>115</v>
      </c>
      <c r="L170" s="3" t="s">
        <v>32</v>
      </c>
      <c r="M170" s="10">
        <v>42844</v>
      </c>
      <c r="N170" s="3" t="s">
        <v>24</v>
      </c>
      <c r="O170" s="3" t="s">
        <v>25</v>
      </c>
      <c r="P170" s="3">
        <v>2443056</v>
      </c>
      <c r="Q170" s="2">
        <f>M170-A170</f>
        <v>0</v>
      </c>
    </row>
    <row r="171" spans="1:17" hidden="1" x14ac:dyDescent="0.3">
      <c r="A171" s="10">
        <v>42844</v>
      </c>
      <c r="B171" s="3" t="s">
        <v>34</v>
      </c>
      <c r="C171" s="3"/>
      <c r="D171" s="3" t="s">
        <v>35</v>
      </c>
      <c r="E171" s="3"/>
      <c r="F171" s="3"/>
      <c r="G171" s="3"/>
      <c r="H171" s="3" t="s">
        <v>166</v>
      </c>
      <c r="I171" s="3" t="s">
        <v>89</v>
      </c>
      <c r="J171" s="3">
        <v>30030</v>
      </c>
      <c r="K171" s="3"/>
      <c r="L171" s="3" t="s">
        <v>37</v>
      </c>
      <c r="M171" s="10">
        <v>42845</v>
      </c>
      <c r="N171" s="3" t="s">
        <v>67</v>
      </c>
      <c r="O171" s="3" t="s">
        <v>25</v>
      </c>
      <c r="P171" s="3">
        <v>2443256</v>
      </c>
      <c r="Q171" s="2">
        <f>M171-A171</f>
        <v>1</v>
      </c>
    </row>
    <row r="172" spans="1:17" hidden="1" x14ac:dyDescent="0.3">
      <c r="A172" s="10">
        <v>42844</v>
      </c>
      <c r="B172" s="4" t="s">
        <v>69</v>
      </c>
      <c r="C172" s="4" t="s">
        <v>95</v>
      </c>
      <c r="D172" s="3" t="s">
        <v>96</v>
      </c>
      <c r="E172" s="3" t="s">
        <v>97</v>
      </c>
      <c r="F172" s="3"/>
      <c r="G172" s="3"/>
      <c r="H172" s="3" t="s">
        <v>98</v>
      </c>
      <c r="I172" s="3" t="s">
        <v>99</v>
      </c>
      <c r="J172" s="3" t="s">
        <v>100</v>
      </c>
      <c r="K172" s="3"/>
      <c r="L172" s="3" t="s">
        <v>32</v>
      </c>
      <c r="M172" s="10">
        <v>42846</v>
      </c>
      <c r="N172" s="3" t="s">
        <v>33</v>
      </c>
      <c r="O172" s="3" t="s">
        <v>25</v>
      </c>
      <c r="P172" s="3">
        <v>2443388</v>
      </c>
      <c r="Q172" s="2">
        <f>M172-A172</f>
        <v>2</v>
      </c>
    </row>
    <row r="173" spans="1:17" hidden="1" x14ac:dyDescent="0.3">
      <c r="A173" s="10">
        <v>42844</v>
      </c>
      <c r="B173" s="3" t="s">
        <v>34</v>
      </c>
      <c r="C173" s="3"/>
      <c r="D173" s="3" t="s">
        <v>35</v>
      </c>
      <c r="E173" s="3"/>
      <c r="F173" s="3"/>
      <c r="G173" s="3" t="s">
        <v>19</v>
      </c>
      <c r="H173" s="3" t="s">
        <v>55</v>
      </c>
      <c r="I173" s="3" t="s">
        <v>43</v>
      </c>
      <c r="J173" s="3">
        <v>93550</v>
      </c>
      <c r="K173" s="3"/>
      <c r="L173" s="3" t="s">
        <v>32</v>
      </c>
      <c r="M173" s="10">
        <v>42844</v>
      </c>
      <c r="N173" s="3" t="s">
        <v>33</v>
      </c>
      <c r="O173" s="3" t="s">
        <v>25</v>
      </c>
      <c r="P173" s="3">
        <v>2443560</v>
      </c>
      <c r="Q173" s="2">
        <f>M173-A173</f>
        <v>0</v>
      </c>
    </row>
    <row r="174" spans="1:17" hidden="1" x14ac:dyDescent="0.3">
      <c r="A174" s="10">
        <v>42844</v>
      </c>
      <c r="B174" s="3" t="s">
        <v>34</v>
      </c>
      <c r="C174" s="3"/>
      <c r="D174" s="3" t="s">
        <v>171</v>
      </c>
      <c r="E174" s="3"/>
      <c r="F174" s="3"/>
      <c r="G174" s="3" t="s">
        <v>19</v>
      </c>
      <c r="H174" s="3" t="s">
        <v>36</v>
      </c>
      <c r="I174" s="3" t="s">
        <v>50</v>
      </c>
      <c r="J174" s="3">
        <v>10001</v>
      </c>
      <c r="K174" s="3"/>
      <c r="L174" s="3" t="s">
        <v>47</v>
      </c>
      <c r="M174" s="10">
        <v>42844</v>
      </c>
      <c r="N174" s="3" t="s">
        <v>33</v>
      </c>
      <c r="O174" s="3" t="s">
        <v>25</v>
      </c>
      <c r="P174" s="3">
        <v>2443667</v>
      </c>
      <c r="Q174" s="2">
        <f>M174-A174</f>
        <v>0</v>
      </c>
    </row>
    <row r="175" spans="1:17" hidden="1" x14ac:dyDescent="0.3">
      <c r="A175" s="10">
        <v>42845</v>
      </c>
      <c r="B175" s="3" t="s">
        <v>57</v>
      </c>
      <c r="C175" s="3" t="s">
        <v>58</v>
      </c>
      <c r="D175" s="3" t="s">
        <v>86</v>
      </c>
      <c r="E175" s="3"/>
      <c r="F175" s="3"/>
      <c r="G175" s="3"/>
      <c r="H175" s="3" t="s">
        <v>93</v>
      </c>
      <c r="I175" s="3" t="s">
        <v>79</v>
      </c>
      <c r="J175" s="3" t="s">
        <v>207</v>
      </c>
      <c r="K175" s="3"/>
      <c r="L175" s="3" t="s">
        <v>32</v>
      </c>
      <c r="M175" s="10">
        <v>42845</v>
      </c>
      <c r="N175" s="3" t="s">
        <v>51</v>
      </c>
      <c r="O175" s="3" t="s">
        <v>25</v>
      </c>
      <c r="P175" s="3">
        <v>2443787</v>
      </c>
      <c r="Q175" s="2">
        <f>M175-A175</f>
        <v>0</v>
      </c>
    </row>
    <row r="176" spans="1:17" hidden="1" x14ac:dyDescent="0.3">
      <c r="A176" s="10">
        <v>42845</v>
      </c>
      <c r="B176" s="3" t="s">
        <v>69</v>
      </c>
      <c r="C176" s="3" t="s">
        <v>95</v>
      </c>
      <c r="D176" s="3" t="s">
        <v>96</v>
      </c>
      <c r="E176" s="3" t="s">
        <v>142</v>
      </c>
      <c r="F176" s="3"/>
      <c r="G176" s="3"/>
      <c r="H176" s="3" t="s">
        <v>98</v>
      </c>
      <c r="I176" s="3" t="s">
        <v>105</v>
      </c>
      <c r="J176" s="3" t="s">
        <v>351</v>
      </c>
      <c r="K176" s="3"/>
      <c r="L176" s="3" t="s">
        <v>32</v>
      </c>
      <c r="M176" s="10">
        <v>42845</v>
      </c>
      <c r="N176" s="3" t="s">
        <v>33</v>
      </c>
      <c r="O176" s="3" t="s">
        <v>25</v>
      </c>
      <c r="P176" s="3">
        <v>2443963</v>
      </c>
      <c r="Q176" s="2">
        <f>M176-A176</f>
        <v>0</v>
      </c>
    </row>
    <row r="177" spans="1:17" hidden="1" x14ac:dyDescent="0.3">
      <c r="A177" s="10">
        <v>42845</v>
      </c>
      <c r="B177" s="3" t="s">
        <v>38</v>
      </c>
      <c r="C177" s="3" t="s">
        <v>182</v>
      </c>
      <c r="D177" s="3" t="s">
        <v>52</v>
      </c>
      <c r="E177" s="3"/>
      <c r="F177" s="3"/>
      <c r="G177" s="3"/>
      <c r="H177" s="3" t="s">
        <v>126</v>
      </c>
      <c r="I177" s="3" t="s">
        <v>31</v>
      </c>
      <c r="J177" s="3">
        <v>60130</v>
      </c>
      <c r="K177" s="3"/>
      <c r="L177" s="3" t="s">
        <v>37</v>
      </c>
      <c r="M177" s="10">
        <v>42846</v>
      </c>
      <c r="N177" s="3" t="s">
        <v>51</v>
      </c>
      <c r="O177" s="3" t="s">
        <v>25</v>
      </c>
      <c r="P177" s="3">
        <v>2444064</v>
      </c>
      <c r="Q177" s="2">
        <f>M177-A177</f>
        <v>1</v>
      </c>
    </row>
    <row r="178" spans="1:17" hidden="1" x14ac:dyDescent="0.3">
      <c r="A178" s="10">
        <v>42845</v>
      </c>
      <c r="B178" s="3" t="s">
        <v>101</v>
      </c>
      <c r="C178" s="3" t="s">
        <v>107</v>
      </c>
      <c r="D178" s="3" t="s">
        <v>167</v>
      </c>
      <c r="E178" s="3"/>
      <c r="F178" s="3"/>
      <c r="G178" s="3" t="s">
        <v>19</v>
      </c>
      <c r="H178" s="3" t="s">
        <v>201</v>
      </c>
      <c r="I178" s="3" t="s">
        <v>21</v>
      </c>
      <c r="J178" s="3" t="s">
        <v>208</v>
      </c>
      <c r="K178" s="3" t="s">
        <v>115</v>
      </c>
      <c r="L178" s="3" t="s">
        <v>32</v>
      </c>
      <c r="M178" s="10">
        <v>42846</v>
      </c>
      <c r="N178" s="3" t="s">
        <v>24</v>
      </c>
      <c r="O178" s="3" t="s">
        <v>25</v>
      </c>
      <c r="P178" s="3">
        <v>2444123</v>
      </c>
      <c r="Q178" s="2">
        <f>M178-A178</f>
        <v>1</v>
      </c>
    </row>
    <row r="179" spans="1:17" hidden="1" x14ac:dyDescent="0.3">
      <c r="A179" s="10">
        <v>42845</v>
      </c>
      <c r="B179" s="3" t="s">
        <v>26</v>
      </c>
      <c r="C179" s="3" t="s">
        <v>233</v>
      </c>
      <c r="D179" s="3" t="s">
        <v>199</v>
      </c>
      <c r="E179" s="3" t="s">
        <v>228</v>
      </c>
      <c r="F179" s="3"/>
      <c r="G179" s="3"/>
      <c r="H179" s="3" t="s">
        <v>234</v>
      </c>
      <c r="I179" s="3" t="s">
        <v>21</v>
      </c>
      <c r="J179" s="3" t="s">
        <v>208</v>
      </c>
      <c r="K179" s="3"/>
      <c r="L179" s="3" t="s">
        <v>32</v>
      </c>
      <c r="M179" s="10">
        <v>42845</v>
      </c>
      <c r="N179" s="3" t="s">
        <v>33</v>
      </c>
      <c r="O179" s="3" t="s">
        <v>25</v>
      </c>
      <c r="P179" s="3">
        <v>2444285</v>
      </c>
      <c r="Q179" s="2">
        <f>M179-A179</f>
        <v>0</v>
      </c>
    </row>
    <row r="180" spans="1:17" hidden="1" x14ac:dyDescent="0.3">
      <c r="A180" s="10">
        <v>42845</v>
      </c>
      <c r="B180" s="3" t="s">
        <v>26</v>
      </c>
      <c r="C180" s="3" t="s">
        <v>134</v>
      </c>
      <c r="D180" s="3" t="s">
        <v>199</v>
      </c>
      <c r="E180" s="3" t="s">
        <v>228</v>
      </c>
      <c r="F180" s="3"/>
      <c r="G180" s="3"/>
      <c r="H180" s="3" t="s">
        <v>136</v>
      </c>
      <c r="I180" s="3" t="s">
        <v>202</v>
      </c>
      <c r="J180" s="3">
        <v>89156</v>
      </c>
      <c r="K180" s="3"/>
      <c r="L180" s="3" t="s">
        <v>32</v>
      </c>
      <c r="M180" s="10">
        <v>42846</v>
      </c>
      <c r="N180" s="3" t="s">
        <v>33</v>
      </c>
      <c r="O180" s="3" t="s">
        <v>25</v>
      </c>
      <c r="P180" s="3">
        <v>2444349</v>
      </c>
      <c r="Q180" s="2">
        <f>M180-A180</f>
        <v>1</v>
      </c>
    </row>
    <row r="181" spans="1:17" hidden="1" x14ac:dyDescent="0.3">
      <c r="A181" s="10">
        <v>42845</v>
      </c>
      <c r="B181" s="4" t="s">
        <v>75</v>
      </c>
      <c r="C181" s="4" t="s">
        <v>76</v>
      </c>
      <c r="D181" s="3" t="s">
        <v>77</v>
      </c>
      <c r="E181" s="3"/>
      <c r="F181" s="3"/>
      <c r="G181" s="3" t="s">
        <v>19</v>
      </c>
      <c r="H181" s="3" t="s">
        <v>78</v>
      </c>
      <c r="I181" s="3" t="s">
        <v>79</v>
      </c>
      <c r="J181" s="3" t="s">
        <v>80</v>
      </c>
      <c r="K181" s="3"/>
      <c r="L181" s="3" t="s">
        <v>32</v>
      </c>
      <c r="M181" s="10">
        <v>42845</v>
      </c>
      <c r="N181" s="3" t="s">
        <v>33</v>
      </c>
      <c r="O181" s="3" t="s">
        <v>25</v>
      </c>
      <c r="P181" s="3">
        <v>2444452</v>
      </c>
      <c r="Q181" s="2">
        <f>M181-A181</f>
        <v>0</v>
      </c>
    </row>
    <row r="182" spans="1:17" hidden="1" x14ac:dyDescent="0.3">
      <c r="A182" s="10">
        <v>42845</v>
      </c>
      <c r="B182" s="3" t="s">
        <v>57</v>
      </c>
      <c r="C182" s="3" t="s">
        <v>58</v>
      </c>
      <c r="D182" s="3" t="s">
        <v>163</v>
      </c>
      <c r="E182" s="3"/>
      <c r="F182" s="3"/>
      <c r="G182" s="3" t="s">
        <v>41</v>
      </c>
      <c r="H182" s="3" t="s">
        <v>119</v>
      </c>
      <c r="I182" s="3" t="s">
        <v>202</v>
      </c>
      <c r="J182" s="3" t="s">
        <v>203</v>
      </c>
      <c r="K182" s="3"/>
      <c r="L182" s="3" t="s">
        <v>32</v>
      </c>
      <c r="M182" s="10">
        <v>42846</v>
      </c>
      <c r="N182" s="3" t="s">
        <v>33</v>
      </c>
      <c r="O182" s="3" t="s">
        <v>25</v>
      </c>
      <c r="P182" s="3">
        <v>2444547</v>
      </c>
      <c r="Q182" s="2">
        <f>M182-A182</f>
        <v>1</v>
      </c>
    </row>
    <row r="183" spans="1:17" hidden="1" x14ac:dyDescent="0.3">
      <c r="A183" s="10">
        <v>42846</v>
      </c>
      <c r="B183" s="3" t="s">
        <v>26</v>
      </c>
      <c r="C183" s="3" t="s">
        <v>34</v>
      </c>
      <c r="D183" s="3" t="s">
        <v>28</v>
      </c>
      <c r="E183" s="3" t="s">
        <v>48</v>
      </c>
      <c r="F183" s="3"/>
      <c r="G183" s="3"/>
      <c r="H183" s="3" t="s">
        <v>204</v>
      </c>
      <c r="I183" s="3" t="s">
        <v>21</v>
      </c>
      <c r="J183" s="3" t="s">
        <v>205</v>
      </c>
      <c r="K183" s="3"/>
      <c r="L183" s="3" t="s">
        <v>32</v>
      </c>
      <c r="M183" s="10">
        <v>42846</v>
      </c>
      <c r="N183" s="3" t="s">
        <v>33</v>
      </c>
      <c r="O183" s="3" t="s">
        <v>25</v>
      </c>
      <c r="P183" s="3">
        <v>2444577</v>
      </c>
      <c r="Q183" s="2">
        <f>M183-A183</f>
        <v>0</v>
      </c>
    </row>
    <row r="184" spans="1:17" hidden="1" x14ac:dyDescent="0.3">
      <c r="A184" s="10">
        <v>42846</v>
      </c>
      <c r="B184" s="3" t="s">
        <v>38</v>
      </c>
      <c r="C184" s="3" t="s">
        <v>62</v>
      </c>
      <c r="D184" s="3" t="s">
        <v>52</v>
      </c>
      <c r="E184" s="3"/>
      <c r="F184" s="3"/>
      <c r="G184" s="3"/>
      <c r="H184" s="3" t="s">
        <v>150</v>
      </c>
      <c r="I184" s="3" t="s">
        <v>151</v>
      </c>
      <c r="J184" s="3" t="s">
        <v>152</v>
      </c>
      <c r="K184" s="3" t="s">
        <v>22</v>
      </c>
      <c r="L184" s="3" t="s">
        <v>32</v>
      </c>
      <c r="M184" s="10">
        <v>42846</v>
      </c>
      <c r="N184" s="3" t="s">
        <v>33</v>
      </c>
      <c r="O184" s="3" t="s">
        <v>25</v>
      </c>
      <c r="P184" s="3">
        <v>2444582</v>
      </c>
      <c r="Q184" s="2">
        <f>M184-A184</f>
        <v>0</v>
      </c>
    </row>
    <row r="185" spans="1:17" hidden="1" x14ac:dyDescent="0.3">
      <c r="A185" s="10">
        <v>42845</v>
      </c>
      <c r="B185" s="3" t="s">
        <v>57</v>
      </c>
      <c r="C185" s="3" t="s">
        <v>58</v>
      </c>
      <c r="D185" s="3" t="s">
        <v>163</v>
      </c>
      <c r="E185" s="3"/>
      <c r="F185" s="3"/>
      <c r="G185" s="3" t="s">
        <v>41</v>
      </c>
      <c r="H185" s="3" t="s">
        <v>327</v>
      </c>
      <c r="I185" s="3" t="s">
        <v>43</v>
      </c>
      <c r="J185" s="3">
        <v>92694</v>
      </c>
      <c r="K185" s="3"/>
      <c r="L185" s="3" t="s">
        <v>32</v>
      </c>
      <c r="M185" s="10">
        <v>42845</v>
      </c>
      <c r="N185" s="3" t="s">
        <v>33</v>
      </c>
      <c r="O185" s="3" t="s">
        <v>25</v>
      </c>
      <c r="P185" s="3">
        <v>2444609</v>
      </c>
      <c r="Q185" s="2">
        <f>M185-A185</f>
        <v>0</v>
      </c>
    </row>
    <row r="186" spans="1:17" hidden="1" x14ac:dyDescent="0.3">
      <c r="A186" s="10">
        <v>42845</v>
      </c>
      <c r="B186" s="3" t="s">
        <v>101</v>
      </c>
      <c r="C186" s="3" t="s">
        <v>107</v>
      </c>
      <c r="D186" s="3" t="s">
        <v>103</v>
      </c>
      <c r="E186" s="3"/>
      <c r="F186" s="3"/>
      <c r="G186" s="3"/>
      <c r="H186" s="3" t="s">
        <v>93</v>
      </c>
      <c r="I186" s="3" t="s">
        <v>105</v>
      </c>
      <c r="J186" s="3" t="s">
        <v>344</v>
      </c>
      <c r="K186" s="3"/>
      <c r="L186" s="3" t="s">
        <v>32</v>
      </c>
      <c r="M186" s="10">
        <v>42846</v>
      </c>
      <c r="N186" s="3" t="s">
        <v>51</v>
      </c>
      <c r="O186" s="3" t="s">
        <v>25</v>
      </c>
      <c r="P186" s="3">
        <v>2444625</v>
      </c>
      <c r="Q186" s="2">
        <f>M186-A186</f>
        <v>1</v>
      </c>
    </row>
    <row r="187" spans="1:17" hidden="1" x14ac:dyDescent="0.3">
      <c r="A187" s="10">
        <v>42845</v>
      </c>
      <c r="B187" s="3" t="s">
        <v>101</v>
      </c>
      <c r="C187" s="3" t="s">
        <v>107</v>
      </c>
      <c r="D187" s="3" t="s">
        <v>103</v>
      </c>
      <c r="E187" s="3"/>
      <c r="F187" s="3"/>
      <c r="G187" s="3"/>
      <c r="H187" s="3" t="s">
        <v>108</v>
      </c>
      <c r="I187" s="3" t="s">
        <v>21</v>
      </c>
      <c r="J187" s="3">
        <v>78840</v>
      </c>
      <c r="K187" s="3"/>
      <c r="L187" s="3" t="s">
        <v>32</v>
      </c>
      <c r="M187" s="10">
        <v>42846</v>
      </c>
      <c r="N187" s="3" t="s">
        <v>33</v>
      </c>
      <c r="O187" s="3" t="s">
        <v>25</v>
      </c>
      <c r="P187" s="3">
        <v>2444661</v>
      </c>
      <c r="Q187" s="2">
        <f>M187-A187</f>
        <v>1</v>
      </c>
    </row>
    <row r="188" spans="1:17" hidden="1" x14ac:dyDescent="0.3">
      <c r="A188" s="10">
        <v>42846</v>
      </c>
      <c r="B188" s="3" t="s">
        <v>26</v>
      </c>
      <c r="C188" s="3" t="s">
        <v>134</v>
      </c>
      <c r="D188" s="3" t="s">
        <v>28</v>
      </c>
      <c r="E188" s="3" t="s">
        <v>135</v>
      </c>
      <c r="F188" s="3"/>
      <c r="G188" s="3"/>
      <c r="H188" s="3" t="s">
        <v>136</v>
      </c>
      <c r="I188" s="3" t="s">
        <v>21</v>
      </c>
      <c r="J188" s="3" t="s">
        <v>137</v>
      </c>
      <c r="K188" s="3"/>
      <c r="L188" s="3" t="s">
        <v>32</v>
      </c>
      <c r="M188" s="10">
        <v>42846</v>
      </c>
      <c r="N188" s="3" t="s">
        <v>33</v>
      </c>
      <c r="O188" s="3" t="s">
        <v>25</v>
      </c>
      <c r="P188" s="3">
        <v>2444768</v>
      </c>
      <c r="Q188" s="2">
        <f>M188-A188</f>
        <v>0</v>
      </c>
    </row>
    <row r="189" spans="1:17" hidden="1" x14ac:dyDescent="0.3">
      <c r="A189" s="10">
        <v>42845</v>
      </c>
      <c r="B189" s="3" t="s">
        <v>26</v>
      </c>
      <c r="C189" s="3" t="s">
        <v>34</v>
      </c>
      <c r="D189" s="3" t="s">
        <v>199</v>
      </c>
      <c r="E189" s="3" t="s">
        <v>200</v>
      </c>
      <c r="F189" s="3"/>
      <c r="G189" s="3" t="s">
        <v>19</v>
      </c>
      <c r="H189" s="3" t="s">
        <v>201</v>
      </c>
      <c r="I189" s="3" t="s">
        <v>94</v>
      </c>
      <c r="J189" s="3">
        <v>25302</v>
      </c>
      <c r="K189" s="3" t="s">
        <v>183</v>
      </c>
      <c r="L189" s="3" t="s">
        <v>23</v>
      </c>
      <c r="M189" s="10">
        <v>42846</v>
      </c>
      <c r="N189" s="3" t="s">
        <v>67</v>
      </c>
      <c r="O189" s="3" t="s">
        <v>25</v>
      </c>
      <c r="P189" s="3">
        <v>2444790</v>
      </c>
      <c r="Q189" s="2">
        <f>M189-A189</f>
        <v>1</v>
      </c>
    </row>
    <row r="190" spans="1:17" hidden="1" x14ac:dyDescent="0.3">
      <c r="A190" s="10">
        <v>42845</v>
      </c>
      <c r="B190" s="3" t="s">
        <v>34</v>
      </c>
      <c r="C190" s="3"/>
      <c r="D190" s="3" t="s">
        <v>112</v>
      </c>
      <c r="E190" s="3"/>
      <c r="F190" s="3"/>
      <c r="G190" s="3" t="s">
        <v>219</v>
      </c>
      <c r="H190" s="3" t="s">
        <v>60</v>
      </c>
      <c r="I190" s="3" t="s">
        <v>21</v>
      </c>
      <c r="J190" s="3">
        <v>78727</v>
      </c>
      <c r="K190" s="3"/>
      <c r="L190" s="3" t="s">
        <v>32</v>
      </c>
      <c r="M190" s="10">
        <v>42845</v>
      </c>
      <c r="N190" s="3" t="s">
        <v>67</v>
      </c>
      <c r="O190" s="3" t="s">
        <v>25</v>
      </c>
      <c r="P190" s="3">
        <v>2444855</v>
      </c>
      <c r="Q190" s="2">
        <f>M190-A190</f>
        <v>0</v>
      </c>
    </row>
    <row r="191" spans="1:17" hidden="1" x14ac:dyDescent="0.3">
      <c r="A191" s="10">
        <v>42845</v>
      </c>
      <c r="B191" s="3" t="s">
        <v>26</v>
      </c>
      <c r="C191" s="3" t="s">
        <v>233</v>
      </c>
      <c r="D191" s="3" t="s">
        <v>28</v>
      </c>
      <c r="E191" s="3" t="s">
        <v>48</v>
      </c>
      <c r="F191" s="3"/>
      <c r="G191" s="3"/>
      <c r="H191" s="3" t="s">
        <v>274</v>
      </c>
      <c r="I191" s="3" t="s">
        <v>54</v>
      </c>
      <c r="J191" s="3" t="s">
        <v>275</v>
      </c>
      <c r="K191" s="3"/>
      <c r="L191" s="3" t="s">
        <v>32</v>
      </c>
      <c r="M191" s="10">
        <v>42845</v>
      </c>
      <c r="N191" s="3" t="s">
        <v>33</v>
      </c>
      <c r="O191" s="3" t="s">
        <v>25</v>
      </c>
      <c r="P191" s="3">
        <v>2444869</v>
      </c>
      <c r="Q191" s="2">
        <f>M191-A191</f>
        <v>0</v>
      </c>
    </row>
    <row r="192" spans="1:17" hidden="1" x14ac:dyDescent="0.3">
      <c r="A192" s="10">
        <v>42846</v>
      </c>
      <c r="B192" s="3" t="s">
        <v>116</v>
      </c>
      <c r="C192" s="3" t="s">
        <v>117</v>
      </c>
      <c r="D192" s="3" t="s">
        <v>118</v>
      </c>
      <c r="E192" s="3"/>
      <c r="F192" s="3"/>
      <c r="G192" s="3" t="s">
        <v>41</v>
      </c>
      <c r="H192" s="3" t="s">
        <v>119</v>
      </c>
      <c r="I192" s="3" t="s">
        <v>120</v>
      </c>
      <c r="J192" s="3" t="s">
        <v>121</v>
      </c>
      <c r="K192" s="3"/>
      <c r="L192" s="3" t="s">
        <v>32</v>
      </c>
      <c r="M192" s="10">
        <v>42846</v>
      </c>
      <c r="N192" s="3" t="s">
        <v>33</v>
      </c>
      <c r="O192" s="3" t="s">
        <v>25</v>
      </c>
      <c r="P192" s="3">
        <v>2445609</v>
      </c>
      <c r="Q192" s="2">
        <f>M192-A192</f>
        <v>0</v>
      </c>
    </row>
    <row r="193" spans="1:17" hidden="1" x14ac:dyDescent="0.3">
      <c r="A193" s="10">
        <v>42845</v>
      </c>
      <c r="B193" s="3" t="s">
        <v>26</v>
      </c>
      <c r="C193" s="3" t="s">
        <v>173</v>
      </c>
      <c r="D193" s="3" t="s">
        <v>235</v>
      </c>
      <c r="E193" s="3" t="s">
        <v>326</v>
      </c>
      <c r="F193" s="3"/>
      <c r="G193" s="3"/>
      <c r="H193" s="3" t="s">
        <v>274</v>
      </c>
      <c r="I193" s="3" t="s">
        <v>244</v>
      </c>
      <c r="J193" s="3">
        <v>1720</v>
      </c>
      <c r="K193" s="3"/>
      <c r="L193" s="3" t="s">
        <v>32</v>
      </c>
      <c r="M193" s="10">
        <v>42845</v>
      </c>
      <c r="N193" s="3" t="s">
        <v>33</v>
      </c>
      <c r="O193" s="3" t="s">
        <v>25</v>
      </c>
      <c r="P193" s="3">
        <v>2445786</v>
      </c>
      <c r="Q193" s="2">
        <f>M193-A193</f>
        <v>0</v>
      </c>
    </row>
    <row r="194" spans="1:17" hidden="1" x14ac:dyDescent="0.3">
      <c r="A194" s="10">
        <v>42846</v>
      </c>
      <c r="B194" s="3" t="s">
        <v>26</v>
      </c>
      <c r="C194" s="3" t="s">
        <v>173</v>
      </c>
      <c r="D194" s="3" t="s">
        <v>28</v>
      </c>
      <c r="E194" s="3" t="s">
        <v>135</v>
      </c>
      <c r="F194" s="3"/>
      <c r="G194" s="3"/>
      <c r="H194" s="3" t="s">
        <v>277</v>
      </c>
      <c r="I194" s="3" t="s">
        <v>54</v>
      </c>
      <c r="J194" s="3" t="s">
        <v>278</v>
      </c>
      <c r="K194" s="3"/>
      <c r="L194" s="3" t="s">
        <v>32</v>
      </c>
      <c r="M194" s="10">
        <v>42846</v>
      </c>
      <c r="N194" s="3" t="s">
        <v>33</v>
      </c>
      <c r="O194" s="3" t="s">
        <v>25</v>
      </c>
      <c r="P194" s="3">
        <v>2445935</v>
      </c>
      <c r="Q194" s="2">
        <f>M194-A194</f>
        <v>0</v>
      </c>
    </row>
    <row r="195" spans="1:17" hidden="1" x14ac:dyDescent="0.3">
      <c r="A195" s="10">
        <v>42846</v>
      </c>
      <c r="B195" s="3" t="s">
        <v>16</v>
      </c>
      <c r="C195" s="3"/>
      <c r="D195" s="3" t="s">
        <v>17</v>
      </c>
      <c r="E195" s="3" t="s">
        <v>18</v>
      </c>
      <c r="F195" s="3"/>
      <c r="G195" s="3"/>
      <c r="H195" s="3" t="s">
        <v>254</v>
      </c>
      <c r="I195" s="3" t="s">
        <v>177</v>
      </c>
      <c r="J195" s="3">
        <v>48224</v>
      </c>
      <c r="K195" s="3"/>
      <c r="L195" s="3" t="s">
        <v>32</v>
      </c>
      <c r="M195" s="10">
        <v>42846</v>
      </c>
      <c r="N195" s="3" t="s">
        <v>51</v>
      </c>
      <c r="O195" s="3" t="s">
        <v>25</v>
      </c>
      <c r="P195" s="3">
        <v>2446495</v>
      </c>
      <c r="Q195" s="2">
        <f>M195-A195</f>
        <v>0</v>
      </c>
    </row>
    <row r="196" spans="1:17" hidden="1" x14ac:dyDescent="0.3">
      <c r="A196" s="10">
        <v>42846</v>
      </c>
      <c r="B196" s="3" t="s">
        <v>38</v>
      </c>
      <c r="C196" s="3" t="s">
        <v>182</v>
      </c>
      <c r="D196" s="3" t="s">
        <v>52</v>
      </c>
      <c r="E196" s="3"/>
      <c r="F196" s="3"/>
      <c r="G196" s="3" t="s">
        <v>19</v>
      </c>
      <c r="H196" s="3" t="s">
        <v>55</v>
      </c>
      <c r="I196" s="3" t="s">
        <v>270</v>
      </c>
      <c r="J196" s="3">
        <v>55439</v>
      </c>
      <c r="K196" s="3" t="s">
        <v>22</v>
      </c>
      <c r="L196" s="3" t="s">
        <v>47</v>
      </c>
      <c r="M196" s="10">
        <v>42850</v>
      </c>
      <c r="N196" s="3" t="s">
        <v>33</v>
      </c>
      <c r="O196" s="3" t="s">
        <v>25</v>
      </c>
      <c r="P196" s="3">
        <v>2446753</v>
      </c>
      <c r="Q196" s="2">
        <f>M196-A196</f>
        <v>4</v>
      </c>
    </row>
    <row r="197" spans="1:17" hidden="1" x14ac:dyDescent="0.3">
      <c r="A197" s="10">
        <v>42846</v>
      </c>
      <c r="B197" s="3" t="s">
        <v>26</v>
      </c>
      <c r="C197" s="3" t="s">
        <v>27</v>
      </c>
      <c r="D197" s="3" t="s">
        <v>235</v>
      </c>
      <c r="E197" s="3" t="s">
        <v>236</v>
      </c>
      <c r="F197" s="3"/>
      <c r="G197" s="3"/>
      <c r="H197" s="3" t="s">
        <v>237</v>
      </c>
      <c r="I197" s="3" t="s">
        <v>130</v>
      </c>
      <c r="J197" s="3" t="s">
        <v>238</v>
      </c>
      <c r="K197" s="3"/>
      <c r="L197" s="3" t="s">
        <v>32</v>
      </c>
      <c r="M197" s="10">
        <v>42846</v>
      </c>
      <c r="N197" s="3" t="s">
        <v>33</v>
      </c>
      <c r="O197" s="3" t="s">
        <v>25</v>
      </c>
      <c r="P197" s="3">
        <v>2446884</v>
      </c>
      <c r="Q197" s="2">
        <f>M197-A197</f>
        <v>0</v>
      </c>
    </row>
    <row r="198" spans="1:17" hidden="1" x14ac:dyDescent="0.3">
      <c r="A198" s="10">
        <v>42846</v>
      </c>
      <c r="B198" s="3" t="s">
        <v>16</v>
      </c>
      <c r="C198" s="3"/>
      <c r="D198" s="3" t="s">
        <v>17</v>
      </c>
      <c r="E198" s="3" t="s">
        <v>217</v>
      </c>
      <c r="F198" s="3"/>
      <c r="G198" s="3"/>
      <c r="H198" s="3" t="s">
        <v>20</v>
      </c>
      <c r="I198" s="3" t="s">
        <v>54</v>
      </c>
      <c r="J198" s="3">
        <v>34201</v>
      </c>
      <c r="K198" s="3"/>
      <c r="L198" s="3" t="s">
        <v>32</v>
      </c>
      <c r="M198" s="10">
        <v>42851</v>
      </c>
      <c r="N198" s="3" t="s">
        <v>51</v>
      </c>
      <c r="O198" s="3" t="s">
        <v>25</v>
      </c>
      <c r="P198" s="3">
        <v>2446912</v>
      </c>
      <c r="Q198" s="2">
        <f>M198-A198</f>
        <v>5</v>
      </c>
    </row>
    <row r="199" spans="1:17" hidden="1" x14ac:dyDescent="0.3">
      <c r="A199" s="10">
        <v>42846</v>
      </c>
      <c r="B199" s="3" t="s">
        <v>57</v>
      </c>
      <c r="C199" s="3" t="s">
        <v>58</v>
      </c>
      <c r="D199" s="3" t="s">
        <v>144</v>
      </c>
      <c r="E199" s="3"/>
      <c r="F199" s="3"/>
      <c r="G199" s="3" t="s">
        <v>19</v>
      </c>
      <c r="H199" s="3" t="s">
        <v>263</v>
      </c>
      <c r="I199" s="3" t="s">
        <v>172</v>
      </c>
      <c r="J199" s="3" t="s">
        <v>264</v>
      </c>
      <c r="K199" s="3"/>
      <c r="L199" s="3" t="s">
        <v>32</v>
      </c>
      <c r="M199" s="10">
        <v>42846</v>
      </c>
      <c r="N199" s="3" t="s">
        <v>67</v>
      </c>
      <c r="O199" s="3" t="s">
        <v>25</v>
      </c>
      <c r="P199" s="3">
        <v>2447348</v>
      </c>
      <c r="Q199" s="2">
        <f>M199-A199</f>
        <v>0</v>
      </c>
    </row>
    <row r="200" spans="1:17" hidden="1" x14ac:dyDescent="0.3">
      <c r="A200" s="10">
        <v>42846</v>
      </c>
      <c r="B200" s="3" t="s">
        <v>57</v>
      </c>
      <c r="C200" s="3" t="s">
        <v>58</v>
      </c>
      <c r="D200" s="3" t="s">
        <v>144</v>
      </c>
      <c r="E200" s="3"/>
      <c r="F200" s="3"/>
      <c r="G200" s="3" t="s">
        <v>19</v>
      </c>
      <c r="H200" s="3" t="s">
        <v>93</v>
      </c>
      <c r="I200" s="3" t="s">
        <v>127</v>
      </c>
      <c r="J200" s="3" t="s">
        <v>180</v>
      </c>
      <c r="K200" s="3"/>
      <c r="L200" s="3" t="s">
        <v>32</v>
      </c>
      <c r="M200" s="10">
        <v>42846</v>
      </c>
      <c r="N200" s="3" t="s">
        <v>33</v>
      </c>
      <c r="O200" s="3" t="s">
        <v>25</v>
      </c>
      <c r="P200" s="3">
        <v>2447351</v>
      </c>
      <c r="Q200" s="2">
        <f>M200-A200</f>
        <v>0</v>
      </c>
    </row>
    <row r="201" spans="1:17" hidden="1" x14ac:dyDescent="0.3">
      <c r="A201" s="10">
        <v>42847</v>
      </c>
      <c r="B201" s="4" t="s">
        <v>57</v>
      </c>
      <c r="C201" s="4" t="s">
        <v>85</v>
      </c>
      <c r="D201" s="3" t="s">
        <v>86</v>
      </c>
      <c r="E201" s="3"/>
      <c r="F201" s="3"/>
      <c r="G201" s="3" t="s">
        <v>19</v>
      </c>
      <c r="H201" s="3" t="s">
        <v>45</v>
      </c>
      <c r="I201" s="3" t="s">
        <v>31</v>
      </c>
      <c r="J201" s="3" t="s">
        <v>87</v>
      </c>
      <c r="K201" s="3"/>
      <c r="L201" s="3" t="s">
        <v>32</v>
      </c>
      <c r="M201" s="10">
        <v>42847</v>
      </c>
      <c r="N201" s="3" t="s">
        <v>33</v>
      </c>
      <c r="O201" s="3" t="s">
        <v>25</v>
      </c>
      <c r="P201" s="3">
        <v>2447675</v>
      </c>
      <c r="Q201" s="2">
        <f>M201-A201</f>
        <v>0</v>
      </c>
    </row>
  </sheetData>
  <autoFilter ref="A1:Q201" xr:uid="{2B771467-D969-404C-846A-29FD60A9649E}">
    <filterColumn colId="0">
      <customFilters>
        <customFilter operator="lessThan" val="42590"/>
      </customFilters>
    </filterColumn>
    <sortState xmlns:xlrd2="http://schemas.microsoft.com/office/spreadsheetml/2017/richdata2" ref="A2:Q201">
      <sortCondition ref="P1:P20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63E27-C1F7-47EC-B8F6-64B94D43A99B}">
  <dimension ref="A1:C40"/>
  <sheetViews>
    <sheetView workbookViewId="0">
      <selection activeCell="E60" sqref="E60"/>
    </sheetView>
  </sheetViews>
  <sheetFormatPr defaultRowHeight="12.45" x14ac:dyDescent="0.3"/>
  <cols>
    <col min="1" max="1" width="9.23046875" style="12"/>
    <col min="2" max="2" width="33.4609375" style="12" bestFit="1" customWidth="1"/>
    <col min="3" max="3" width="36.53515625" style="12" bestFit="1" customWidth="1"/>
    <col min="4" max="16384" width="9.23046875" style="12"/>
  </cols>
  <sheetData>
    <row r="1" spans="1:3" ht="18.899999999999999" thickBot="1" x14ac:dyDescent="0.35">
      <c r="A1" s="1" t="s">
        <v>8</v>
      </c>
      <c r="B1" s="1" t="s">
        <v>358</v>
      </c>
      <c r="C1" s="1" t="s">
        <v>359</v>
      </c>
    </row>
    <row r="2" spans="1:3" x14ac:dyDescent="0.3">
      <c r="A2" s="2" t="str" cm="1">
        <f t="array" ref="A2:A40">_xlfn.UNIQUE('Consumer complaints'!I2:I201)</f>
        <v>CA</v>
      </c>
      <c r="B2" s="7">
        <f>COUNTIF('Consumer complaints'!$I$2:$I$201,'Geographical insights'!A2)</f>
        <v>27</v>
      </c>
      <c r="C2" s="6">
        <f>CEILING(B2/SUM($B$2:$B$40), 0.01)</f>
        <v>0.14000000000000001</v>
      </c>
    </row>
    <row r="3" spans="1:3" x14ac:dyDescent="0.3">
      <c r="A3" s="2" t="str">
        <v>NY</v>
      </c>
      <c r="B3" s="7">
        <f>COUNTIF('Consumer complaints'!$I$2:$I$201,'Geographical insights'!A3)</f>
        <v>11</v>
      </c>
      <c r="C3" s="6">
        <f t="shared" ref="C3:C40" si="0">CEILING(B3/SUM($B$2:$B$40), 0.01)</f>
        <v>0.06</v>
      </c>
    </row>
    <row r="4" spans="1:3" x14ac:dyDescent="0.3">
      <c r="A4" s="2" t="str">
        <v>MI</v>
      </c>
      <c r="B4" s="7">
        <f>COUNTIF('Consumer complaints'!$I$2:$I$201,'Geographical insights'!A4)</f>
        <v>5</v>
      </c>
      <c r="C4" s="6">
        <f t="shared" si="0"/>
        <v>0.03</v>
      </c>
    </row>
    <row r="5" spans="1:3" x14ac:dyDescent="0.3">
      <c r="A5" s="2" t="str">
        <v>NJ</v>
      </c>
      <c r="B5" s="7">
        <f>COUNTIF('Consumer complaints'!$I$2:$I$201,'Geographical insights'!A5)</f>
        <v>9</v>
      </c>
      <c r="C5" s="6">
        <f t="shared" si="0"/>
        <v>0.05</v>
      </c>
    </row>
    <row r="6" spans="1:3" x14ac:dyDescent="0.3">
      <c r="A6" s="2" t="str">
        <v>FL</v>
      </c>
      <c r="B6" s="7">
        <f>COUNTIF('Consumer complaints'!$I$2:$I$201,'Geographical insights'!A6)</f>
        <v>11</v>
      </c>
      <c r="C6" s="6">
        <f t="shared" si="0"/>
        <v>0.06</v>
      </c>
    </row>
    <row r="7" spans="1:3" x14ac:dyDescent="0.3">
      <c r="A7" s="2" t="str">
        <v>CO</v>
      </c>
      <c r="B7" s="7">
        <f>COUNTIF('Consumer complaints'!$I$2:$I$201,'Geographical insights'!A7)</f>
        <v>3</v>
      </c>
      <c r="C7" s="6">
        <f t="shared" si="0"/>
        <v>0.02</v>
      </c>
    </row>
    <row r="8" spans="1:3" x14ac:dyDescent="0.3">
      <c r="A8" s="2" t="str">
        <v>NC</v>
      </c>
      <c r="B8" s="7">
        <f>COUNTIF('Consumer complaints'!$I$2:$I$201,'Geographical insights'!A8)</f>
        <v>10</v>
      </c>
      <c r="C8" s="6">
        <f t="shared" si="0"/>
        <v>0.05</v>
      </c>
    </row>
    <row r="9" spans="1:3" x14ac:dyDescent="0.3">
      <c r="A9" s="2" t="str">
        <v>GA</v>
      </c>
      <c r="B9" s="7">
        <f>COUNTIF('Consumer complaints'!$I$2:$I$201,'Geographical insights'!A9)</f>
        <v>11</v>
      </c>
      <c r="C9" s="6">
        <f t="shared" si="0"/>
        <v>0.06</v>
      </c>
    </row>
    <row r="10" spans="1:3" x14ac:dyDescent="0.3">
      <c r="A10" s="2" t="str">
        <v>NV</v>
      </c>
      <c r="B10" s="7">
        <f>COUNTIF('Consumer complaints'!$I$2:$I$201,'Geographical insights'!A10)</f>
        <v>3</v>
      </c>
      <c r="C10" s="6">
        <f t="shared" si="0"/>
        <v>0.02</v>
      </c>
    </row>
    <row r="11" spans="1:3" x14ac:dyDescent="0.3">
      <c r="A11" s="2" t="str">
        <v>AZ</v>
      </c>
      <c r="B11" s="7">
        <f>COUNTIF('Consumer complaints'!$I$2:$I$201,'Geographical insights'!A11)</f>
        <v>7</v>
      </c>
      <c r="C11" s="6">
        <f t="shared" si="0"/>
        <v>0.04</v>
      </c>
    </row>
    <row r="12" spans="1:3" x14ac:dyDescent="0.3">
      <c r="A12" s="2" t="str">
        <v>?</v>
      </c>
      <c r="B12" s="7">
        <f>COUNTIF('Consumer complaints'!$I$2:$I$201,'Geographical insights'!A12)</f>
        <v>2</v>
      </c>
      <c r="C12" s="6">
        <f t="shared" si="0"/>
        <v>0.01</v>
      </c>
    </row>
    <row r="13" spans="1:3" x14ac:dyDescent="0.3">
      <c r="A13" s="2" t="str">
        <v>CT</v>
      </c>
      <c r="B13" s="7">
        <f>COUNTIF('Consumer complaints'!$I$2:$I$201,'Geographical insights'!A13)</f>
        <v>2</v>
      </c>
      <c r="C13" s="6">
        <f t="shared" si="0"/>
        <v>0.01</v>
      </c>
    </row>
    <row r="14" spans="1:3" x14ac:dyDescent="0.3">
      <c r="A14" s="2" t="str">
        <v>OH</v>
      </c>
      <c r="B14" s="7">
        <f>COUNTIF('Consumer complaints'!$I$2:$I$201,'Geographical insights'!A14)</f>
        <v>2</v>
      </c>
      <c r="C14" s="6">
        <f t="shared" si="0"/>
        <v>0.01</v>
      </c>
    </row>
    <row r="15" spans="1:3" x14ac:dyDescent="0.3">
      <c r="A15" s="2" t="str">
        <v>TN</v>
      </c>
      <c r="B15" s="7">
        <f>COUNTIF('Consumer complaints'!$I$2:$I$201,'Geographical insights'!A15)</f>
        <v>6</v>
      </c>
      <c r="C15" s="6">
        <f t="shared" si="0"/>
        <v>0.03</v>
      </c>
    </row>
    <row r="16" spans="1:3" x14ac:dyDescent="0.3">
      <c r="A16" s="2" t="str">
        <v>KY</v>
      </c>
      <c r="B16" s="7">
        <f>COUNTIF('Consumer complaints'!$I$2:$I$201,'Geographical insights'!A16)</f>
        <v>1</v>
      </c>
      <c r="C16" s="6">
        <f t="shared" si="0"/>
        <v>0.01</v>
      </c>
    </row>
    <row r="17" spans="1:3" x14ac:dyDescent="0.3">
      <c r="A17" s="2" t="str">
        <v>ME</v>
      </c>
      <c r="B17" s="7">
        <f>COUNTIF('Consumer complaints'!$I$2:$I$201,'Geographical insights'!A17)</f>
        <v>2</v>
      </c>
      <c r="C17" s="6">
        <f t="shared" si="0"/>
        <v>0.01</v>
      </c>
    </row>
    <row r="18" spans="1:3" x14ac:dyDescent="0.3">
      <c r="A18" s="2" t="str">
        <v>MD</v>
      </c>
      <c r="B18" s="7">
        <f>COUNTIF('Consumer complaints'!$I$2:$I$201,'Geographical insights'!A18)</f>
        <v>9</v>
      </c>
      <c r="C18" s="6">
        <f t="shared" si="0"/>
        <v>0.05</v>
      </c>
    </row>
    <row r="19" spans="1:3" x14ac:dyDescent="0.3">
      <c r="A19" s="2" t="str">
        <v>TX</v>
      </c>
      <c r="B19" s="7">
        <f>COUNTIF('Consumer complaints'!$I$2:$I$201,'Geographical insights'!A19)</f>
        <v>18</v>
      </c>
      <c r="C19" s="6">
        <f t="shared" si="0"/>
        <v>0.09</v>
      </c>
    </row>
    <row r="20" spans="1:3" x14ac:dyDescent="0.3">
      <c r="A20" s="2" t="str">
        <v>VA</v>
      </c>
      <c r="B20" s="7">
        <f>COUNTIF('Consumer complaints'!$I$2:$I$201,'Geographical insights'!A20)</f>
        <v>6</v>
      </c>
      <c r="C20" s="6">
        <f t="shared" si="0"/>
        <v>0.03</v>
      </c>
    </row>
    <row r="21" spans="1:3" x14ac:dyDescent="0.3">
      <c r="A21" s="2" t="str">
        <v>PA</v>
      </c>
      <c r="B21" s="7">
        <f>COUNTIF('Consumer complaints'!$I$2:$I$201,'Geographical insights'!A21)</f>
        <v>8</v>
      </c>
      <c r="C21" s="6">
        <f t="shared" si="0"/>
        <v>0.04</v>
      </c>
    </row>
    <row r="22" spans="1:3" x14ac:dyDescent="0.3">
      <c r="A22" s="2" t="str">
        <v>OK</v>
      </c>
      <c r="B22" s="7">
        <f>COUNTIF('Consumer complaints'!$I$2:$I$201,'Geographical insights'!A22)</f>
        <v>2</v>
      </c>
      <c r="C22" s="6">
        <f t="shared" si="0"/>
        <v>0.01</v>
      </c>
    </row>
    <row r="23" spans="1:3" x14ac:dyDescent="0.3">
      <c r="A23" s="2" t="str">
        <v>IL</v>
      </c>
      <c r="B23" s="7">
        <f>COUNTIF('Consumer complaints'!$I$2:$I$201,'Geographical insights'!A23)</f>
        <v>7</v>
      </c>
      <c r="C23" s="6">
        <f t="shared" si="0"/>
        <v>0.04</v>
      </c>
    </row>
    <row r="24" spans="1:3" x14ac:dyDescent="0.3">
      <c r="A24" s="2" t="str">
        <v>WA</v>
      </c>
      <c r="B24" s="7">
        <f>COUNTIF('Consumer complaints'!$I$2:$I$201,'Geographical insights'!A24)</f>
        <v>6</v>
      </c>
      <c r="C24" s="6">
        <f t="shared" si="0"/>
        <v>0.03</v>
      </c>
    </row>
    <row r="25" spans="1:3" x14ac:dyDescent="0.3">
      <c r="A25" s="2" t="str">
        <v>AR</v>
      </c>
      <c r="B25" s="7">
        <f>COUNTIF('Consumer complaints'!$I$2:$I$201,'Geographical insights'!A25)</f>
        <v>1</v>
      </c>
      <c r="C25" s="6">
        <f t="shared" si="0"/>
        <v>0.01</v>
      </c>
    </row>
    <row r="26" spans="1:3" x14ac:dyDescent="0.3">
      <c r="A26" s="2" t="str">
        <v>LA</v>
      </c>
      <c r="B26" s="7">
        <f>COUNTIF('Consumer complaints'!$I$2:$I$201,'Geographical insights'!A26)</f>
        <v>2</v>
      </c>
      <c r="C26" s="6">
        <f t="shared" si="0"/>
        <v>0.01</v>
      </c>
    </row>
    <row r="27" spans="1:3" x14ac:dyDescent="0.3">
      <c r="A27" s="2" t="str">
        <v>WI</v>
      </c>
      <c r="B27" s="7">
        <f>COUNTIF('Consumer complaints'!$I$2:$I$201,'Geographical insights'!A27)</f>
        <v>3</v>
      </c>
      <c r="C27" s="6">
        <f t="shared" si="0"/>
        <v>0.02</v>
      </c>
    </row>
    <row r="28" spans="1:3" x14ac:dyDescent="0.3">
      <c r="A28" s="2" t="str">
        <v>MN</v>
      </c>
      <c r="B28" s="7">
        <f>COUNTIF('Consumer complaints'!$I$2:$I$201,'Geographical insights'!A28)</f>
        <v>3</v>
      </c>
      <c r="C28" s="6">
        <f t="shared" si="0"/>
        <v>0.02</v>
      </c>
    </row>
    <row r="29" spans="1:3" x14ac:dyDescent="0.3">
      <c r="A29" s="3" t="str">
        <v>SC</v>
      </c>
      <c r="B29" s="7">
        <f>COUNTIF('Consumer complaints'!$I$2:$I$201,'Geographical insights'!A29)</f>
        <v>5</v>
      </c>
      <c r="C29" s="6">
        <f t="shared" si="0"/>
        <v>0.03</v>
      </c>
    </row>
    <row r="30" spans="1:3" x14ac:dyDescent="0.3">
      <c r="A30" s="3" t="str">
        <v>MP</v>
      </c>
      <c r="B30" s="7">
        <f>COUNTIF('Consumer complaints'!$I$2:$I$201,'Geographical insights'!A30)</f>
        <v>1</v>
      </c>
      <c r="C30" s="6">
        <f t="shared" si="0"/>
        <v>0.01</v>
      </c>
    </row>
    <row r="31" spans="1:3" x14ac:dyDescent="0.3">
      <c r="A31" s="3" t="str">
        <v>IN</v>
      </c>
      <c r="B31" s="7">
        <f>COUNTIF('Consumer complaints'!$I$2:$I$201,'Geographical insights'!A31)</f>
        <v>3</v>
      </c>
      <c r="C31" s="6">
        <f t="shared" si="0"/>
        <v>0.02</v>
      </c>
    </row>
    <row r="32" spans="1:3" x14ac:dyDescent="0.3">
      <c r="A32" s="3" t="str">
        <v>IA</v>
      </c>
      <c r="B32" s="7">
        <f>COUNTIF('Consumer complaints'!$I$2:$I$201,'Geographical insights'!A32)</f>
        <v>1</v>
      </c>
      <c r="C32" s="6">
        <f t="shared" si="0"/>
        <v>0.01</v>
      </c>
    </row>
    <row r="33" spans="1:3" x14ac:dyDescent="0.3">
      <c r="A33" s="3" t="str">
        <v>DC</v>
      </c>
      <c r="B33" s="7">
        <f>COUNTIF('Consumer complaints'!$I$2:$I$201,'Geographical insights'!A33)</f>
        <v>4</v>
      </c>
      <c r="C33" s="6">
        <f t="shared" si="0"/>
        <v>0.02</v>
      </c>
    </row>
    <row r="34" spans="1:3" x14ac:dyDescent="0.3">
      <c r="A34" s="3" t="str">
        <v>MA</v>
      </c>
      <c r="B34" s="7">
        <f>COUNTIF('Consumer complaints'!$I$2:$I$201,'Geographical insights'!A34)</f>
        <v>3</v>
      </c>
      <c r="C34" s="6">
        <f t="shared" si="0"/>
        <v>0.02</v>
      </c>
    </row>
    <row r="35" spans="1:3" x14ac:dyDescent="0.3">
      <c r="A35" s="3" t="str">
        <v>KS</v>
      </c>
      <c r="B35" s="7">
        <f>COUNTIF('Consumer complaints'!$I$2:$I$201,'Geographical insights'!A35)</f>
        <v>1</v>
      </c>
      <c r="C35" s="6">
        <f t="shared" si="0"/>
        <v>0.01</v>
      </c>
    </row>
    <row r="36" spans="1:3" x14ac:dyDescent="0.3">
      <c r="A36" s="3" t="str">
        <v>MO</v>
      </c>
      <c r="B36" s="7">
        <f>COUNTIF('Consumer complaints'!$I$2:$I$201,'Geographical insights'!A36)</f>
        <v>1</v>
      </c>
      <c r="C36" s="6">
        <f t="shared" si="0"/>
        <v>0.01</v>
      </c>
    </row>
    <row r="37" spans="1:3" x14ac:dyDescent="0.3">
      <c r="A37" s="3" t="str">
        <v>MS</v>
      </c>
      <c r="B37" s="7">
        <f>COUNTIF('Consumer complaints'!$I$2:$I$201,'Geographical insights'!A37)</f>
        <v>1</v>
      </c>
      <c r="C37" s="6">
        <f t="shared" si="0"/>
        <v>0.01</v>
      </c>
    </row>
    <row r="38" spans="1:3" x14ac:dyDescent="0.3">
      <c r="A38" s="3" t="str">
        <v>VT</v>
      </c>
      <c r="B38" s="7">
        <f>COUNTIF('Consumer complaints'!$I$2:$I$201,'Geographical insights'!A38)</f>
        <v>1</v>
      </c>
      <c r="C38" s="6">
        <f t="shared" si="0"/>
        <v>0.01</v>
      </c>
    </row>
    <row r="39" spans="1:3" x14ac:dyDescent="0.3">
      <c r="A39" s="3" t="str">
        <v>AL</v>
      </c>
      <c r="B39" s="7">
        <f>COUNTIF('Consumer complaints'!$I$2:$I$201,'Geographical insights'!A39)</f>
        <v>1</v>
      </c>
      <c r="C39" s="6">
        <f t="shared" si="0"/>
        <v>0.01</v>
      </c>
    </row>
    <row r="40" spans="1:3" x14ac:dyDescent="0.3">
      <c r="A40" s="3" t="str">
        <v>NH</v>
      </c>
      <c r="B40" s="7">
        <f>COUNTIF('Consumer complaints'!$I$2:$I$201,'Geographical insights'!A40)</f>
        <v>1</v>
      </c>
      <c r="C40" s="6">
        <f t="shared" si="0"/>
        <v>0.01</v>
      </c>
    </row>
  </sheetData>
  <conditionalFormatting sqref="C2:C40">
    <cfRule type="cellIs" dxfId="2" priority="1" operator="equal">
      <formula>0.02</formula>
    </cfRule>
    <cfRule type="cellIs" dxfId="1" priority="2" operator="greaterThan">
      <formula>0.02</formula>
    </cfRule>
    <cfRule type="cellIs" dxfId="0" priority="3" operator="lessThan">
      <formula>0.02</formula>
    </cfRule>
  </conditionalFormatting>
  <pageMargins left="0.7" right="0.7" top="0.75" bottom="0.75" header="0.3" footer="0.3"/>
  <ignoredErrors>
    <ignoredError sqref="C37:C40" evalError="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6D47C-E91A-438D-B375-346E740A7920}">
  <dimension ref="A1:B46"/>
  <sheetViews>
    <sheetView workbookViewId="0">
      <selection activeCell="E54" sqref="E54"/>
    </sheetView>
  </sheetViews>
  <sheetFormatPr defaultRowHeight="12.45" x14ac:dyDescent="0.3"/>
  <cols>
    <col min="1" max="1" width="34.765625" style="12" bestFit="1" customWidth="1"/>
    <col min="2" max="2" width="33.07421875" style="12" bestFit="1" customWidth="1"/>
    <col min="3" max="16384" width="9.23046875" style="12"/>
  </cols>
  <sheetData>
    <row r="1" spans="1:2" ht="18.899999999999999" thickBot="1" x14ac:dyDescent="0.35">
      <c r="A1" s="1" t="s">
        <v>361</v>
      </c>
      <c r="B1" s="1" t="s">
        <v>362</v>
      </c>
    </row>
    <row r="2" spans="1:2" x14ac:dyDescent="0.3">
      <c r="A2" s="2" t="str" cm="1">
        <f t="array" ref="A2:A46">_xlfn.UNIQUE('Consumer complaints'!D2:D201)</f>
        <v>Loan modification,collection,foreclosure</v>
      </c>
      <c r="B2" s="7">
        <f>COUNTIF('Consumer complaints'!$D$2:$D$201,'Statistical insights'!A2)</f>
        <v>14</v>
      </c>
    </row>
    <row r="3" spans="1:2" x14ac:dyDescent="0.3">
      <c r="A3" s="3" t="str">
        <v>Other</v>
      </c>
      <c r="B3" s="7">
        <f>COUNTIF('Consumer complaints'!$D$2:$D$201,'Statistical insights'!A3)</f>
        <v>5</v>
      </c>
    </row>
    <row r="4" spans="1:2" x14ac:dyDescent="0.3">
      <c r="A4" s="3" t="str">
        <v>Advertising and marketing</v>
      </c>
      <c r="B4" s="7">
        <f>COUNTIF('Consumer complaints'!$D$2:$D$201,'Statistical insights'!A4)</f>
        <v>1</v>
      </c>
    </row>
    <row r="5" spans="1:2" x14ac:dyDescent="0.3">
      <c r="A5" s="3" t="str">
        <v>Cont'd attempts collect debt not owed</v>
      </c>
      <c r="B5" s="7">
        <f>COUNTIF('Consumer complaints'!$D$2:$D$201,'Statistical insights'!A5)</f>
        <v>14</v>
      </c>
    </row>
    <row r="6" spans="1:2" x14ac:dyDescent="0.3">
      <c r="A6" s="3" t="str">
        <v>Loan servicing, payments, escrow account</v>
      </c>
      <c r="B6" s="7">
        <f>COUNTIF('Consumer complaints'!$D$2:$D$201,'Statistical insights'!A6)</f>
        <v>22</v>
      </c>
    </row>
    <row r="7" spans="1:2" x14ac:dyDescent="0.3">
      <c r="A7" s="13" t="str">
        <v>Incorrect information on credit report</v>
      </c>
      <c r="B7" s="14">
        <f>COUNTIF('Consumer complaints'!$D$2:$D$201,'Statistical insights'!A7)</f>
        <v>22</v>
      </c>
    </row>
    <row r="8" spans="1:2" x14ac:dyDescent="0.3">
      <c r="A8" s="3" t="str">
        <v>Identity theft / Fraud / Embezzlement</v>
      </c>
      <c r="B8" s="7">
        <f>COUNTIF('Consumer complaints'!$D$2:$D$201,'Statistical insights'!A8)</f>
        <v>5</v>
      </c>
    </row>
    <row r="9" spans="1:2" x14ac:dyDescent="0.3">
      <c r="A9" s="3" t="str">
        <v>Managing the loan or lease</v>
      </c>
      <c r="B9" s="7">
        <f>COUNTIF('Consumer complaints'!$D$2:$D$201,'Statistical insights'!A9)</f>
        <v>6</v>
      </c>
    </row>
    <row r="10" spans="1:2" x14ac:dyDescent="0.3">
      <c r="A10" s="3" t="str">
        <v>Disclosure verification of debt</v>
      </c>
      <c r="B10" s="7">
        <f>COUNTIF('Consumer complaints'!$D$2:$D$201,'Statistical insights'!A10)</f>
        <v>19</v>
      </c>
    </row>
    <row r="11" spans="1:2" x14ac:dyDescent="0.3">
      <c r="A11" s="3" t="str">
        <v>Taking/threatening an illegal action</v>
      </c>
      <c r="B11" s="7">
        <f>COUNTIF('Consumer complaints'!$D$2:$D$201,'Statistical insights'!A11)</f>
        <v>2</v>
      </c>
    </row>
    <row r="12" spans="1:2" x14ac:dyDescent="0.3">
      <c r="A12" s="3" t="str">
        <v>Settlement process and costs</v>
      </c>
      <c r="B12" s="7">
        <f>COUNTIF('Consumer complaints'!$D$2:$D$201,'Statistical insights'!A12)</f>
        <v>1</v>
      </c>
    </row>
    <row r="13" spans="1:2" x14ac:dyDescent="0.3">
      <c r="A13" s="3" t="str">
        <v>Improper contact or sharing of info</v>
      </c>
      <c r="B13" s="7">
        <f>COUNTIF('Consumer complaints'!$D$2:$D$201,'Statistical insights'!A13)</f>
        <v>3</v>
      </c>
    </row>
    <row r="14" spans="1:2" x14ac:dyDescent="0.3">
      <c r="A14" s="3" t="str">
        <v>Dealing with my lender or servicer</v>
      </c>
      <c r="B14" s="7">
        <f>COUNTIF('Consumer complaints'!$D$2:$D$201,'Statistical insights'!A14)</f>
        <v>5</v>
      </c>
    </row>
    <row r="15" spans="1:2" x14ac:dyDescent="0.3">
      <c r="A15" s="3" t="str">
        <v>Credit reporting company's investigation</v>
      </c>
      <c r="B15" s="7">
        <f>COUNTIF('Consumer complaints'!$D$2:$D$201,'Statistical insights'!A15)</f>
        <v>3</v>
      </c>
    </row>
    <row r="16" spans="1:2" x14ac:dyDescent="0.3">
      <c r="A16" s="3" t="str">
        <v>Balance transfer</v>
      </c>
      <c r="B16" s="7">
        <f>COUNTIF('Consumer complaints'!$D$2:$D$201,'Statistical insights'!A16)</f>
        <v>1</v>
      </c>
    </row>
    <row r="17" spans="1:2" x14ac:dyDescent="0.3">
      <c r="A17" s="3" t="str">
        <v>Using a debit or ATM card</v>
      </c>
      <c r="B17" s="7">
        <f>COUNTIF('Consumer complaints'!$D$2:$D$201,'Statistical insights'!A17)</f>
        <v>1</v>
      </c>
    </row>
    <row r="18" spans="1:2" x14ac:dyDescent="0.3">
      <c r="A18" s="3" t="str">
        <v>Can't repay my loan</v>
      </c>
      <c r="B18" s="7">
        <f>COUNTIF('Consumer complaints'!$D$2:$D$201,'Statistical insights'!A18)</f>
        <v>5</v>
      </c>
    </row>
    <row r="19" spans="1:2" x14ac:dyDescent="0.3">
      <c r="A19" s="3" t="str">
        <v>Account opening, closing, or management</v>
      </c>
      <c r="B19" s="7">
        <f>COUNTIF('Consumer complaints'!$D$2:$D$201,'Statistical insights'!A19)</f>
        <v>16</v>
      </c>
    </row>
    <row r="20" spans="1:2" x14ac:dyDescent="0.3">
      <c r="A20" s="3" t="str">
        <v>Communication tactics</v>
      </c>
      <c r="B20" s="7">
        <f>COUNTIF('Consumer complaints'!$D$2:$D$201,'Statistical insights'!A20)</f>
        <v>4</v>
      </c>
    </row>
    <row r="21" spans="1:2" x14ac:dyDescent="0.3">
      <c r="A21" s="3" t="str">
        <v>Problems when you are unable to pay</v>
      </c>
      <c r="B21" s="7">
        <f>COUNTIF('Consumer complaints'!$D$2:$D$201,'Statistical insights'!A21)</f>
        <v>4</v>
      </c>
    </row>
    <row r="22" spans="1:2" x14ac:dyDescent="0.3">
      <c r="A22" s="3" t="str">
        <v>Application, originator, mortgage broker</v>
      </c>
      <c r="B22" s="7">
        <f>COUNTIF('Consumer complaints'!$D$2:$D$201,'Statistical insights'!A22)</f>
        <v>3</v>
      </c>
    </row>
    <row r="23" spans="1:2" x14ac:dyDescent="0.3">
      <c r="A23" s="3" t="str">
        <v>Making/receiving payments, sending money</v>
      </c>
      <c r="B23" s="7">
        <f>COUNTIF('Consumer complaints'!$D$2:$D$201,'Statistical insights'!A23)</f>
        <v>4</v>
      </c>
    </row>
    <row r="24" spans="1:2" x14ac:dyDescent="0.3">
      <c r="A24" s="3" t="str">
        <v>Credit monitoring or identity protection</v>
      </c>
      <c r="B24" s="7">
        <f>COUNTIF('Consumer complaints'!$D$2:$D$201,'Statistical insights'!A24)</f>
        <v>1</v>
      </c>
    </row>
    <row r="25" spans="1:2" x14ac:dyDescent="0.3">
      <c r="A25" s="3" t="str">
        <v>Applied for loan/did not receive money</v>
      </c>
      <c r="B25" s="7">
        <f>COUNTIF('Consumer complaints'!$D$2:$D$201,'Statistical insights'!A25)</f>
        <v>1</v>
      </c>
    </row>
    <row r="26" spans="1:2" x14ac:dyDescent="0.3">
      <c r="A26" s="3" t="str">
        <v>Payoff process</v>
      </c>
      <c r="B26" s="7">
        <f>COUNTIF('Consumer complaints'!$D$2:$D$201,'Statistical insights'!A26)</f>
        <v>1</v>
      </c>
    </row>
    <row r="27" spans="1:2" x14ac:dyDescent="0.3">
      <c r="A27" s="3" t="str">
        <v>Lost or stolen money order</v>
      </c>
      <c r="B27" s="7">
        <f>COUNTIF('Consumer complaints'!$D$2:$D$201,'Statistical insights'!A27)</f>
        <v>1</v>
      </c>
    </row>
    <row r="28" spans="1:2" x14ac:dyDescent="0.3">
      <c r="A28" s="3" t="str">
        <v>Improper use of my credit report</v>
      </c>
      <c r="B28" s="7">
        <f>COUNTIF('Consumer complaints'!$D$2:$D$201,'Statistical insights'!A28)</f>
        <v>1</v>
      </c>
    </row>
    <row r="29" spans="1:2" x14ac:dyDescent="0.3">
      <c r="A29" s="3" t="str">
        <v>Customer service / Customer relations</v>
      </c>
      <c r="B29" s="7">
        <f>COUNTIF('Consumer complaints'!$D$2:$D$201,'Statistical insights'!A29)</f>
        <v>1</v>
      </c>
    </row>
    <row r="30" spans="1:2" x14ac:dyDescent="0.3">
      <c r="A30" s="3" t="str">
        <v>Deposits and withdrawals</v>
      </c>
      <c r="B30" s="7">
        <f>COUNTIF('Consumer complaints'!$D$2:$D$201,'Statistical insights'!A30)</f>
        <v>7</v>
      </c>
    </row>
    <row r="31" spans="1:2" x14ac:dyDescent="0.3">
      <c r="A31" s="3" t="str">
        <v>Other fee</v>
      </c>
      <c r="B31" s="7">
        <f>COUNTIF('Consumer complaints'!$D$2:$D$201,'Statistical insights'!A31)</f>
        <v>2</v>
      </c>
    </row>
    <row r="32" spans="1:2" x14ac:dyDescent="0.3">
      <c r="A32" s="3" t="str">
        <v>Fraud or scam</v>
      </c>
      <c r="B32" s="7">
        <f>COUNTIF('Consumer complaints'!$D$2:$D$201,'Statistical insights'!A32)</f>
        <v>2</v>
      </c>
    </row>
    <row r="33" spans="1:2" x14ac:dyDescent="0.3">
      <c r="A33" s="3" t="str">
        <v>Billing disputes</v>
      </c>
      <c r="B33" s="7">
        <f>COUNTIF('Consumer complaints'!$D$2:$D$201,'Statistical insights'!A33)</f>
        <v>2</v>
      </c>
    </row>
    <row r="34" spans="1:2" x14ac:dyDescent="0.3">
      <c r="A34" s="3" t="str">
        <v>APR or interest rate</v>
      </c>
      <c r="B34" s="7">
        <f>COUNTIF('Consumer complaints'!$D$2:$D$201,'Statistical insights'!A34)</f>
        <v>2</v>
      </c>
    </row>
    <row r="35" spans="1:2" x14ac:dyDescent="0.3">
      <c r="A35" s="3" t="str">
        <v>Taking out the loan or lease</v>
      </c>
      <c r="B35" s="7">
        <f>COUNTIF('Consumer complaints'!$D$2:$D$201,'Statistical insights'!A35)</f>
        <v>2</v>
      </c>
    </row>
    <row r="36" spans="1:2" x14ac:dyDescent="0.3">
      <c r="A36" s="3" t="str">
        <v>Bankruptcy</v>
      </c>
      <c r="B36" s="7">
        <f>COUNTIF('Consumer complaints'!$D$2:$D$201,'Statistical insights'!A36)</f>
        <v>1</v>
      </c>
    </row>
    <row r="37" spans="1:2" x14ac:dyDescent="0.3">
      <c r="A37" s="3" t="str">
        <v>Problems caused by my funds being low</v>
      </c>
      <c r="B37" s="7">
        <f>COUNTIF('Consumer complaints'!$D$2:$D$201,'Statistical insights'!A37)</f>
        <v>4</v>
      </c>
    </row>
    <row r="38" spans="1:2" x14ac:dyDescent="0.3">
      <c r="A38" s="3" t="str">
        <v>False statements or representation</v>
      </c>
      <c r="B38" s="7">
        <f>COUNTIF('Consumer complaints'!$D$2:$D$201,'Statistical insights'!A38)</f>
        <v>1</v>
      </c>
    </row>
    <row r="39" spans="1:2" x14ac:dyDescent="0.3">
      <c r="A39" s="3" t="str">
        <v>Managing, opening, or closing account</v>
      </c>
      <c r="B39" s="7">
        <f>COUNTIF('Consumer complaints'!$D$2:$D$201,'Statistical insights'!A39)</f>
        <v>2</v>
      </c>
    </row>
    <row r="40" spans="1:2" x14ac:dyDescent="0.3">
      <c r="A40" s="3" t="str">
        <v>Credit determination</v>
      </c>
      <c r="B40" s="7">
        <f>COUNTIF('Consumer complaints'!$D$2:$D$201,'Statistical insights'!A40)</f>
        <v>3</v>
      </c>
    </row>
    <row r="41" spans="1:2" x14ac:dyDescent="0.3">
      <c r="A41" s="3" t="str">
        <v>Credit line increase/decrease</v>
      </c>
      <c r="B41" s="7">
        <f>COUNTIF('Consumer complaints'!$D$2:$D$201,'Statistical insights'!A41)</f>
        <v>1</v>
      </c>
    </row>
    <row r="42" spans="1:2" x14ac:dyDescent="0.3">
      <c r="A42" s="3" t="str">
        <v>Customer service/Customer relations</v>
      </c>
      <c r="B42" s="7">
        <f>COUNTIF('Consumer complaints'!$D$2:$D$201,'Statistical insights'!A42)</f>
        <v>1</v>
      </c>
    </row>
    <row r="43" spans="1:2" x14ac:dyDescent="0.3">
      <c r="A43" s="3" t="str">
        <v>Money was not available when promised</v>
      </c>
      <c r="B43" s="7">
        <f>COUNTIF('Consumer complaints'!$D$2:$D$201,'Statistical insights'!A43)</f>
        <v>1</v>
      </c>
    </row>
    <row r="44" spans="1:2" x14ac:dyDescent="0.3">
      <c r="A44" s="3" t="str">
        <v>Transaction issue</v>
      </c>
      <c r="B44" s="7">
        <f>COUNTIF('Consumer complaints'!$D$2:$D$201,'Statistical insights'!A44)</f>
        <v>1</v>
      </c>
    </row>
    <row r="45" spans="1:2" x14ac:dyDescent="0.3">
      <c r="A45" s="3" t="str">
        <v>Delinquent account</v>
      </c>
      <c r="B45" s="7">
        <f>COUNTIF('Consumer complaints'!$D$2:$D$201,'Statistical insights'!A45)</f>
        <v>1</v>
      </c>
    </row>
    <row r="46" spans="1:2" x14ac:dyDescent="0.3">
      <c r="A46" s="3" t="str">
        <v>Advertising, marketing or disclosures</v>
      </c>
      <c r="B46" s="7">
        <f>COUNTIF('Consumer complaints'!$D$2:$D$201,'Statistical insights'!A46)</f>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Consumer complaints</vt:lpstr>
      <vt:lpstr>Geographical insights</vt:lpstr>
      <vt:lpstr>Statistical insights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Giandy MONGELLI</cp:lastModifiedBy>
  <dcterms:modified xsi:type="dcterms:W3CDTF">2023-10-09T22:26:14Z</dcterms:modified>
</cp:coreProperties>
</file>