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Windows Phone\XNA\PlantsVsZombies\XN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14" i="1" l="1"/>
  <c r="I10" i="1" l="1"/>
  <c r="I5" i="1"/>
  <c r="I3" i="1"/>
  <c r="I19" i="1"/>
  <c r="I18" i="1"/>
  <c r="I2" i="1"/>
  <c r="I15" i="1"/>
  <c r="I14" i="1"/>
  <c r="I20" i="1"/>
  <c r="I13" i="1"/>
  <c r="I17" i="1"/>
  <c r="I4" i="1"/>
  <c r="I9" i="1"/>
  <c r="I6" i="1"/>
  <c r="I12" i="1"/>
  <c r="I16" i="1"/>
  <c r="I11" i="1"/>
  <c r="I8" i="1"/>
  <c r="I7" i="1"/>
  <c r="F10" i="1"/>
  <c r="F5" i="1"/>
  <c r="F3" i="1"/>
  <c r="F19" i="1"/>
  <c r="F18" i="1"/>
  <c r="F2" i="1"/>
  <c r="F15" i="1"/>
  <c r="F14" i="1"/>
  <c r="J14" i="1" s="1"/>
  <c r="F20" i="1"/>
  <c r="F13" i="1"/>
  <c r="F17" i="1"/>
  <c r="F4" i="1"/>
  <c r="J4" i="1" s="1"/>
  <c r="F9" i="1"/>
  <c r="F6" i="1"/>
  <c r="F12" i="1"/>
  <c r="F16" i="1"/>
  <c r="J16" i="1" s="1"/>
  <c r="F11" i="1"/>
  <c r="F8" i="1"/>
  <c r="F7" i="1"/>
  <c r="J10" i="1" l="1"/>
  <c r="J20" i="1"/>
  <c r="J11" i="1"/>
  <c r="J8" i="1"/>
  <c r="J6" i="1"/>
  <c r="J13" i="1"/>
  <c r="J2" i="1"/>
  <c r="J5" i="1"/>
  <c r="J9" i="1"/>
  <c r="J7" i="1"/>
  <c r="J12" i="1"/>
  <c r="J17" i="1"/>
  <c r="J15" i="1"/>
  <c r="J3" i="1"/>
  <c r="K3" i="1" s="1"/>
  <c r="J18" i="1"/>
  <c r="J19" i="1"/>
  <c r="K9" i="1"/>
  <c r="K15" i="1" l="1"/>
  <c r="K17" i="1"/>
  <c r="K7" i="1"/>
  <c r="K18" i="1"/>
  <c r="K12" i="1"/>
  <c r="K5" i="1"/>
  <c r="K8" i="1"/>
  <c r="K11" i="1"/>
  <c r="K19" i="1"/>
  <c r="K20" i="1"/>
  <c r="K6" i="1"/>
  <c r="K16" i="1"/>
  <c r="K10" i="1"/>
  <c r="K13" i="1"/>
  <c r="K4" i="1"/>
</calcChain>
</file>

<file path=xl/sharedStrings.xml><?xml version="1.0" encoding="utf-8"?>
<sst xmlns="http://schemas.openxmlformats.org/spreadsheetml/2006/main" count="68" uniqueCount="52">
  <si>
    <t>Zombie name</t>
  </si>
  <si>
    <t>Type</t>
  </si>
  <si>
    <t>Attack</t>
  </si>
  <si>
    <t>Attack Speed</t>
  </si>
  <si>
    <t>HP</t>
  </si>
  <si>
    <t>Movement velocity</t>
  </si>
  <si>
    <t>Point</t>
  </si>
  <si>
    <t>Tattered</t>
  </si>
  <si>
    <t>Skeletons</t>
  </si>
  <si>
    <t>GiantSkeletonSword</t>
  </si>
  <si>
    <t>Skeleton</t>
  </si>
  <si>
    <t>BarrowWight</t>
  </si>
  <si>
    <t>GiantSkeletonBlade</t>
  </si>
  <si>
    <t>BoneGolem</t>
  </si>
  <si>
    <t>Spider</t>
  </si>
  <si>
    <t>Spiders</t>
  </si>
  <si>
    <t>Remorhaz</t>
  </si>
  <si>
    <t>Giant</t>
  </si>
  <si>
    <t>Drider</t>
  </si>
  <si>
    <t>Vampire</t>
  </si>
  <si>
    <t>Zombies</t>
  </si>
  <si>
    <t>Ravel</t>
  </si>
  <si>
    <t>Nupperibo</t>
  </si>
  <si>
    <t>Nameless</t>
  </si>
  <si>
    <t>Mummy</t>
  </si>
  <si>
    <t>Lemure</t>
  </si>
  <si>
    <t>Histachii</t>
  </si>
  <si>
    <t>Ghoul</t>
  </si>
  <si>
    <t>Drowded</t>
  </si>
  <si>
    <t>Rank</t>
  </si>
  <si>
    <t>Images</t>
  </si>
  <si>
    <t>G:\Projects\Windows Phone\XNA\PlantsVsZombies\XNA\PlantsVsZombies\PlantsVsZombies\PlantsVsZombiesContent\Images\Zombies\Skeletons\Tattered</t>
  </si>
  <si>
    <t>G:\Projects\Windows Phone\XNA\PlantsVsZombies\XNA\PlantsVsZombies\PlantsVsZombies\PlantsVsZombiesContent\Images\Zombies\Skeletons\GiantSkeletonSword</t>
  </si>
  <si>
    <t>G:\Projects\Windows Phone\XNA\PlantsVsZombies\XNA\PlantsVsZombies\PlantsVsZombies\PlantsVsZombiesContent\Images\Zombies\Skeletons\Skeleton</t>
  </si>
  <si>
    <t>G:\Projects\Windows Phone\XNA\PlantsVsZombies\XNA\PlantsVsZombies\PlantsVsZombies\PlantsVsZombiesContent\Images\Zombies\Skeletons\BarrowWight</t>
  </si>
  <si>
    <t>G:\Projects\Windows Phone\XNA\PlantsVsZombies\XNA\PlantsVsZombies\PlantsVsZombies\PlantsVsZombiesContent\Images\Zombies\Skeletons\GiantSkeletonBlade</t>
  </si>
  <si>
    <t>G:\Projects\Windows Phone\XNA\PlantsVsZombies\XNA\PlantsVsZombies\PlantsVsZombies\PlantsVsZombiesContent\Images\Zombies\Skeletons\BoneGolem</t>
  </si>
  <si>
    <t>G:\Projects\Windows Phone\XNA\PlantsVsZombies\XNA\PlantsVsZombies\PlantsVsZombies\PlantsVsZombiesContent\Images\Zombies\Spiders\Spider</t>
  </si>
  <si>
    <t>G:\Projects\Windows Phone\XNA\PlantsVsZombies\XNA\PlantsVsZombies\PlantsVsZombies\PlantsVsZombiesContent\Images\Zombies\Spiders\Remorhaz</t>
  </si>
  <si>
    <t>G:\Projects\Windows Phone\XNA\PlantsVsZombies\XNA\PlantsVsZombies\PlantsVsZombies\PlantsVsZombiesContent\Images\Zombies\Spiders\Giant</t>
  </si>
  <si>
    <t>G:\Projects\Windows Phone\XNA\PlantsVsZombies\XNA\PlantsVsZombies\PlantsVsZombies\PlantsVsZombiesContent\Images\Zombies\Spiders\Drider</t>
  </si>
  <si>
    <t>G:\Projects\Windows Phone\XNA\PlantsVsZombies\XNA\PlantsVsZombies\PlantsVsZombies\PlantsVsZombiesContent\Images\Zombies\Zombies\Vampire</t>
  </si>
  <si>
    <t>G:\Projects\Windows Phone\XNA\PlantsVsZombies\XNA\PlantsVsZombies\PlantsVsZombies\PlantsVsZombiesContent\Images\Zombies\Zombies\Nameless</t>
  </si>
  <si>
    <t>G:\Projects\Windows Phone\XNA\PlantsVsZombies\XNA\PlantsVsZombies\PlantsVsZombies\PlantsVsZombiesContent\Images\Zombies\Zombies\Mummy</t>
  </si>
  <si>
    <t>G:\Projects\Windows Phone\XNA\PlantsVsZombies\XNA\PlantsVsZombies\PlantsVsZombies\PlantsVsZombiesContent\Images\Zombies\Zombies\Lemure</t>
  </si>
  <si>
    <t>G:\Projects\Windows Phone\XNA\PlantsVsZombies\XNA\PlantsVsZombies\PlantsVsZombies\PlantsVsZombiesContent\Images\Zombies\Zombies\Histachii</t>
  </si>
  <si>
    <t>G:\Projects\Windows Phone\XNA\PlantsVsZombies\XNA\PlantsVsZombies\PlantsVsZombies\PlantsVsZombiesContent\Images\Zombies\Zombies\Ghoul</t>
  </si>
  <si>
    <t>G:\Projects\Windows Phone\XNA\PlantsVsZombies\XNA\PlantsVsZombies\PlantsVsZombies\PlantsVsZombiesContent\Images\Zombies\Zombies\Drowded</t>
  </si>
  <si>
    <t>"G:\Projects\Windows Phone\XNA\PlantsVsZombies\XNA\PlantsVsZombies\PlantsVsZombies\PlantsVsZombiesContent\Images\Zombies\Zombies\Ravel"</t>
  </si>
  <si>
    <t>"G:\Projects\Windows Phone\XNA\PlantsVsZombies\XNA\PlantsVsZombies\PlantsVsZombies\PlantsVsZombiesContent\Images\Zombies\Zombies\Nupperibo"</t>
  </si>
  <si>
    <t>Damage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</si>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</sst>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lantsVsZombies/PlantsVsZombies/PlantsVsZombiesContent/Images/Zombies/Spiders/Giant" TargetMode="External"/><Relationship Id="rId13" Type="http://schemas.openxmlformats.org/officeDocument/2006/relationships/hyperlink" Target="PlantsVsZombies/PlantsVsZombies/PlantsVsZombiesContent/Images/Zombies/Zombies/Nameless" TargetMode="External"/><Relationship Id="rId18" Type="http://schemas.openxmlformats.org/officeDocument/2006/relationships/hyperlink" Target="PlantsVsZombies/PlantsVsZombies/PlantsVsZombiesContent/Images/Zombies/Zombies/Drowded" TargetMode="External"/><Relationship Id="rId3" Type="http://schemas.openxmlformats.org/officeDocument/2006/relationships/hyperlink" Target="PlantsVsZombies/PlantsVsZombies/PlantsVsZombiesContent/Images/Zombies/Skeletons/BarrowWight" TargetMode="External"/><Relationship Id="rId7" Type="http://schemas.openxmlformats.org/officeDocument/2006/relationships/hyperlink" Target="PlantsVsZombies/PlantsVsZombies/PlantsVsZombiesContent/Images/Zombies/Spiders/Remorhaz" TargetMode="External"/><Relationship Id="rId12" Type="http://schemas.openxmlformats.org/officeDocument/2006/relationships/hyperlink" Target="PlantsVsZombies/PlantsVsZombies/PlantsVsZombiesContent/Images/Zombies/Zombies/Nupperibo" TargetMode="External"/><Relationship Id="rId17" Type="http://schemas.openxmlformats.org/officeDocument/2006/relationships/hyperlink" Target="PlantsVsZombies/PlantsVsZombies/PlantsVsZombiesContent/Images/Zombies/Zombies/Ghoul" TargetMode="External"/><Relationship Id="rId2" Type="http://schemas.openxmlformats.org/officeDocument/2006/relationships/hyperlink" Target="PlantsVsZombies/PlantsVsZombies/PlantsVsZombiesContent/Images/Zombies/Skeletons/Skeleton" TargetMode="External"/><Relationship Id="rId16" Type="http://schemas.openxmlformats.org/officeDocument/2006/relationships/hyperlink" Target="PlantsVsZombies/PlantsVsZombies/PlantsVsZombiesContent/Images/Zombies/Zombies/Histachii" TargetMode="External"/><Relationship Id="rId1" Type="http://schemas.openxmlformats.org/officeDocument/2006/relationships/hyperlink" Target="PlantsVsZombies/PlantsVsZombies/PlantsVsZombiesContent/Images/Zombies/Skeletons/GiantSkeletonSword" TargetMode="External"/><Relationship Id="rId6" Type="http://schemas.openxmlformats.org/officeDocument/2006/relationships/hyperlink" Target="PlantsVsZombies/PlantsVsZombies/PlantsVsZombiesContent/Images/Zombies/Spiders/Spider" TargetMode="External"/><Relationship Id="rId11" Type="http://schemas.openxmlformats.org/officeDocument/2006/relationships/hyperlink" Target="PlantsVsZombies/PlantsVsZombies/PlantsVsZombiesContent/Images/Zombies/Zombies/Ravel" TargetMode="External"/><Relationship Id="rId5" Type="http://schemas.openxmlformats.org/officeDocument/2006/relationships/hyperlink" Target="PlantsVsZombies/PlantsVsZombies/PlantsVsZombiesContent/Images/Zombies/Skeletons/BoneGolem" TargetMode="External"/><Relationship Id="rId15" Type="http://schemas.openxmlformats.org/officeDocument/2006/relationships/hyperlink" Target="PlantsVsZombies/PlantsVsZombies/PlantsVsZombiesContent/Images/Zombies/Zombies/Lemure" TargetMode="External"/><Relationship Id="rId10" Type="http://schemas.openxmlformats.org/officeDocument/2006/relationships/hyperlink" Target="PlantsVsZombies/PlantsVsZombies/PlantsVsZombiesContent/Images/Zombies/Zombies/Vampir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PlantsVsZombies/PlantsVsZombies/PlantsVsZombiesContent/Images/Zombies/Skeletons/GiantSkeletonBlade" TargetMode="External"/><Relationship Id="rId9" Type="http://schemas.openxmlformats.org/officeDocument/2006/relationships/hyperlink" Target="PlantsVsZombies/PlantsVsZombies/PlantsVsZombiesContent/Images/Zombies/Spiders/Drider" TargetMode="External"/><Relationship Id="rId14" Type="http://schemas.openxmlformats.org/officeDocument/2006/relationships/hyperlink" Target="PlantsVsZombies/PlantsVsZombies/PlantsVsZombiesContent/Images/Zombies/Zombies/Mum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2" sqref="I2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6.5703125" customWidth="1"/>
    <col min="4" max="4" width="18.42578125" bestFit="1" customWidth="1"/>
    <col min="5" max="5" width="8.7109375" customWidth="1"/>
    <col min="6" max="6" width="8.7109375" style="1" customWidth="1"/>
    <col min="8" max="8" width="12.5703125" bestFit="1" customWidth="1"/>
    <col min="9" max="9" width="11.7109375" style="1" bestFit="1" customWidth="1"/>
    <col min="10" max="10" width="9.140625" style="4"/>
    <col min="11" max="11" width="13.28515625" customWidth="1"/>
    <col min="12" max="12" width="9.42578125" bestFit="1" customWidth="1"/>
  </cols>
  <sheetData>
    <row r="1" spans="1:11" x14ac:dyDescent="0.25">
      <c r="A1" t="s">
        <v>0</v>
      </c>
      <c r="B1" t="s">
        <v>1</v>
      </c>
      <c r="C1" t="s">
        <v>30</v>
      </c>
      <c r="D1" t="s">
        <v>5</v>
      </c>
      <c r="E1" t="s">
        <v>4</v>
      </c>
      <c r="F1" s="1" t="s">
        <v>51</v>
      </c>
      <c r="G1" t="s">
        <v>50</v>
      </c>
      <c r="H1" t="s">
        <v>3</v>
      </c>
      <c r="I1" s="1" t="s">
        <v>2</v>
      </c>
      <c r="J1" s="4" t="s">
        <v>6</v>
      </c>
      <c r="K1" t="s">
        <v>29</v>
      </c>
    </row>
    <row r="2" spans="1:11" x14ac:dyDescent="0.25">
      <c r="A2" t="s">
        <v>14</v>
      </c>
      <c r="B2" t="s">
        <v>15</v>
      </c>
      <c r="C2" s="2" t="s">
        <v>37</v>
      </c>
      <c r="D2" s="3">
        <v>26</v>
      </c>
      <c r="E2" s="3">
        <v>70</v>
      </c>
      <c r="F2" s="1">
        <f t="shared" ref="F2:F20" si="0">D2*E2*0.01</f>
        <v>18.2</v>
      </c>
      <c r="G2" s="3">
        <v>7</v>
      </c>
      <c r="H2">
        <v>1</v>
      </c>
      <c r="I2" s="1">
        <f t="shared" ref="I2:I20" si="1">G2*H2*(0.3 + 0.7*E2*0.01)</f>
        <v>5.53</v>
      </c>
      <c r="J2" s="4">
        <f t="shared" ref="J2:J20" si="2">I2+F2</f>
        <v>23.73</v>
      </c>
      <c r="K2">
        <f>RANK(J2,$J$2:$J$20, 0)</f>
        <v>19</v>
      </c>
    </row>
    <row r="3" spans="1:11" x14ac:dyDescent="0.25">
      <c r="A3" t="s">
        <v>11</v>
      </c>
      <c r="B3" t="s">
        <v>8</v>
      </c>
      <c r="C3" s="2" t="s">
        <v>34</v>
      </c>
      <c r="D3" s="3">
        <v>12</v>
      </c>
      <c r="E3" s="3">
        <v>100</v>
      </c>
      <c r="F3" s="1">
        <f t="shared" si="0"/>
        <v>12</v>
      </c>
      <c r="G3" s="3">
        <v>12</v>
      </c>
      <c r="H3">
        <v>1</v>
      </c>
      <c r="I3" s="1">
        <f t="shared" si="1"/>
        <v>12</v>
      </c>
      <c r="J3" s="4">
        <f t="shared" si="2"/>
        <v>24</v>
      </c>
      <c r="K3">
        <f t="shared" ref="K2:K20" si="3">RANK(J3,$J$2:$J$20, 0)</f>
        <v>18</v>
      </c>
    </row>
    <row r="4" spans="1:11" x14ac:dyDescent="0.25">
      <c r="A4" t="s">
        <v>22</v>
      </c>
      <c r="B4" t="s">
        <v>20</v>
      </c>
      <c r="C4" s="2" t="s">
        <v>49</v>
      </c>
      <c r="D4" s="3">
        <v>7</v>
      </c>
      <c r="E4" s="3">
        <v>140</v>
      </c>
      <c r="F4" s="1">
        <f t="shared" si="0"/>
        <v>9.8000000000000007</v>
      </c>
      <c r="G4" s="3">
        <v>13</v>
      </c>
      <c r="H4">
        <v>1</v>
      </c>
      <c r="I4" s="1">
        <f t="shared" si="1"/>
        <v>16.64</v>
      </c>
      <c r="J4" s="4">
        <f t="shared" si="2"/>
        <v>26.44</v>
      </c>
      <c r="K4">
        <f t="shared" si="3"/>
        <v>17</v>
      </c>
    </row>
    <row r="5" spans="1:11" x14ac:dyDescent="0.25">
      <c r="A5" t="s">
        <v>10</v>
      </c>
      <c r="B5" t="s">
        <v>8</v>
      </c>
      <c r="C5" s="2" t="s">
        <v>33</v>
      </c>
      <c r="D5" s="3">
        <v>12</v>
      </c>
      <c r="E5" s="3">
        <v>100</v>
      </c>
      <c r="F5" s="1">
        <f t="shared" si="0"/>
        <v>12</v>
      </c>
      <c r="G5" s="3">
        <v>16</v>
      </c>
      <c r="H5">
        <v>1</v>
      </c>
      <c r="I5" s="1">
        <f t="shared" si="1"/>
        <v>16</v>
      </c>
      <c r="J5" s="4">
        <f t="shared" si="2"/>
        <v>28</v>
      </c>
      <c r="K5">
        <f t="shared" si="3"/>
        <v>16</v>
      </c>
    </row>
    <row r="6" spans="1:11" x14ac:dyDescent="0.25">
      <c r="A6" t="s">
        <v>24</v>
      </c>
      <c r="B6" t="s">
        <v>20</v>
      </c>
      <c r="C6" s="2" t="s">
        <v>43</v>
      </c>
      <c r="D6" s="3">
        <v>12</v>
      </c>
      <c r="E6" s="3">
        <v>150</v>
      </c>
      <c r="F6" s="1">
        <f t="shared" si="0"/>
        <v>18</v>
      </c>
      <c r="G6" s="3">
        <v>10</v>
      </c>
      <c r="H6">
        <v>1</v>
      </c>
      <c r="I6" s="1">
        <f t="shared" si="1"/>
        <v>13.5</v>
      </c>
      <c r="J6" s="4">
        <f t="shared" si="2"/>
        <v>31.5</v>
      </c>
      <c r="K6">
        <f t="shared" si="3"/>
        <v>15</v>
      </c>
    </row>
    <row r="7" spans="1:11" x14ac:dyDescent="0.25">
      <c r="A7" t="s">
        <v>7</v>
      </c>
      <c r="B7" t="s">
        <v>8</v>
      </c>
      <c r="C7" s="2" t="s">
        <v>31</v>
      </c>
      <c r="D7" s="3">
        <v>12</v>
      </c>
      <c r="E7" s="3">
        <v>120</v>
      </c>
      <c r="F7" s="1">
        <f t="shared" si="0"/>
        <v>14.4</v>
      </c>
      <c r="G7" s="3">
        <v>16</v>
      </c>
      <c r="H7">
        <v>1</v>
      </c>
      <c r="I7" s="1">
        <f t="shared" si="1"/>
        <v>18.239999999999998</v>
      </c>
      <c r="J7" s="4">
        <f t="shared" si="2"/>
        <v>32.64</v>
      </c>
      <c r="K7">
        <f t="shared" si="3"/>
        <v>14</v>
      </c>
    </row>
    <row r="8" spans="1:11" x14ac:dyDescent="0.25">
      <c r="A8" t="s">
        <v>28</v>
      </c>
      <c r="B8" t="s">
        <v>20</v>
      </c>
      <c r="C8" s="2" t="s">
        <v>47</v>
      </c>
      <c r="D8" s="3">
        <v>7</v>
      </c>
      <c r="E8" s="3">
        <v>160</v>
      </c>
      <c r="F8" s="1">
        <f t="shared" si="0"/>
        <v>11.200000000000001</v>
      </c>
      <c r="G8" s="3">
        <v>16</v>
      </c>
      <c r="H8">
        <v>1</v>
      </c>
      <c r="I8" s="1">
        <f t="shared" si="1"/>
        <v>22.720000000000002</v>
      </c>
      <c r="J8" s="4">
        <f t="shared" si="2"/>
        <v>33.92</v>
      </c>
      <c r="K8">
        <f t="shared" si="3"/>
        <v>13</v>
      </c>
    </row>
    <row r="9" spans="1:11" x14ac:dyDescent="0.25">
      <c r="A9" t="s">
        <v>23</v>
      </c>
      <c r="B9" t="s">
        <v>20</v>
      </c>
      <c r="C9" s="2" t="s">
        <v>42</v>
      </c>
      <c r="D9" s="3">
        <v>24</v>
      </c>
      <c r="E9" s="3">
        <v>120</v>
      </c>
      <c r="F9" s="1">
        <f t="shared" si="0"/>
        <v>28.8</v>
      </c>
      <c r="G9" s="3">
        <v>7</v>
      </c>
      <c r="H9">
        <v>1</v>
      </c>
      <c r="I9" s="1">
        <f t="shared" si="1"/>
        <v>7.9799999999999995</v>
      </c>
      <c r="J9" s="4">
        <f t="shared" si="2"/>
        <v>36.78</v>
      </c>
      <c r="K9">
        <f t="shared" si="3"/>
        <v>12</v>
      </c>
    </row>
    <row r="10" spans="1:11" x14ac:dyDescent="0.25">
      <c r="A10" t="s">
        <v>9</v>
      </c>
      <c r="B10" t="s">
        <v>8</v>
      </c>
      <c r="C10" s="2" t="s">
        <v>32</v>
      </c>
      <c r="D10" s="3">
        <v>12</v>
      </c>
      <c r="E10" s="3">
        <v>120</v>
      </c>
      <c r="F10" s="1">
        <f t="shared" si="0"/>
        <v>14.4</v>
      </c>
      <c r="G10" s="3">
        <v>22</v>
      </c>
      <c r="H10">
        <v>1</v>
      </c>
      <c r="I10" s="1">
        <f t="shared" si="1"/>
        <v>25.08</v>
      </c>
      <c r="J10" s="4">
        <f t="shared" si="2"/>
        <v>39.479999999999997</v>
      </c>
      <c r="K10">
        <f t="shared" si="3"/>
        <v>11</v>
      </c>
    </row>
    <row r="11" spans="1:11" x14ac:dyDescent="0.25">
      <c r="A11" t="s">
        <v>27</v>
      </c>
      <c r="B11" t="s">
        <v>20</v>
      </c>
      <c r="C11" s="2" t="s">
        <v>46</v>
      </c>
      <c r="D11" s="3">
        <v>24</v>
      </c>
      <c r="E11" s="3">
        <v>150</v>
      </c>
      <c r="F11" s="1">
        <f t="shared" si="0"/>
        <v>36</v>
      </c>
      <c r="G11" s="3">
        <v>7</v>
      </c>
      <c r="H11">
        <v>1</v>
      </c>
      <c r="I11" s="1">
        <f t="shared" si="1"/>
        <v>9.4500000000000011</v>
      </c>
      <c r="J11" s="4">
        <f t="shared" si="2"/>
        <v>45.45</v>
      </c>
      <c r="K11">
        <f t="shared" si="3"/>
        <v>10</v>
      </c>
    </row>
    <row r="12" spans="1:11" x14ac:dyDescent="0.25">
      <c r="A12" t="s">
        <v>25</v>
      </c>
      <c r="B12" t="s">
        <v>20</v>
      </c>
      <c r="C12" s="2" t="s">
        <v>44</v>
      </c>
      <c r="D12" s="3">
        <v>4</v>
      </c>
      <c r="E12" s="3">
        <v>220</v>
      </c>
      <c r="F12" s="1">
        <f t="shared" si="0"/>
        <v>8.8000000000000007</v>
      </c>
      <c r="G12" s="3">
        <v>20</v>
      </c>
      <c r="H12">
        <v>1</v>
      </c>
      <c r="I12" s="1">
        <f t="shared" si="1"/>
        <v>36.800000000000004</v>
      </c>
      <c r="J12" s="4">
        <f t="shared" si="2"/>
        <v>45.600000000000009</v>
      </c>
      <c r="K12">
        <f t="shared" si="3"/>
        <v>9</v>
      </c>
    </row>
    <row r="13" spans="1:11" x14ac:dyDescent="0.25">
      <c r="A13" t="s">
        <v>19</v>
      </c>
      <c r="B13" t="s">
        <v>20</v>
      </c>
      <c r="C13" s="2" t="s">
        <v>41</v>
      </c>
      <c r="D13" s="3">
        <v>33</v>
      </c>
      <c r="E13" s="3">
        <v>120</v>
      </c>
      <c r="F13" s="1">
        <f t="shared" si="0"/>
        <v>39.6</v>
      </c>
      <c r="G13" s="3">
        <v>10</v>
      </c>
      <c r="H13">
        <v>1</v>
      </c>
      <c r="I13" s="1">
        <f t="shared" si="1"/>
        <v>11.399999999999999</v>
      </c>
      <c r="J13" s="4">
        <f t="shared" si="2"/>
        <v>51</v>
      </c>
      <c r="K13">
        <f t="shared" si="3"/>
        <v>8</v>
      </c>
    </row>
    <row r="14" spans="1:11" x14ac:dyDescent="0.25">
      <c r="A14" t="s">
        <v>17</v>
      </c>
      <c r="B14" t="s">
        <v>15</v>
      </c>
      <c r="C14" s="2" t="s">
        <v>39</v>
      </c>
      <c r="D14" s="3">
        <v>36</v>
      </c>
      <c r="E14" s="3">
        <v>120</v>
      </c>
      <c r="F14" s="1">
        <f t="shared" si="0"/>
        <v>43.2</v>
      </c>
      <c r="G14" s="3">
        <v>7</v>
      </c>
      <c r="H14">
        <v>1</v>
      </c>
      <c r="I14" s="1">
        <f t="shared" si="1"/>
        <v>7.9799999999999995</v>
      </c>
      <c r="J14" s="4">
        <f t="shared" si="2"/>
        <v>51.18</v>
      </c>
      <c r="K14">
        <f>RANK(J14,$J$2:$J$20, 0)</f>
        <v>7</v>
      </c>
    </row>
    <row r="15" spans="1:11" x14ac:dyDescent="0.25">
      <c r="A15" t="s">
        <v>16</v>
      </c>
      <c r="B15" t="s">
        <v>15</v>
      </c>
      <c r="C15" s="2" t="s">
        <v>38</v>
      </c>
      <c r="D15" s="3">
        <v>14</v>
      </c>
      <c r="E15" s="3">
        <v>180</v>
      </c>
      <c r="F15" s="1">
        <f t="shared" si="0"/>
        <v>25.2</v>
      </c>
      <c r="G15" s="3">
        <v>18</v>
      </c>
      <c r="H15">
        <v>1</v>
      </c>
      <c r="I15" s="1">
        <f t="shared" si="1"/>
        <v>28.08</v>
      </c>
      <c r="J15" s="4">
        <f t="shared" si="2"/>
        <v>53.28</v>
      </c>
      <c r="K15">
        <f t="shared" si="3"/>
        <v>6</v>
      </c>
    </row>
    <row r="16" spans="1:11" x14ac:dyDescent="0.25">
      <c r="A16" t="s">
        <v>26</v>
      </c>
      <c r="B16" t="s">
        <v>20</v>
      </c>
      <c r="C16" s="2" t="s">
        <v>45</v>
      </c>
      <c r="D16" s="3">
        <v>22</v>
      </c>
      <c r="E16" s="3">
        <v>200</v>
      </c>
      <c r="F16" s="1">
        <f t="shared" si="0"/>
        <v>44</v>
      </c>
      <c r="G16" s="3">
        <v>7</v>
      </c>
      <c r="H16">
        <v>1</v>
      </c>
      <c r="I16" s="1">
        <f t="shared" si="1"/>
        <v>11.900000000000002</v>
      </c>
      <c r="J16" s="4">
        <f t="shared" si="2"/>
        <v>55.900000000000006</v>
      </c>
      <c r="K16">
        <f t="shared" si="3"/>
        <v>5</v>
      </c>
    </row>
    <row r="17" spans="1:11" x14ac:dyDescent="0.25">
      <c r="A17" t="s">
        <v>21</v>
      </c>
      <c r="B17" t="s">
        <v>20</v>
      </c>
      <c r="C17" s="2" t="s">
        <v>48</v>
      </c>
      <c r="D17" s="3">
        <v>19</v>
      </c>
      <c r="E17" s="3">
        <v>180</v>
      </c>
      <c r="F17" s="1">
        <f t="shared" si="0"/>
        <v>34.200000000000003</v>
      </c>
      <c r="G17" s="3">
        <v>14</v>
      </c>
      <c r="H17">
        <v>1</v>
      </c>
      <c r="I17" s="1">
        <f t="shared" si="1"/>
        <v>21.839999999999996</v>
      </c>
      <c r="J17" s="4">
        <f t="shared" si="2"/>
        <v>56.04</v>
      </c>
      <c r="K17">
        <f t="shared" si="3"/>
        <v>4</v>
      </c>
    </row>
    <row r="18" spans="1:11" x14ac:dyDescent="0.25">
      <c r="A18" t="s">
        <v>13</v>
      </c>
      <c r="B18" t="s">
        <v>8</v>
      </c>
      <c r="C18" s="2" t="s">
        <v>36</v>
      </c>
      <c r="D18" s="3">
        <v>6</v>
      </c>
      <c r="E18" s="3">
        <v>170</v>
      </c>
      <c r="F18" s="1">
        <f t="shared" si="0"/>
        <v>10.200000000000001</v>
      </c>
      <c r="G18" s="3">
        <v>31</v>
      </c>
      <c r="H18">
        <v>1</v>
      </c>
      <c r="I18" s="1">
        <f t="shared" si="1"/>
        <v>46.19</v>
      </c>
      <c r="J18" s="4">
        <f t="shared" si="2"/>
        <v>56.39</v>
      </c>
      <c r="K18">
        <f t="shared" si="3"/>
        <v>3</v>
      </c>
    </row>
    <row r="19" spans="1:11" x14ac:dyDescent="0.25">
      <c r="A19" t="s">
        <v>12</v>
      </c>
      <c r="B19" t="s">
        <v>8</v>
      </c>
      <c r="C19" s="2" t="s">
        <v>35</v>
      </c>
      <c r="D19" s="3">
        <v>12</v>
      </c>
      <c r="E19" s="3">
        <v>170</v>
      </c>
      <c r="F19" s="1">
        <f t="shared" si="0"/>
        <v>20.400000000000002</v>
      </c>
      <c r="G19" s="3">
        <v>25</v>
      </c>
      <c r="H19">
        <v>1</v>
      </c>
      <c r="I19" s="1">
        <f t="shared" si="1"/>
        <v>37.25</v>
      </c>
      <c r="J19" s="4">
        <f t="shared" si="2"/>
        <v>57.650000000000006</v>
      </c>
      <c r="K19">
        <f t="shared" si="3"/>
        <v>2</v>
      </c>
    </row>
    <row r="20" spans="1:11" x14ac:dyDescent="0.25">
      <c r="A20" t="s">
        <v>18</v>
      </c>
      <c r="B20" t="s">
        <v>15</v>
      </c>
      <c r="C20" s="2" t="s">
        <v>40</v>
      </c>
      <c r="D20" s="3">
        <v>30</v>
      </c>
      <c r="E20" s="3">
        <v>140</v>
      </c>
      <c r="F20" s="1">
        <f t="shared" si="0"/>
        <v>42</v>
      </c>
      <c r="G20" s="3">
        <v>14</v>
      </c>
      <c r="H20">
        <v>1</v>
      </c>
      <c r="I20" s="1">
        <f t="shared" si="1"/>
        <v>17.920000000000002</v>
      </c>
      <c r="J20" s="4">
        <f t="shared" si="2"/>
        <v>59.92</v>
      </c>
      <c r="K20">
        <f t="shared" si="3"/>
        <v>1</v>
      </c>
    </row>
  </sheetData>
  <sortState ref="A2:M20">
    <sortCondition ref="J2:J20"/>
    <sortCondition descending="1" ref="I2:I20"/>
    <sortCondition descending="1" ref="F2:F20"/>
  </sortState>
  <hyperlinks>
    <hyperlink ref="C10" r:id="rId1"/>
    <hyperlink ref="C5" r:id="rId2"/>
    <hyperlink ref="C3" r:id="rId3"/>
    <hyperlink ref="C19" r:id="rId4"/>
    <hyperlink ref="C18" r:id="rId5"/>
    <hyperlink ref="C2" r:id="rId6"/>
    <hyperlink ref="C15" r:id="rId7"/>
    <hyperlink ref="C14" r:id="rId8"/>
    <hyperlink ref="C20" r:id="rId9"/>
    <hyperlink ref="C13" r:id="rId10"/>
    <hyperlink ref="C17" r:id="rId11"/>
    <hyperlink ref="C4" r:id="rId12"/>
    <hyperlink ref="C9" r:id="rId13"/>
    <hyperlink ref="C6" r:id="rId14"/>
    <hyperlink ref="C12" r:id="rId15"/>
    <hyperlink ref="C16" r:id="rId16"/>
    <hyperlink ref="C11" r:id="rId17"/>
    <hyperlink ref="C8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</dc:creator>
  <cp:lastModifiedBy>salm</cp:lastModifiedBy>
  <dcterms:created xsi:type="dcterms:W3CDTF">2014-01-09T09:02:01Z</dcterms:created>
  <dcterms:modified xsi:type="dcterms:W3CDTF">2014-01-09T15:46:21Z</dcterms:modified>
</cp:coreProperties>
</file>