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cao\Desktop\"/>
    </mc:Choice>
  </mc:AlternateContent>
  <bookViews>
    <workbookView xWindow="0" yWindow="0" windowWidth="25200" windowHeight="11985" activeTab="1"/>
  </bookViews>
  <sheets>
    <sheet name="PAFCO_Week" sheetId="10" r:id="rId1"/>
    <sheet name="PAFCO_Bi week" sheetId="2" r:id="rId2"/>
    <sheet name="Sheet4" sheetId="12" r:id="rId3"/>
    <sheet name="TEMP_Week" sheetId="4" state="hidden" r:id="rId4"/>
    <sheet name="Temp weekly List" sheetId="7" state="hidden" r:id="rId5"/>
    <sheet name="PAFCO_W2" sheetId="8" state="hidden" r:id="rId6"/>
    <sheet name="Temp Employee List" sheetId="5" state="hidden" r:id="rId7"/>
    <sheet name="Paycheck Distribution" sheetId="1" state="hidden" r:id="rId8"/>
    <sheet name="Sheet1" sheetId="6" state="hidden" r:id="rId9"/>
    <sheet name="Sheet2" sheetId="9" state="hidden" r:id="rId10"/>
  </sheets>
  <definedNames>
    <definedName name="_xlnm._FilterDatabase" localSheetId="6" hidden="1">'Temp Employee List'!$A$1:$G$157</definedName>
    <definedName name="_xlnm.Print_Area" localSheetId="1">'PAFCO_Bi week'!$A$1:$M$201</definedName>
    <definedName name="_xlnm.Print_Area" localSheetId="0">PAFCO_Week!$A$1:$WVD$133</definedName>
    <definedName name="_xlnm.Print_Area" localSheetId="7">'Paycheck Distribution'!$A$137:$F$167</definedName>
    <definedName name="_xlnm.Print_Area" localSheetId="4">'Temp weekly List'!$A$158:$F$165</definedName>
    <definedName name="_xlnm.Print_Titles" localSheetId="1">'PAFCO_Bi week'!$1:$10</definedName>
    <definedName name="_xlnm.Print_Titles" localSheetId="5">PAFCO_W2!$1:$10</definedName>
    <definedName name="_xlnm.Print_Titles" localSheetId="0">PAFCO_Week!$1:$10</definedName>
    <definedName name="_xlnm.Print_Titles" localSheetId="7">'Paycheck Distribution'!$1:$10</definedName>
    <definedName name="_xlnm.Print_Titles" localSheetId="4">'Temp weekly List'!$1:$10</definedName>
  </definedNames>
  <calcPr calcId="162913"/>
</workbook>
</file>

<file path=xl/calcChain.xml><?xml version="1.0" encoding="utf-8"?>
<calcChain xmlns="http://schemas.openxmlformats.org/spreadsheetml/2006/main">
  <c r="F7" i="9" l="1"/>
  <c r="G9" i="9" s="1"/>
  <c r="F6" i="9"/>
  <c r="G12" i="9" s="1"/>
  <c r="F5" i="9"/>
  <c r="G11" i="9" s="1"/>
  <c r="J93" i="7"/>
  <c r="E320" i="4"/>
  <c r="E289" i="4"/>
  <c r="E259" i="4"/>
  <c r="E227" i="4"/>
  <c r="E199" i="4"/>
  <c r="E167" i="4"/>
  <c r="E134" i="4"/>
  <c r="E102" i="4"/>
  <c r="E67" i="4"/>
  <c r="E36" i="4"/>
  <c r="E69" i="5"/>
  <c r="E145" i="5"/>
  <c r="E68" i="5"/>
  <c r="E67" i="5"/>
  <c r="E66" i="5"/>
  <c r="E65" i="5"/>
  <c r="E64" i="5"/>
  <c r="E63" i="5"/>
  <c r="E62" i="5"/>
  <c r="E144" i="5"/>
  <c r="E61" i="5"/>
  <c r="E60" i="5"/>
  <c r="E143" i="5"/>
  <c r="E142" i="5"/>
  <c r="E59" i="5"/>
  <c r="E58" i="5"/>
  <c r="E57" i="5"/>
  <c r="E141" i="5"/>
  <c r="E140" i="5"/>
  <c r="E139" i="5"/>
  <c r="E56" i="5"/>
  <c r="E55" i="5"/>
  <c r="E9" i="5"/>
  <c r="E54" i="5"/>
  <c r="E53" i="5"/>
  <c r="E138" i="5"/>
  <c r="E137" i="5"/>
  <c r="E52" i="5"/>
  <c r="E136" i="5"/>
  <c r="E51" i="5"/>
  <c r="E135" i="5"/>
  <c r="E134" i="5"/>
  <c r="E133" i="5"/>
  <c r="E132" i="5"/>
  <c r="E131" i="5"/>
  <c r="E50" i="5"/>
  <c r="E130" i="5"/>
  <c r="E49" i="5"/>
  <c r="E129" i="5"/>
  <c r="E48" i="5"/>
  <c r="E128" i="5"/>
  <c r="E127" i="5"/>
  <c r="E126" i="5"/>
  <c r="E47" i="5"/>
  <c r="E125" i="5"/>
  <c r="E46" i="5"/>
  <c r="E12" i="5"/>
  <c r="E11" i="5"/>
  <c r="E124" i="5"/>
  <c r="E45" i="5"/>
  <c r="E123" i="5"/>
  <c r="E44" i="5"/>
  <c r="E156" i="5"/>
  <c r="E122" i="5"/>
  <c r="E121" i="5"/>
  <c r="E120" i="5"/>
  <c r="E155" i="5"/>
  <c r="E43" i="5"/>
  <c r="E42" i="5"/>
  <c r="E41" i="5"/>
  <c r="E40" i="5"/>
  <c r="E39" i="5"/>
  <c r="E38" i="5"/>
  <c r="E37" i="5"/>
  <c r="E71" i="5"/>
  <c r="E36" i="5"/>
  <c r="E119" i="5"/>
  <c r="E118" i="5"/>
  <c r="E35" i="5"/>
  <c r="E117" i="5"/>
  <c r="E116" i="5"/>
  <c r="E34" i="5"/>
  <c r="E33" i="5"/>
  <c r="E32" i="5"/>
  <c r="E115" i="5"/>
  <c r="E70" i="5"/>
  <c r="E114" i="5"/>
  <c r="E113" i="5"/>
  <c r="E31" i="5"/>
  <c r="E112" i="5"/>
  <c r="E30" i="5"/>
  <c r="E154" i="5"/>
  <c r="E111" i="5"/>
  <c r="E29" i="5"/>
  <c r="E28" i="5"/>
  <c r="E27" i="5"/>
  <c r="E4" i="5"/>
  <c r="E26" i="5"/>
  <c r="E110" i="5"/>
  <c r="E109" i="5"/>
  <c r="E108" i="5"/>
  <c r="E107" i="5"/>
  <c r="E106" i="5"/>
  <c r="E105" i="5"/>
  <c r="E104" i="5"/>
  <c r="E153" i="5"/>
  <c r="E103" i="5"/>
  <c r="E102" i="5"/>
  <c r="E101" i="5"/>
  <c r="E3" i="5"/>
  <c r="E100" i="5"/>
  <c r="E99" i="5"/>
  <c r="E98" i="5"/>
  <c r="E97" i="5"/>
  <c r="E96" i="5"/>
  <c r="E152" i="5"/>
  <c r="E25" i="5"/>
  <c r="E95" i="5"/>
  <c r="E94" i="5"/>
  <c r="E93" i="5"/>
  <c r="E92" i="5"/>
  <c r="E91" i="5"/>
  <c r="E24" i="5"/>
  <c r="E90" i="5"/>
  <c r="E89" i="5"/>
  <c r="E88" i="5"/>
  <c r="E23" i="5"/>
  <c r="E2" i="5"/>
  <c r="E87" i="5"/>
  <c r="E86" i="5"/>
  <c r="E85" i="5"/>
  <c r="E22" i="5"/>
  <c r="E84" i="5"/>
  <c r="E83" i="5"/>
  <c r="E21" i="5"/>
  <c r="E82" i="5"/>
  <c r="E81" i="5"/>
  <c r="E20" i="5"/>
  <c r="E80" i="5"/>
  <c r="E19" i="5"/>
  <c r="E79" i="5"/>
  <c r="E18" i="5"/>
  <c r="E78" i="5"/>
  <c r="E151" i="5"/>
  <c r="E77" i="5"/>
  <c r="E76" i="5"/>
  <c r="E10" i="5"/>
  <c r="E75" i="5"/>
  <c r="E17" i="5"/>
  <c r="E74" i="5"/>
  <c r="E16" i="5"/>
  <c r="E73" i="5"/>
  <c r="E15" i="5"/>
  <c r="E14" i="5"/>
  <c r="E72" i="5"/>
  <c r="E13" i="5"/>
</calcChain>
</file>

<file path=xl/sharedStrings.xml><?xml version="1.0" encoding="utf-8"?>
<sst xmlns="http://schemas.openxmlformats.org/spreadsheetml/2006/main" count="3162" uniqueCount="831">
  <si>
    <t>Paycheck Receipt Acknowledgement</t>
  </si>
  <si>
    <t>Employee Name</t>
  </si>
  <si>
    <t>Signature</t>
  </si>
  <si>
    <t>Caal, Fernando</t>
  </si>
  <si>
    <t>Campos, Santos A.</t>
  </si>
  <si>
    <t>Carreon, Cesar A.</t>
  </si>
  <si>
    <t>Cervantes, Francisco</t>
  </si>
  <si>
    <t>Colmenero, Armando</t>
  </si>
  <si>
    <t>Flores, Cesar</t>
  </si>
  <si>
    <t>Flores, Gerardo</t>
  </si>
  <si>
    <t>Garcia, Jose A.</t>
  </si>
  <si>
    <t>Gonzalez, Alexander</t>
  </si>
  <si>
    <t>Guzman, Brayan A.</t>
  </si>
  <si>
    <t>Ibanez Sanchez, Abraham</t>
  </si>
  <si>
    <t>Jimenez, Ines</t>
  </si>
  <si>
    <t>Lozoya, Victor</t>
  </si>
  <si>
    <t>Mancia Hernandez, Carlos Alberto</t>
  </si>
  <si>
    <t>Martinez, Edgar</t>
  </si>
  <si>
    <t>Mejia, Julio</t>
  </si>
  <si>
    <t>Mendoza, Richard</t>
  </si>
  <si>
    <t>Agency</t>
  </si>
  <si>
    <t>Nolasco, Jose Luis</t>
  </si>
  <si>
    <t>Perez, Domingo Eduardo</t>
  </si>
  <si>
    <t>Perez Luna, Candelario</t>
  </si>
  <si>
    <t>Quintero Lopez, Manuel H.</t>
  </si>
  <si>
    <t>Quintero Lopez, Jose I.</t>
  </si>
  <si>
    <t>Ramirez, Felix Benito</t>
  </si>
  <si>
    <t>Rangel, David</t>
  </si>
  <si>
    <t>Rangel, Luis</t>
  </si>
  <si>
    <t>Tax, Carlos</t>
  </si>
  <si>
    <t>Torres, Marcos</t>
  </si>
  <si>
    <t>Troncoso, Eduardo Varela</t>
  </si>
  <si>
    <t>Zamora, Jorge L.</t>
  </si>
  <si>
    <t>Zapata Rincon, Nelson</t>
  </si>
  <si>
    <t>Zulin Sanchez, Dani Edgardo</t>
  </si>
  <si>
    <t>Amaya Sandoval, Marbin R.</t>
  </si>
  <si>
    <t>Calvillo Jr., Cesar</t>
  </si>
  <si>
    <t>De Leon Del Cid, Nelson</t>
  </si>
  <si>
    <t>Devenny, Robert</t>
  </si>
  <si>
    <t>Dias, Eric W.</t>
  </si>
  <si>
    <t>Escalante, Juan M.</t>
  </si>
  <si>
    <t>Hernandez, Alejandro</t>
  </si>
  <si>
    <t>Hernandez, Alex</t>
  </si>
  <si>
    <t>Mejia, Bryan</t>
  </si>
  <si>
    <t>Raya, David</t>
  </si>
  <si>
    <t>Recinos, Edwin</t>
  </si>
  <si>
    <t>Rivas, Edwin</t>
  </si>
  <si>
    <t>Torres, Erick</t>
  </si>
  <si>
    <t>Vital, Sergio</t>
  </si>
  <si>
    <t>Yanez, Luis I.</t>
  </si>
  <si>
    <t>Figueroa Vicente, Alfredo</t>
  </si>
  <si>
    <t>Cendejas, Javier</t>
  </si>
  <si>
    <t>Kim, Nathan Pong</t>
  </si>
  <si>
    <t>Nguyen, Quang Dang</t>
  </si>
  <si>
    <t>Lara, Marion J.</t>
  </si>
  <si>
    <t>Avila, Carlos James</t>
  </si>
  <si>
    <t>Badillo Lopez, Jose A.</t>
  </si>
  <si>
    <t>Bula, Roland Christian</t>
  </si>
  <si>
    <t>Figueroa Cabrera, Hugo Antonio</t>
  </si>
  <si>
    <t>Flores Gonzalez, Joel</t>
  </si>
  <si>
    <t>Gonzalez, Jose Daniel</t>
  </si>
  <si>
    <t>Gonzalez, Leobardo</t>
  </si>
  <si>
    <t>Hernandez, Jose Luis</t>
  </si>
  <si>
    <t>Jeckell Jr., Raymond J.</t>
  </si>
  <si>
    <t>Jimenez, Omar R.</t>
  </si>
  <si>
    <t>Lucero, Jose M.</t>
  </si>
  <si>
    <t>Magana Canales, Ramon O.</t>
  </si>
  <si>
    <t>McKie, Roy</t>
  </si>
  <si>
    <t>Meza, Gilberto G.</t>
  </si>
  <si>
    <t>Monroy, Juan Manuel</t>
  </si>
  <si>
    <t>Montero, Luciano</t>
  </si>
  <si>
    <t>Pocasangre Flores, Juan</t>
  </si>
  <si>
    <t>Ramos Vega, Jose M.</t>
  </si>
  <si>
    <t>Ruiz Romero, Jesus</t>
  </si>
  <si>
    <t>Santos, Jose Antonio</t>
  </si>
  <si>
    <t>Ung, Dong Minh</t>
  </si>
  <si>
    <t>Williams, Rodney Perry</t>
  </si>
  <si>
    <t>Corl Jr., Alfred R.</t>
  </si>
  <si>
    <t>Armas, Nancy</t>
  </si>
  <si>
    <t>Crites, Randy</t>
  </si>
  <si>
    <t>Estrada, Carlos Aflredo</t>
  </si>
  <si>
    <t>Flores, Oscar</t>
  </si>
  <si>
    <t>Gutierrez, Juan Jose</t>
  </si>
  <si>
    <t>Mayen, Luis</t>
  </si>
  <si>
    <t>Orozco, Humberto</t>
  </si>
  <si>
    <t>Osborne, Khemet A.</t>
  </si>
  <si>
    <t>Santiago Mendoza, Guillermo</t>
  </si>
  <si>
    <t>Sebastian, Jose</t>
  </si>
  <si>
    <t>Torres, Isaac</t>
  </si>
  <si>
    <t>Vasquez Jr., Alfonso</t>
  </si>
  <si>
    <t>Gonzalez, Alex Jose</t>
  </si>
  <si>
    <t>Amador, Hadan</t>
  </si>
  <si>
    <t>Campos, Erika</t>
  </si>
  <si>
    <t>Cisneros, Oralia</t>
  </si>
  <si>
    <t>Coreas, Jose</t>
  </si>
  <si>
    <t>Flores Prudencio, Fredy O.</t>
  </si>
  <si>
    <t>Gomez, Massami</t>
  </si>
  <si>
    <t>Guerrero, Ana Luisa</t>
  </si>
  <si>
    <t>Martinez, Rocio</t>
  </si>
  <si>
    <t>Perez, Nivia</t>
  </si>
  <si>
    <t>Ramirez, Veronica</t>
  </si>
  <si>
    <t>Rosales, Ana</t>
  </si>
  <si>
    <t>Suarez, Eduardo</t>
  </si>
  <si>
    <t>Torres, Jose Alfonso</t>
  </si>
  <si>
    <t>Vargas, Jose</t>
  </si>
  <si>
    <t>Ventura, Hercilia S.</t>
  </si>
  <si>
    <t>Saucedo, Martha</t>
  </si>
  <si>
    <t>Escobedo, Jesus</t>
  </si>
  <si>
    <t>Hernandez, Jaime</t>
  </si>
  <si>
    <t xml:space="preserve"> </t>
  </si>
  <si>
    <t>Atienza, Myrna M.</t>
  </si>
  <si>
    <t>Bates, Todd William</t>
  </si>
  <si>
    <t>Cao, Giang T.</t>
  </si>
  <si>
    <t>Carranza Morado, Esteban</t>
  </si>
  <si>
    <t>Coloma, Gelberto</t>
  </si>
  <si>
    <t>Mail</t>
  </si>
  <si>
    <t>Cu, Lily</t>
  </si>
  <si>
    <t>Doan, Thuy Kim</t>
  </si>
  <si>
    <t>Doiuchi, Sachiko</t>
  </si>
  <si>
    <t>Elizarraraz, Julio C.</t>
  </si>
  <si>
    <t>Feranil, Carlo Castro</t>
  </si>
  <si>
    <t>Gandhi, Rita Dakshesh</t>
  </si>
  <si>
    <t>Geesey, Faith</t>
  </si>
  <si>
    <t>Gelineau, Romuald L.</t>
  </si>
  <si>
    <t>Gomez, Justino</t>
  </si>
  <si>
    <t>Kaffka, Martin J.</t>
  </si>
  <si>
    <t>Kim, Derrick Gi Young</t>
  </si>
  <si>
    <t>Kimura, Yoshihiro</t>
  </si>
  <si>
    <t>Ku, Jeff</t>
  </si>
  <si>
    <t>Masihi, Patrick</t>
  </si>
  <si>
    <t>Penate, Maria M.</t>
  </si>
  <si>
    <t>Sanchez, Robert James</t>
  </si>
  <si>
    <t>Include in Production</t>
  </si>
  <si>
    <t>Steimer, Daniel William</t>
  </si>
  <si>
    <t>Vargas, Alba</t>
  </si>
  <si>
    <t>Varner, Emelita J.</t>
  </si>
  <si>
    <t>Wang, Alexander T.</t>
  </si>
  <si>
    <t>Widjaja, Djulia</t>
  </si>
  <si>
    <t>Woo, Bik Shan</t>
  </si>
  <si>
    <t>Wu, Mei Xia</t>
  </si>
  <si>
    <t>Yu, Chak Hung</t>
  </si>
  <si>
    <t>Zion, Ivy M.</t>
  </si>
  <si>
    <t>Blanco, Stephanie</t>
  </si>
  <si>
    <t>Chan, Jacky</t>
  </si>
  <si>
    <t>Choi, Tammy</t>
  </si>
  <si>
    <t>Estrada, Armando</t>
  </si>
  <si>
    <t>Hong, Alan</t>
  </si>
  <si>
    <t>Kon, Johnny</t>
  </si>
  <si>
    <t>Munoz, Veronica</t>
  </si>
  <si>
    <t>Pham, Rian</t>
  </si>
  <si>
    <t>Santos, Marcela</t>
  </si>
  <si>
    <t>Won, Youngsoo</t>
  </si>
  <si>
    <t>Wu, Vincent</t>
  </si>
  <si>
    <t>Yee, Paul</t>
  </si>
  <si>
    <r>
      <t>Pay Period Ending:</t>
    </r>
    <r>
      <rPr>
        <b/>
        <u/>
        <sz val="9"/>
        <rFont val="Arial"/>
        <family val="2"/>
      </rPr>
      <t xml:space="preserve">     </t>
    </r>
  </si>
  <si>
    <t>Chan, Brian Y. L.</t>
  </si>
  <si>
    <t>Chua, Roland Centeno</t>
  </si>
  <si>
    <t>Diep, Lee Van</t>
  </si>
  <si>
    <t>Jin, Ting</t>
  </si>
  <si>
    <t>Kang, Young Soo</t>
  </si>
  <si>
    <t>Kim, Charles Chang Soo</t>
  </si>
  <si>
    <t>Lagos Lagos, Sindy</t>
  </si>
  <si>
    <t>Lee, Dennis Christopher</t>
  </si>
  <si>
    <t>Leung, Tak Fung Donald</t>
  </si>
  <si>
    <t>Medina, Marx Ryan</t>
  </si>
  <si>
    <t>Morga, Jessica Alejandra</t>
  </si>
  <si>
    <t xml:space="preserve">Mock Liu, Any Ng </t>
  </si>
  <si>
    <t>Olsen, Miller Scott</t>
  </si>
  <si>
    <t>Pham, Van T.</t>
  </si>
  <si>
    <t>Pozhitkov, Christine Marie</t>
  </si>
  <si>
    <t>Quach, Duc Thanh</t>
  </si>
  <si>
    <t>Salazar, Daniel Ray</t>
  </si>
  <si>
    <t>Salsman, Candace Michelle</t>
  </si>
  <si>
    <t>Sy, Sonny James</t>
  </si>
  <si>
    <t>Tachikawa, Matthew Lee</t>
  </si>
  <si>
    <t>Tam, Annie Kwokwai</t>
  </si>
  <si>
    <t>Tran, Phuong Duyen Thi</t>
  </si>
  <si>
    <t>Truong, Anh Tieu</t>
  </si>
  <si>
    <t>Vazquez, Martha Elvia</t>
  </si>
  <si>
    <t>Park, Damian Dong</t>
  </si>
  <si>
    <t>Rios, Leonard Daniel</t>
  </si>
  <si>
    <t>Kung, Sau Heung</t>
  </si>
  <si>
    <t>Baron</t>
  </si>
  <si>
    <t>Duran, Jesus</t>
  </si>
  <si>
    <t>Castillo, Javier</t>
  </si>
  <si>
    <t>Clemente, Christoro</t>
  </si>
  <si>
    <t>Gonzalez, Marco Antonio</t>
  </si>
  <si>
    <t>Lopez, Sergio</t>
  </si>
  <si>
    <t>Vasquez, Jose</t>
  </si>
  <si>
    <t>Zertuche, Aaron M.</t>
  </si>
  <si>
    <t>Flores, Ivan</t>
  </si>
  <si>
    <t>Martinez, Arnulfo</t>
  </si>
  <si>
    <t>Munoz,Amilcar</t>
  </si>
  <si>
    <t>Ramirez, Jhonatan J.</t>
  </si>
  <si>
    <t>Carvajal Viveros, Ricardo</t>
  </si>
  <si>
    <t>Chavez, Juana D.</t>
  </si>
  <si>
    <t>Cuenca,Susana</t>
  </si>
  <si>
    <t>Munos, Sonia</t>
  </si>
  <si>
    <t>Torres, Graciela</t>
  </si>
  <si>
    <t>Vivian, Miguel</t>
  </si>
  <si>
    <t>Soto, Trinidad</t>
  </si>
  <si>
    <t>JobSource</t>
  </si>
  <si>
    <t>PAFCO</t>
  </si>
  <si>
    <t>WorkForce</t>
  </si>
  <si>
    <t>Chartwell</t>
  </si>
  <si>
    <t>Gomez, Celia</t>
  </si>
  <si>
    <t>Matla, Rosario</t>
  </si>
  <si>
    <t>Nevarez, Ivan</t>
  </si>
  <si>
    <t>Olguin, Maurilio Castaneda</t>
  </si>
  <si>
    <t>Tegegne, Fasil M.</t>
  </si>
  <si>
    <t>I do hereby acknowledge that I have taken all rest and meal breaks as required for the pay period noted</t>
  </si>
  <si>
    <t>above.  I also acknowledge that I have suffered no work-related injury or illness during this pay period.</t>
  </si>
  <si>
    <t>Reconozco que he tomado todos los períodos de descanso y comida como se requiere para en el periodo</t>
  </si>
  <si>
    <t>de pago indicado.  También reconozco que no he sufrido ningún tipo de lesión o enfermedad relacionada</t>
  </si>
  <si>
    <t>con el trabajo durante este período de pago.</t>
  </si>
  <si>
    <t>Warehouse Night Shift - Paul Yee</t>
  </si>
  <si>
    <t>Logistics - Freddy Figueroa</t>
  </si>
  <si>
    <t>Drivers - Freddy Figueroa</t>
  </si>
  <si>
    <t>Maintenance - Nancy Armas</t>
  </si>
  <si>
    <t>Sanitation - Dispatch Drawer</t>
  </si>
  <si>
    <t>Human Resources Department</t>
  </si>
  <si>
    <t>Corporate - Carlo Feranil</t>
  </si>
  <si>
    <t>Corporate - Human Resouces</t>
  </si>
  <si>
    <t>Miscellaneous - Reception</t>
  </si>
  <si>
    <t>Medina, Jose A.</t>
  </si>
  <si>
    <t>Liu, Kuan Wen "Karen"</t>
  </si>
  <si>
    <t>Michel, Ricardo</t>
  </si>
  <si>
    <t>Bonilla, Gerardo</t>
  </si>
  <si>
    <t>Ford, Reginald</t>
  </si>
  <si>
    <t>Garcia, Gustavo</t>
  </si>
  <si>
    <t>Garcia, Nabor</t>
  </si>
  <si>
    <t>Ingram, Lillian</t>
  </si>
  <si>
    <t>Ramirez, Ramon</t>
  </si>
  <si>
    <t>Rosales Galeana, Limbert</t>
  </si>
  <si>
    <t>Salazar, Angel A.</t>
  </si>
  <si>
    <t>Villanueva, Christian Giovanni</t>
  </si>
  <si>
    <t>Gonzalez, Joel Chavez</t>
  </si>
  <si>
    <t>Hernandez-Solano, Omar</t>
  </si>
  <si>
    <t>Vacation - Reception</t>
  </si>
  <si>
    <t>Moreno Sanchez, Rene</t>
  </si>
  <si>
    <t>Paid By</t>
  </si>
  <si>
    <t>Le, Tin P.</t>
  </si>
  <si>
    <t>Xu, Yolanda Yuk</t>
  </si>
  <si>
    <t>Warehouse Day Shift - Armando</t>
  </si>
  <si>
    <t>Corporate - Dowstairs</t>
  </si>
  <si>
    <t>Roberto Rivara Dominguez</t>
  </si>
  <si>
    <t>Susy Seel Lee</t>
  </si>
  <si>
    <t>h</t>
  </si>
  <si>
    <t>CODE</t>
  </si>
  <si>
    <t>NAME</t>
  </si>
  <si>
    <t>AGENCY</t>
  </si>
  <si>
    <t>RATE</t>
  </si>
  <si>
    <t>Agency Rate</t>
  </si>
  <si>
    <t>Department</t>
  </si>
  <si>
    <t>0T1780</t>
  </si>
  <si>
    <t>Chavez, Maria</t>
  </si>
  <si>
    <t>Affluent</t>
  </si>
  <si>
    <t>Processing</t>
  </si>
  <si>
    <t>GL Code</t>
  </si>
  <si>
    <t>0T1824</t>
  </si>
  <si>
    <t>Cortez, Alfredo</t>
  </si>
  <si>
    <t>Warehouse</t>
  </si>
  <si>
    <t>0T1779</t>
  </si>
  <si>
    <t>Cuevas, Patricia</t>
  </si>
  <si>
    <t>Logistic</t>
  </si>
  <si>
    <t>0T1785</t>
  </si>
  <si>
    <t>Garcia, Bismark</t>
  </si>
  <si>
    <t>0T1818</t>
  </si>
  <si>
    <t>Garcia, Francisco</t>
  </si>
  <si>
    <t>Office</t>
  </si>
  <si>
    <t>0T1817</t>
  </si>
  <si>
    <t>Granados, Alejandro</t>
  </si>
  <si>
    <t>0T1823</t>
  </si>
  <si>
    <t>Martinez, Jonathan</t>
  </si>
  <si>
    <t>Rate</t>
  </si>
  <si>
    <t>0T1784</t>
  </si>
  <si>
    <t>Zarate, Sonia</t>
  </si>
  <si>
    <t>0T1455</t>
  </si>
  <si>
    <t>Amaya Sandoval, Marvin Rafael</t>
  </si>
  <si>
    <t>Baron HR</t>
  </si>
  <si>
    <t>0T1691</t>
  </si>
  <si>
    <t>0T1432</t>
  </si>
  <si>
    <t>Cingular/JobSource</t>
  </si>
  <si>
    <t>0T1743</t>
  </si>
  <si>
    <t>Helpmates</t>
  </si>
  <si>
    <t>0T1773</t>
  </si>
  <si>
    <t>Castro, Alexis</t>
  </si>
  <si>
    <t>PTS Staffing</t>
  </si>
  <si>
    <t>0T1642</t>
  </si>
  <si>
    <t>0T1812</t>
  </si>
  <si>
    <t>Chavez, Joel</t>
  </si>
  <si>
    <t>0T1560</t>
  </si>
  <si>
    <t>0T1753</t>
  </si>
  <si>
    <t>Elizarraras, Julio C.</t>
  </si>
  <si>
    <t>0T0165</t>
  </si>
  <si>
    <t>0T1629</t>
  </si>
  <si>
    <t>Flores, Freddy</t>
  </si>
  <si>
    <t>0T1723</t>
  </si>
  <si>
    <t>Garcia, Jose A</t>
  </si>
  <si>
    <t>0T1755</t>
  </si>
  <si>
    <t>Gonzalez, Felix</t>
  </si>
  <si>
    <t>0T1702</t>
  </si>
  <si>
    <t>0T1747</t>
  </si>
  <si>
    <t>Guzman, Brayan</t>
  </si>
  <si>
    <t>0T1730</t>
  </si>
  <si>
    <t>0T1816</t>
  </si>
  <si>
    <t>Hernandez, Margarita</t>
  </si>
  <si>
    <t>0T1811</t>
  </si>
  <si>
    <t>Hernandez, Omar</t>
  </si>
  <si>
    <t>0T1711</t>
  </si>
  <si>
    <t>0T1634</t>
  </si>
  <si>
    <t>Jimenez, Inez</t>
  </si>
  <si>
    <t>0T1803</t>
  </si>
  <si>
    <t>Lara, Mayron</t>
  </si>
  <si>
    <t>0T1756</t>
  </si>
  <si>
    <t>Mancia Hernandez, Carlos</t>
  </si>
  <si>
    <t>0T1682</t>
  </si>
  <si>
    <t>0T1751</t>
  </si>
  <si>
    <t>0T1343</t>
  </si>
  <si>
    <t>0T0918</t>
  </si>
  <si>
    <t>0T1742</t>
  </si>
  <si>
    <t>0T1684</t>
  </si>
  <si>
    <t>0T1732</t>
  </si>
  <si>
    <t>0T1459</t>
  </si>
  <si>
    <t>0T1332</t>
  </si>
  <si>
    <t>0T1808</t>
  </si>
  <si>
    <t>Rojas, Erick</t>
  </si>
  <si>
    <t>x</t>
  </si>
  <si>
    <t>Solis, Simon</t>
  </si>
  <si>
    <t>0T1356</t>
  </si>
  <si>
    <t>0T1775</t>
  </si>
  <si>
    <t>Tayun, Gonzalo</t>
  </si>
  <si>
    <t>0T1715</t>
  </si>
  <si>
    <t>0T1748</t>
  </si>
  <si>
    <t>0T1739</t>
  </si>
  <si>
    <t>0T1774</t>
  </si>
  <si>
    <t>Vasquez Renoj, Juan</t>
  </si>
  <si>
    <t>0T1750</t>
  </si>
  <si>
    <t>Vergara, Alejandro</t>
  </si>
  <si>
    <t>0T1692</t>
  </si>
  <si>
    <t>0T1411</t>
  </si>
  <si>
    <t>Yanez, Luis</t>
  </si>
  <si>
    <t>?</t>
  </si>
  <si>
    <t>Zambrano, Jose</t>
  </si>
  <si>
    <t>0T1666</t>
  </si>
  <si>
    <t>Zapata, Nelson Rincon</t>
  </si>
  <si>
    <t>0T1588</t>
  </si>
  <si>
    <t>0T1740</t>
  </si>
  <si>
    <t>0T1809</t>
  </si>
  <si>
    <t>Alejandre, George</t>
  </si>
  <si>
    <t>0T1790</t>
  </si>
  <si>
    <t>Anaya, Juan</t>
  </si>
  <si>
    <t>0T1822</t>
  </si>
  <si>
    <t>Angel, Jose</t>
  </si>
  <si>
    <t>0T1819</t>
  </si>
  <si>
    <t>Campos, Rigoberto</t>
  </si>
  <si>
    <t>0T1504</t>
  </si>
  <si>
    <t>0T1821</t>
  </si>
  <si>
    <t>Diaz, Ramiro</t>
  </si>
  <si>
    <t>0T1428</t>
  </si>
  <si>
    <t>0T1827</t>
  </si>
  <si>
    <t>Guatemala, Jaime</t>
  </si>
  <si>
    <t>OT1757</t>
  </si>
  <si>
    <t>Hernandez Cortez, Alfredo</t>
  </si>
  <si>
    <t>0T1825</t>
  </si>
  <si>
    <t>Hernandez, Luis</t>
  </si>
  <si>
    <t>003602</t>
  </si>
  <si>
    <t>Izquierdo, Jorge</t>
  </si>
  <si>
    <t>0T1760</t>
  </si>
  <si>
    <t>Lara, Mayra</t>
  </si>
  <si>
    <t>0T1826</t>
  </si>
  <si>
    <t>Luna, Alberto</t>
  </si>
  <si>
    <t>0T1761</t>
  </si>
  <si>
    <t>Madrigal, Maria</t>
  </si>
  <si>
    <t>0T1810</t>
  </si>
  <si>
    <t>Rodriguez, Brian</t>
  </si>
  <si>
    <t>0T1805</t>
  </si>
  <si>
    <t>Zepeda, Carlos</t>
  </si>
  <si>
    <t>Araujo, Sergio</t>
  </si>
  <si>
    <t>w</t>
  </si>
  <si>
    <t>0T1791</t>
  </si>
  <si>
    <t>0T1771</t>
  </si>
  <si>
    <t>Calixto, Adela</t>
  </si>
  <si>
    <t>0T1770</t>
  </si>
  <si>
    <t>Castaneda Olguin, Maurilio</t>
  </si>
  <si>
    <t>0T1807</t>
  </si>
  <si>
    <t>Delgado, Jerry</t>
  </si>
  <si>
    <t>0T1794</t>
  </si>
  <si>
    <t>Ferreyra, Yovanny</t>
  </si>
  <si>
    <t>0T1789</t>
  </si>
  <si>
    <t>0T1778</t>
  </si>
  <si>
    <t>Francisco, Maria Mateo</t>
  </si>
  <si>
    <t>0T1788</t>
  </si>
  <si>
    <t>0T1793</t>
  </si>
  <si>
    <t>0T1763</t>
  </si>
  <si>
    <t>Gonzalez, Jaime</t>
  </si>
  <si>
    <t>0T1776</t>
  </si>
  <si>
    <t>Guatemala, Elodia</t>
  </si>
  <si>
    <t>0T1783</t>
  </si>
  <si>
    <t>0T1781</t>
  </si>
  <si>
    <t>Jimenez, Natalia</t>
  </si>
  <si>
    <t>0T1815</t>
  </si>
  <si>
    <t>Juarez, Ovidio</t>
  </si>
  <si>
    <t>0T1762</t>
  </si>
  <si>
    <t>0T1677</t>
  </si>
  <si>
    <t>0T1782</t>
  </si>
  <si>
    <t>Osorio, Maricruz</t>
  </si>
  <si>
    <t>000560</t>
  </si>
  <si>
    <t>Peres, Estela</t>
  </si>
  <si>
    <t>0T1424</t>
  </si>
  <si>
    <t>Quintero, Manuel</t>
  </si>
  <si>
    <t>0T1798</t>
  </si>
  <si>
    <t>Ramirez, Osvaldo</t>
  </si>
  <si>
    <t>0T1725</t>
  </si>
  <si>
    <t>0T1814</t>
  </si>
  <si>
    <t>Receda, Rene</t>
  </si>
  <si>
    <t>0T1777</t>
  </si>
  <si>
    <t>0T1787</t>
  </si>
  <si>
    <t>Salazar, Angel  A.</t>
  </si>
  <si>
    <t>0T1759</t>
  </si>
  <si>
    <t>Shuaib, Jauhar</t>
  </si>
  <si>
    <t>0T1792</t>
  </si>
  <si>
    <t>0T1713</t>
  </si>
  <si>
    <t>Navarro, Christina M.</t>
  </si>
  <si>
    <t>0T1724</t>
  </si>
  <si>
    <t>Valladarez, Beatriz</t>
  </si>
  <si>
    <t>0T1746</t>
  </si>
  <si>
    <t>Castro Correa, Jonathan</t>
  </si>
  <si>
    <t>0T1602</t>
  </si>
  <si>
    <t>Doren, Alejandro</t>
  </si>
  <si>
    <t>0T1769</t>
  </si>
  <si>
    <t>Garcia, Abraham</t>
  </si>
  <si>
    <t>0T1736</t>
  </si>
  <si>
    <t>Robles, Johnny</t>
  </si>
  <si>
    <t>0T1801</t>
  </si>
  <si>
    <t>Syphax, Richard</t>
  </si>
  <si>
    <t>000193</t>
  </si>
  <si>
    <t>0T1291</t>
  </si>
  <si>
    <t>0T1606</t>
  </si>
  <si>
    <t>000920</t>
  </si>
  <si>
    <t>000112</t>
  </si>
  <si>
    <t>0T0338</t>
  </si>
  <si>
    <t>0T1211</t>
  </si>
  <si>
    <t>0T0602</t>
  </si>
  <si>
    <t>000773</t>
  </si>
  <si>
    <t>Cuenca, Susana</t>
  </si>
  <si>
    <t>0T0505</t>
  </si>
  <si>
    <t>0T1181</t>
  </si>
  <si>
    <t>Escobero, Jesus</t>
  </si>
  <si>
    <t>0T0766</t>
  </si>
  <si>
    <t>0T1313</t>
  </si>
  <si>
    <t>0T0906</t>
  </si>
  <si>
    <t>0T1204</t>
  </si>
  <si>
    <t>0T0845</t>
  </si>
  <si>
    <t>0T0572</t>
  </si>
  <si>
    <t>000813</t>
  </si>
  <si>
    <t>0T1075</t>
  </si>
  <si>
    <t>Lozano, Maria</t>
  </si>
  <si>
    <t>0T1462</t>
  </si>
  <si>
    <t>0T1207</t>
  </si>
  <si>
    <t>0T1150</t>
  </si>
  <si>
    <t>0T1617</t>
  </si>
  <si>
    <t>0T1026</t>
  </si>
  <si>
    <t>0T0193</t>
  </si>
  <si>
    <t>0T1828</t>
  </si>
  <si>
    <t>Montano, Lorena</t>
  </si>
  <si>
    <t>000890</t>
  </si>
  <si>
    <t>Munoz-Folgar, Amilcar</t>
  </si>
  <si>
    <t>0T0908</t>
  </si>
  <si>
    <t>0T1060</t>
  </si>
  <si>
    <t>0T1727</t>
  </si>
  <si>
    <t>0T1015</t>
  </si>
  <si>
    <t>0T0878</t>
  </si>
  <si>
    <t>0T1472</t>
  </si>
  <si>
    <t>0T1162</t>
  </si>
  <si>
    <t>0T1101</t>
  </si>
  <si>
    <t>0T0936</t>
  </si>
  <si>
    <t>0T0284</t>
  </si>
  <si>
    <t>0T0145</t>
  </si>
  <si>
    <t>0T0831</t>
  </si>
  <si>
    <t>0T0019</t>
  </si>
  <si>
    <t xml:space="preserve">Torres, Graciela </t>
  </si>
  <si>
    <t>000762</t>
  </si>
  <si>
    <t>0T1731</t>
  </si>
  <si>
    <t>002042</t>
  </si>
  <si>
    <t>0T1806</t>
  </si>
  <si>
    <t>Vargas, Rosario</t>
  </si>
  <si>
    <t>000864</t>
  </si>
  <si>
    <t>0T0282</t>
  </si>
  <si>
    <t>0T1829</t>
  </si>
  <si>
    <t>Acevedo, Christian</t>
  </si>
  <si>
    <t>0T1830</t>
  </si>
  <si>
    <t>Montenegro, Alfredo</t>
  </si>
  <si>
    <t>0T1831</t>
  </si>
  <si>
    <t>Gonzalez, Jesus</t>
  </si>
  <si>
    <t>0T1832</t>
  </si>
  <si>
    <t>Osorio, Carlos</t>
  </si>
  <si>
    <t>0T1833</t>
  </si>
  <si>
    <t>Ramirez, Dennis</t>
  </si>
  <si>
    <t xml:space="preserve">Pay Period Ending:     </t>
  </si>
  <si>
    <t>Maintenance - Nancy</t>
  </si>
  <si>
    <t>Production - Rick/Armando</t>
  </si>
  <si>
    <t>Cing./Job Sr.</t>
  </si>
  <si>
    <t>Ware house - Paul Yee</t>
  </si>
  <si>
    <t>Traffic</t>
  </si>
  <si>
    <t>test</t>
  </si>
  <si>
    <t>d</t>
  </si>
  <si>
    <t>n</t>
  </si>
  <si>
    <t>DANIEL RAY SALAZAR</t>
  </si>
  <si>
    <t>UNG DONG</t>
  </si>
  <si>
    <t>Carlos, Alfredo Estrada</t>
  </si>
  <si>
    <t>Edgar Ramos</t>
  </si>
  <si>
    <t>Cutberto Martinez</t>
  </si>
  <si>
    <t>Lereno Montano</t>
  </si>
  <si>
    <t>Rosario Vargas</t>
  </si>
  <si>
    <t>Elodia Guatemala</t>
  </si>
  <si>
    <t>Maricruz Osorio</t>
  </si>
  <si>
    <t>Natalia Jimenez</t>
  </si>
  <si>
    <t>Production - Armando</t>
  </si>
  <si>
    <t>Maria Rangel</t>
  </si>
  <si>
    <t>Carlos Osorio</t>
  </si>
  <si>
    <t>Mario Lopez</t>
  </si>
  <si>
    <t>Christian A Acevedo</t>
  </si>
  <si>
    <t>Affuent</t>
  </si>
  <si>
    <t>Warehouse Day Shift - Paul Yee</t>
  </si>
  <si>
    <t>Alfonso, Saucedo</t>
  </si>
  <si>
    <t>Alejandro, Bergara</t>
  </si>
  <si>
    <t>David, Aleman</t>
  </si>
  <si>
    <t>Jobsource</t>
  </si>
  <si>
    <t>Paulo Arreaga Murrieta</t>
  </si>
  <si>
    <t>Roger Garibay</t>
  </si>
  <si>
    <t>Alvaro Hernandez</t>
  </si>
  <si>
    <t>Micheal A Roub</t>
  </si>
  <si>
    <t>Abraham Eligio Haro</t>
  </si>
  <si>
    <t>Tomas Barraza</t>
  </si>
  <si>
    <t>Melecio Angeles</t>
  </si>
  <si>
    <t>Bayron Gozalez</t>
  </si>
  <si>
    <t>Production _ Armando</t>
  </si>
  <si>
    <t>Christian Lee</t>
  </si>
  <si>
    <t>Angelica, Gonzalez</t>
  </si>
  <si>
    <t>Juan Loya</t>
  </si>
  <si>
    <t>Gil, Eduardo</t>
  </si>
  <si>
    <t>Corl Jr., Aflred R.</t>
  </si>
  <si>
    <t>Jose, A. Medina</t>
  </si>
  <si>
    <t>Gonzalez, Heliodoro</t>
  </si>
  <si>
    <t>Alvarado, Bernado</t>
  </si>
  <si>
    <t>Mijares, Cristol</t>
  </si>
  <si>
    <t>Uyen, Nguyen</t>
  </si>
  <si>
    <t>Hyerim (Hailey) Kim</t>
  </si>
  <si>
    <t>Thomas, Vinh Vuong</t>
  </si>
  <si>
    <t>Chu, Hao Tien</t>
  </si>
  <si>
    <t xml:space="preserve">Date: </t>
  </si>
  <si>
    <t>Rodriguez, Beatriz</t>
  </si>
  <si>
    <t>Corporate - Crisol</t>
  </si>
  <si>
    <t>Jonathan, Rodriguez</t>
  </si>
  <si>
    <t>Quintero Lopez, Manuel M</t>
  </si>
  <si>
    <t>Lucas K. O'Connell</t>
  </si>
  <si>
    <t>Traffic - Freddy</t>
  </si>
  <si>
    <t>Guadalupe Barrera</t>
  </si>
  <si>
    <t>Quintero, Jose</t>
  </si>
  <si>
    <t>Ramirez Martha</t>
  </si>
  <si>
    <t>Priority</t>
  </si>
  <si>
    <t>Jesse G. Aguilar</t>
  </si>
  <si>
    <t>Montufar, Eli</t>
  </si>
  <si>
    <t>David, Dickerson</t>
  </si>
  <si>
    <t>Miscellaneous - Accounting</t>
  </si>
  <si>
    <t>Brian S, Shin</t>
  </si>
  <si>
    <t>David, Aguirre</t>
  </si>
  <si>
    <t>Omar, Segura</t>
  </si>
  <si>
    <t>Rocio, Ramirez</t>
  </si>
  <si>
    <t>Carlos Perez</t>
  </si>
  <si>
    <t>Rocio Martinez</t>
  </si>
  <si>
    <t>Salvador Oswaldo, Barahona</t>
  </si>
  <si>
    <t>Andres, Nunez</t>
  </si>
  <si>
    <t>Juan Sebastian Arias Burneo</t>
  </si>
  <si>
    <t>Sales Incentives</t>
  </si>
  <si>
    <t>Bob Beltran II</t>
  </si>
  <si>
    <t>Veronica Munoz</t>
  </si>
  <si>
    <t>changed 1/4/18 moved from Corporate-Downstairs</t>
  </si>
  <si>
    <t>Ramirez, Miguel</t>
  </si>
  <si>
    <t>Erazo, Christian</t>
  </si>
  <si>
    <t>Changed from Dispatch to Night - Sergio/Armando/Nancy 1/4/18</t>
  </si>
  <si>
    <t>Management - individually</t>
  </si>
  <si>
    <t>changed from Paul Yee to individually 1/5/18</t>
  </si>
  <si>
    <t>Luna, Roberto Q</t>
  </si>
  <si>
    <t xml:space="preserve">Hijar, Alejandro </t>
  </si>
  <si>
    <t>Palacios, Juan</t>
  </si>
  <si>
    <t xml:space="preserve">Rodriguez, Giovanni </t>
  </si>
  <si>
    <t xml:space="preserve">Santizo, Jorge </t>
  </si>
  <si>
    <t>Sylvester, Denzel</t>
  </si>
  <si>
    <t>Cisnero, Oralia</t>
  </si>
  <si>
    <t>Juan Vargas</t>
  </si>
  <si>
    <t>Alex, Hernandez</t>
  </si>
  <si>
    <t>Donovan, Sean</t>
  </si>
  <si>
    <t>Johny Kon</t>
  </si>
  <si>
    <t>Jose Luis Martin</t>
  </si>
  <si>
    <t>Ruben Ortiz</t>
  </si>
  <si>
    <t>W2 tax report  Receipt Acknowledgement</t>
  </si>
  <si>
    <t xml:space="preserve">Lopez, Armando Antonio </t>
  </si>
  <si>
    <t xml:space="preserve">Ajanel Leonel </t>
  </si>
  <si>
    <t xml:space="preserve">Baron </t>
  </si>
  <si>
    <t xml:space="preserve">Duran Jesus </t>
  </si>
  <si>
    <t xml:space="preserve">Escalante Juan </t>
  </si>
  <si>
    <t xml:space="preserve">Mendoza Alejandro </t>
  </si>
  <si>
    <t xml:space="preserve">Sandoval, Amaya Marvin </t>
  </si>
  <si>
    <t>Coronda Santa</t>
  </si>
  <si>
    <t>401K DEDUCTION</t>
  </si>
  <si>
    <t>REMAINING 2018</t>
  </si>
  <si>
    <t>18500 - 2134.62</t>
  </si>
  <si>
    <t>6000 - 692.31</t>
  </si>
  <si>
    <t>401K CATCH-UP DEDUCTION</t>
  </si>
  <si>
    <t>401K COMPANY MATCH</t>
  </si>
  <si>
    <t>275000*4% - 1737.69</t>
  </si>
  <si>
    <t>CHECK PERIODS NEEDED TO REACH THE LIMIT FOR 401K COMPANY MATCH:</t>
  </si>
  <si>
    <t>9262.31/(4%*14480.76)</t>
  </si>
  <si>
    <t>DOLLAR AMOUNT FOR EACH 16 PAYCHECKS FOR 401K DEDUCTION:</t>
  </si>
  <si>
    <t>401K</t>
  </si>
  <si>
    <t>16365.38/16</t>
  </si>
  <si>
    <t>401K CU</t>
  </si>
  <si>
    <t>5307.69/16</t>
  </si>
  <si>
    <t>Santa Coronda</t>
  </si>
  <si>
    <t>Jonathan, Beltran</t>
  </si>
  <si>
    <t>Rodriguez, Elias</t>
  </si>
  <si>
    <t>Francisco, Andrade</t>
  </si>
  <si>
    <t>Octavio Negrete</t>
  </si>
  <si>
    <t>Armando, Lopez</t>
  </si>
  <si>
    <t>Maintenance - Rick Corl</t>
  </si>
  <si>
    <t>Emilia, Pena</t>
  </si>
  <si>
    <t>Julio, C. Elizarraraz</t>
  </si>
  <si>
    <t>Lorena, Montano</t>
  </si>
  <si>
    <t>Chae Young Lee</t>
  </si>
  <si>
    <t>Yuleni, Sanbdoval</t>
  </si>
  <si>
    <t>Edgardo Rivera, Artega</t>
  </si>
  <si>
    <t>Juan, Solis</t>
  </si>
  <si>
    <t>Mario, Lopez</t>
  </si>
  <si>
    <t>Avalos, Jose</t>
  </si>
  <si>
    <t>Martinez, Bryan</t>
  </si>
  <si>
    <t>Skillset</t>
  </si>
  <si>
    <t>Garcia, Jesus Antonio</t>
  </si>
  <si>
    <t>Tayun, Jorge</t>
  </si>
  <si>
    <t>Fernandez, Joe Anthony</t>
  </si>
  <si>
    <t>Lewis, Lamar</t>
  </si>
  <si>
    <t>Reyes, Jose</t>
  </si>
  <si>
    <t>Henriquez, Cesar</t>
  </si>
  <si>
    <t>Saldivar, Jose</t>
  </si>
  <si>
    <t>Cardona, Judith</t>
  </si>
  <si>
    <t>Marroquin, Jairo</t>
  </si>
  <si>
    <t>Vidrio, Damaris Argelia</t>
  </si>
  <si>
    <t>Castillo, Vanessa V.</t>
  </si>
  <si>
    <t>Jose Jesus Saldivar</t>
  </si>
  <si>
    <t>Miguel Valle</t>
  </si>
  <si>
    <t>Sanitation - Night (Sergio/Armando)</t>
  </si>
  <si>
    <t>guadalupe, Gonzalez</t>
  </si>
  <si>
    <t>Eddy, Flores</t>
  </si>
  <si>
    <t>Edy S Flores Garjeda</t>
  </si>
  <si>
    <t>Marvin, Ruiz</t>
  </si>
  <si>
    <t>Tsu Chien Liu</t>
  </si>
  <si>
    <t>Corporate - Vanessa</t>
  </si>
  <si>
    <t>Angela Hannah Lee</t>
  </si>
  <si>
    <t>Vanessia, Castillo</t>
  </si>
  <si>
    <t>Roberto Carlos Guardado</t>
  </si>
  <si>
    <t>Hiroki Makino</t>
  </si>
  <si>
    <t>Erick Neri</t>
  </si>
  <si>
    <t>Gilberto De La Cana Barrera</t>
  </si>
  <si>
    <t>Jonathan Avila, Barron</t>
  </si>
  <si>
    <t>Hadan, Amandor</t>
  </si>
  <si>
    <t>Jeffrey Hernandez</t>
  </si>
  <si>
    <t>Edgar Velazquez</t>
  </si>
  <si>
    <t>Arturo Saldana</t>
  </si>
  <si>
    <t>Bryan Espinoza</t>
  </si>
  <si>
    <t>Christian Reyes</t>
  </si>
  <si>
    <t>David Raya</t>
  </si>
  <si>
    <t xml:space="preserve"> Luis Rangel Ramirez</t>
  </si>
  <si>
    <t xml:space="preserve">Nelson Zapata Rincon </t>
  </si>
  <si>
    <t>Alejandro Mendoza</t>
  </si>
  <si>
    <t>Alex  Hernandez</t>
  </si>
  <si>
    <t xml:space="preserve">Arnulfo Martinez </t>
  </si>
  <si>
    <t>David Aguirre</t>
  </si>
  <si>
    <t xml:space="preserve"> Nelson De Leon Del Cid</t>
  </si>
  <si>
    <t xml:space="preserve"> Robert Devenny</t>
  </si>
  <si>
    <t xml:space="preserve"> Ivan Flores</t>
  </si>
  <si>
    <t xml:space="preserve">PAPERLESS </t>
  </si>
  <si>
    <t>Alejandro Doren</t>
  </si>
  <si>
    <t xml:space="preserve"> Bernado Alvarado</t>
  </si>
  <si>
    <t>Bryam Alonso</t>
  </si>
  <si>
    <t>Carlos James Avila</t>
  </si>
  <si>
    <t>Enrique Contreras</t>
  </si>
  <si>
    <t xml:space="preserve"> Gilberto G. Meza</t>
  </si>
  <si>
    <t xml:space="preserve">Hugo Antonio Figueroa Carbrera </t>
  </si>
  <si>
    <t>Jesus Ruiz Romero</t>
  </si>
  <si>
    <t xml:space="preserve">Joel Flores Gonzalez </t>
  </si>
  <si>
    <t xml:space="preserve"> Jose Luis Hernandez</t>
  </si>
  <si>
    <t xml:space="preserve"> Jose M. Lucero</t>
  </si>
  <si>
    <t>Juan Manuel Esparza</t>
  </si>
  <si>
    <t xml:space="preserve"> Juan Manuel Monroy</t>
  </si>
  <si>
    <t>Leobardo Gonzalez</t>
  </si>
  <si>
    <t>Ramon O. Magana Canales</t>
  </si>
  <si>
    <t>Raymond J. Jeckell Jr.</t>
  </si>
  <si>
    <t xml:space="preserve">Whalen Miller </t>
  </si>
  <si>
    <t xml:space="preserve"> Luciano Montero</t>
  </si>
  <si>
    <t xml:space="preserve">Jeffrey Williams </t>
  </si>
  <si>
    <t xml:space="preserve">David Sung </t>
  </si>
  <si>
    <t>Paul Yee</t>
  </si>
  <si>
    <t>Maintenance - Ray Ahumada</t>
  </si>
  <si>
    <t xml:space="preserve">Guillermo Santiago Mendoza </t>
  </si>
  <si>
    <t xml:space="preserve">Jose Medina </t>
  </si>
  <si>
    <t xml:space="preserve">Hercilia S. Ventura </t>
  </si>
  <si>
    <t>Jose Vargas</t>
  </si>
  <si>
    <t xml:space="preserve"> Ricardo Carvajal Viveros</t>
  </si>
  <si>
    <t xml:space="preserve"> Myrna M. Atienza</t>
  </si>
  <si>
    <t xml:space="preserve"> Giang T. Cao</t>
  </si>
  <si>
    <t>Lily Cu</t>
  </si>
  <si>
    <t>Damaris Vidrio</t>
  </si>
  <si>
    <t xml:space="preserve"> Sachiko Doiuchi</t>
  </si>
  <si>
    <t>Rita Dakshesh Gandhi</t>
  </si>
  <si>
    <t>Faith Geesey</t>
  </si>
  <si>
    <t xml:space="preserve"> Romuald L. Gelineau</t>
  </si>
  <si>
    <t xml:space="preserve"> Derrick Gi Young Kim</t>
  </si>
  <si>
    <t>Yoshihiro Kimura</t>
  </si>
  <si>
    <t xml:space="preserve"> Jeff Ku</t>
  </si>
  <si>
    <t xml:space="preserve"> Crisol Mijares</t>
  </si>
  <si>
    <t xml:space="preserve"> Robert James Sanchez,</t>
  </si>
  <si>
    <t>Ana Su</t>
  </si>
  <si>
    <t>Emelita J. Varner</t>
  </si>
  <si>
    <t>Vanessa Castillo</t>
  </si>
  <si>
    <t xml:space="preserve"> Djulia Widjaja</t>
  </si>
  <si>
    <t>Chak Hung Yu</t>
  </si>
  <si>
    <t>Karina E. Peres</t>
  </si>
  <si>
    <t>Karla Fuentes</t>
  </si>
  <si>
    <t xml:space="preserve"> Jacky Chan</t>
  </si>
  <si>
    <t>Tammy Choi</t>
  </si>
  <si>
    <t xml:space="preserve"> Hao Tien Chu</t>
  </si>
  <si>
    <t>Diep Lee Van</t>
  </si>
  <si>
    <t xml:space="preserve"> Armando Estrada</t>
  </si>
  <si>
    <t xml:space="preserve"> Alan Hong</t>
  </si>
  <si>
    <t>Ting Jin</t>
  </si>
  <si>
    <t xml:space="preserve"> Young Soo Kang</t>
  </si>
  <si>
    <t xml:space="preserve"> Johnny Kon</t>
  </si>
  <si>
    <t xml:space="preserve">Dennis Christopher Lee </t>
  </si>
  <si>
    <t xml:space="preserve"> Tak Fung Donald Leung,</t>
  </si>
  <si>
    <t>Marx Ryan Medina</t>
  </si>
  <si>
    <t>Damian Dong Park</t>
  </si>
  <si>
    <t xml:space="preserve">Rian Pham </t>
  </si>
  <si>
    <t xml:space="preserve"> Van T. Pham</t>
  </si>
  <si>
    <t>Duc Thanh Quach</t>
  </si>
  <si>
    <t>Romeo, Mendoza</t>
  </si>
  <si>
    <t>Sonny James Sy</t>
  </si>
  <si>
    <t xml:space="preserve">Vinh Vuong Thomas, </t>
  </si>
  <si>
    <t>Vincent Wu</t>
  </si>
  <si>
    <t>Sharon Wong</t>
  </si>
  <si>
    <t xml:space="preserve">Daniel Ray Salazar, </t>
  </si>
  <si>
    <t>PAPERLESS</t>
  </si>
  <si>
    <t xml:space="preserve"> Martha Elvia Vazquez</t>
  </si>
  <si>
    <t>Rocio Ramirez Rodriguez</t>
  </si>
  <si>
    <t xml:space="preserve">SRLA- David Sung </t>
  </si>
  <si>
    <t>Carlos Alfredo Estrada</t>
  </si>
  <si>
    <t>Torres Isaac</t>
  </si>
  <si>
    <t>Hadan Amandor</t>
  </si>
  <si>
    <t>Sonia Munoz</t>
  </si>
  <si>
    <t>Victor Loza</t>
  </si>
  <si>
    <t>Raymond Ahumada</t>
  </si>
  <si>
    <t xml:space="preserve">Omar Segura </t>
  </si>
  <si>
    <t>Jose Gomez</t>
  </si>
  <si>
    <t>Javier Cendejas</t>
  </si>
  <si>
    <t>Marvin Ruiz</t>
  </si>
  <si>
    <t xml:space="preserve"> Sonia Munos</t>
  </si>
  <si>
    <t xml:space="preserve">Victor Loza </t>
  </si>
  <si>
    <t>Warehouse Day Shift - Jose G.</t>
  </si>
  <si>
    <t>Angelo Melendez</t>
  </si>
  <si>
    <t>Warehouse Day Shift - JOSE</t>
  </si>
  <si>
    <t>Rene Duran</t>
  </si>
  <si>
    <t>Ruben Umana</t>
  </si>
  <si>
    <t>Carlos Garcia</t>
  </si>
  <si>
    <t>Jhonatan Ramirez</t>
  </si>
  <si>
    <t>KPI</t>
  </si>
  <si>
    <t>Carlos  Garcia</t>
  </si>
  <si>
    <t>Jonathan Pasucal</t>
  </si>
  <si>
    <t>Gerson Gonzalez</t>
  </si>
  <si>
    <t>Jonathan Pascual</t>
  </si>
  <si>
    <t xml:space="preserve">QA/QC- </t>
  </si>
  <si>
    <t>EUNG YUP KIM</t>
  </si>
  <si>
    <t>Eung Yip Kim</t>
  </si>
  <si>
    <t>Jorge Gomez</t>
  </si>
  <si>
    <t>Francisco Andrade</t>
  </si>
  <si>
    <t>Anthony Acevedo</t>
  </si>
  <si>
    <t>INVENTORY CONTROL</t>
  </si>
  <si>
    <t>Iker Angel</t>
  </si>
  <si>
    <t>Alexandra Romero</t>
  </si>
  <si>
    <t>Gustavo Alvarez</t>
  </si>
  <si>
    <t>SALES INCENTIVE</t>
  </si>
  <si>
    <t>Sindy Romo</t>
  </si>
  <si>
    <t>Jorge Tayun</t>
  </si>
  <si>
    <t>Ramos, Mario</t>
  </si>
  <si>
    <t>Jose Renteria</t>
  </si>
  <si>
    <t>Portillo, Jose</t>
  </si>
  <si>
    <t>Omar Rivera</t>
  </si>
  <si>
    <t>Santiago Alvarado</t>
  </si>
  <si>
    <t>Warehouse Night Shift</t>
  </si>
  <si>
    <t>Jonas Niles</t>
  </si>
  <si>
    <t>Samuel Rojas</t>
  </si>
  <si>
    <t>Dong Huk Sel (Roy)</t>
  </si>
  <si>
    <t>JOHNNY KON</t>
  </si>
  <si>
    <t>Miguel Vivian</t>
  </si>
  <si>
    <t>Jose Diaz</t>
  </si>
  <si>
    <t xml:space="preserve">Warehouse Night Shift </t>
  </si>
  <si>
    <t>Randle Marshall</t>
  </si>
  <si>
    <t>Beatriz Mednez</t>
  </si>
  <si>
    <t>Beatriz Mendez</t>
  </si>
  <si>
    <t>Francisco Martinez</t>
  </si>
  <si>
    <t>Drivers - Sebastian</t>
  </si>
  <si>
    <t>Chae Young Lee (Jenny)</t>
  </si>
  <si>
    <t>SIGNATURE</t>
  </si>
  <si>
    <t>Kiven Lor Te</t>
  </si>
  <si>
    <t>Duy Phan</t>
  </si>
  <si>
    <t>Sheryl Lam</t>
  </si>
  <si>
    <t>Garry Phillips</t>
  </si>
  <si>
    <t>Paul Puentes</t>
  </si>
  <si>
    <t>Paperless</t>
  </si>
  <si>
    <t>Ivan Aguirre</t>
  </si>
  <si>
    <t>Marlon Rodriguez</t>
  </si>
  <si>
    <t xml:space="preserve">Logistics </t>
  </si>
  <si>
    <t xml:space="preserve">INVENTORY </t>
  </si>
  <si>
    <t>Miguel Ruvalcaba</t>
  </si>
  <si>
    <t>Jaime Hernandez</t>
  </si>
  <si>
    <t>DAMIAN DONG PARK</t>
  </si>
  <si>
    <t>CHAE YOUNG LEE</t>
  </si>
  <si>
    <t>Roberto, Garduno</t>
  </si>
  <si>
    <t>Jorge, Tayun</t>
  </si>
  <si>
    <t>Helena, Pearl Bada</t>
  </si>
  <si>
    <t>Jose Miguel Renteria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</si>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</sst>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mmm\ d\,\ yyyy;@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6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6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0" fillId="2" borderId="22" applyNumberFormat="0" applyAlignment="0" applyProtection="0"/>
  </cellStyleXfs>
  <cellXfs count="4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3" fillId="0" borderId="0" xfId="0" quotePrefix="1" applyNumberFormat="1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43" fontId="4" fillId="0" borderId="0" xfId="0" applyNumberFormat="1" applyFont="1" applyBorder="1"/>
    <xf numFmtId="0" fontId="4" fillId="0" borderId="1" xfId="0" applyFont="1" applyBorder="1"/>
    <xf numFmtId="0" fontId="2" fillId="0" borderId="0" xfId="0" applyFont="1" applyAlignment="1">
      <alignment horizontal="center"/>
    </xf>
    <xf numFmtId="43" fontId="4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Fill="1" applyBorder="1"/>
    <xf numFmtId="13" fontId="4" fillId="0" borderId="0" xfId="0" applyNumberFormat="1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Border="1"/>
    <xf numFmtId="14" fontId="7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7" xfId="0" applyFont="1" applyBorder="1" applyAlignment="1">
      <alignment horizontal="right" indent="1"/>
    </xf>
    <xf numFmtId="0" fontId="9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5" fillId="0" borderId="11" xfId="0" applyFont="1" applyBorder="1" applyAlignment="1">
      <alignment horizontal="right" indent="1"/>
    </xf>
    <xf numFmtId="0" fontId="4" fillId="0" borderId="12" xfId="0" applyFont="1" applyBorder="1" applyAlignment="1">
      <alignment horizontal="right"/>
    </xf>
    <xf numFmtId="0" fontId="4" fillId="0" borderId="12" xfId="0" applyFont="1" applyBorder="1"/>
    <xf numFmtId="0" fontId="5" fillId="0" borderId="11" xfId="0" applyFont="1" applyFill="1" applyBorder="1" applyAlignment="1">
      <alignment horizontal="right" indent="1"/>
    </xf>
    <xf numFmtId="0" fontId="4" fillId="0" borderId="13" xfId="0" applyFont="1" applyBorder="1" applyAlignment="1">
      <alignment horizontal="right"/>
    </xf>
    <xf numFmtId="0" fontId="2" fillId="0" borderId="11" xfId="0" applyFont="1" applyBorder="1" applyAlignment="1">
      <alignment horizontal="right" indent="1"/>
    </xf>
    <xf numFmtId="0" fontId="5" fillId="0" borderId="14" xfId="0" applyFont="1" applyBorder="1" applyAlignment="1">
      <alignment horizontal="right" indent="1"/>
    </xf>
    <xf numFmtId="0" fontId="9" fillId="0" borderId="15" xfId="0" applyFont="1" applyBorder="1" applyAlignment="1">
      <alignment horizontal="center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/>
    <xf numFmtId="0" fontId="2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4" fillId="0" borderId="17" xfId="0" applyFont="1" applyBorder="1"/>
    <xf numFmtId="0" fontId="4" fillId="0" borderId="13" xfId="0" applyFont="1" applyBorder="1"/>
    <xf numFmtId="0" fontId="4" fillId="0" borderId="11" xfId="0" applyFont="1" applyBorder="1" applyAlignment="1">
      <alignment horizontal="right" indent="1"/>
    </xf>
    <xf numFmtId="0" fontId="4" fillId="0" borderId="14" xfId="0" applyFont="1" applyBorder="1" applyAlignment="1">
      <alignment horizontal="right" indent="1"/>
    </xf>
    <xf numFmtId="0" fontId="2" fillId="0" borderId="14" xfId="0" applyFont="1" applyBorder="1" applyAlignment="1">
      <alignment horizontal="right" indent="1"/>
    </xf>
    <xf numFmtId="0" fontId="2" fillId="0" borderId="14" xfId="0" applyFont="1" applyBorder="1" applyAlignment="1">
      <alignment horizontal="center"/>
    </xf>
    <xf numFmtId="0" fontId="4" fillId="0" borderId="7" xfId="0" applyFont="1" applyBorder="1" applyAlignment="1">
      <alignment horizontal="right" indent="1"/>
    </xf>
    <xf numFmtId="0" fontId="4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4" xfId="0" applyFont="1" applyBorder="1"/>
    <xf numFmtId="0" fontId="9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14" xfId="0" applyFont="1" applyFill="1" applyBorder="1" applyAlignment="1">
      <alignment horizontal="right" indent="1"/>
    </xf>
    <xf numFmtId="0" fontId="9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/>
    <xf numFmtId="0" fontId="2" fillId="0" borderId="0" xfId="0" applyFont="1" applyBorder="1" applyAlignment="1">
      <alignment horizontal="right" indent="1"/>
    </xf>
    <xf numFmtId="0" fontId="4" fillId="0" borderId="23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3" borderId="0" xfId="0" applyFont="1" applyFill="1" applyBorder="1" applyAlignment="1">
      <alignment horizontal="right" indent="1"/>
    </xf>
    <xf numFmtId="0" fontId="9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43" fontId="4" fillId="3" borderId="0" xfId="0" applyNumberFormat="1" applyFont="1" applyFill="1" applyBorder="1"/>
    <xf numFmtId="0" fontId="5" fillId="3" borderId="0" xfId="0" applyFont="1" applyFill="1" applyBorder="1" applyAlignment="1">
      <alignment horizontal="right" indent="1"/>
    </xf>
    <xf numFmtId="0" fontId="4" fillId="3" borderId="0" xfId="0" applyFont="1" applyFill="1"/>
    <xf numFmtId="43" fontId="4" fillId="3" borderId="0" xfId="0" applyNumberFormat="1" applyFont="1" applyFill="1"/>
    <xf numFmtId="0" fontId="4" fillId="3" borderId="0" xfId="0" applyFont="1" applyFill="1" applyAlignment="1">
      <alignment horizontal="right" indent="1"/>
    </xf>
    <xf numFmtId="0" fontId="9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right" indent="1"/>
    </xf>
    <xf numFmtId="0" fontId="5" fillId="4" borderId="7" xfId="0" applyFont="1" applyFill="1" applyBorder="1" applyAlignment="1">
      <alignment horizontal="right" indent="1"/>
    </xf>
    <xf numFmtId="0" fontId="5" fillId="0" borderId="2" xfId="0" applyFont="1" applyBorder="1" applyAlignment="1">
      <alignment horizontal="right" indent="1"/>
    </xf>
    <xf numFmtId="49" fontId="11" fillId="0" borderId="15" xfId="0" applyNumberFormat="1" applyFont="1" applyBorder="1"/>
    <xf numFmtId="0" fontId="11" fillId="0" borderId="15" xfId="0" applyFont="1" applyBorder="1"/>
    <xf numFmtId="0" fontId="11" fillId="0" borderId="15" xfId="0" applyFont="1" applyFill="1" applyBorder="1"/>
    <xf numFmtId="0" fontId="11" fillId="0" borderId="0" xfId="0" applyFont="1"/>
    <xf numFmtId="49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0" fillId="2" borderId="22" xfId="1" applyFont="1"/>
    <xf numFmtId="0" fontId="12" fillId="2" borderId="22" xfId="1" applyFont="1"/>
    <xf numFmtId="0" fontId="0" fillId="3" borderId="0" xfId="0" applyFill="1"/>
    <xf numFmtId="49" fontId="0" fillId="0" borderId="0" xfId="0" quotePrefix="1" applyNumberFormat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2" fillId="4" borderId="14" xfId="0" applyFont="1" applyFill="1" applyBorder="1" applyAlignment="1">
      <alignment horizontal="right" indent="1"/>
    </xf>
    <xf numFmtId="0" fontId="1" fillId="0" borderId="7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" xfId="0" applyBorder="1"/>
    <xf numFmtId="0" fontId="2" fillId="4" borderId="0" xfId="0" applyFont="1" applyFill="1" applyBorder="1" applyAlignment="1">
      <alignment horizontal="right" indent="1"/>
    </xf>
    <xf numFmtId="0" fontId="9" fillId="4" borderId="0" xfId="0" applyFont="1" applyFill="1" applyBorder="1" applyAlignment="1">
      <alignment horizont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/>
    <xf numFmtId="43" fontId="4" fillId="4" borderId="0" xfId="0" applyNumberFormat="1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center"/>
    </xf>
    <xf numFmtId="0" fontId="8" fillId="4" borderId="0" xfId="0" applyFont="1" applyFill="1"/>
    <xf numFmtId="43" fontId="4" fillId="4" borderId="0" xfId="0" applyNumberFormat="1" applyFont="1" applyFill="1"/>
    <xf numFmtId="0" fontId="0" fillId="0" borderId="26" xfId="0" applyBorder="1"/>
    <xf numFmtId="0" fontId="11" fillId="0" borderId="11" xfId="0" applyFont="1" applyBorder="1" applyAlignment="1">
      <alignment horizontal="right"/>
    </xf>
    <xf numFmtId="0" fontId="0" fillId="0" borderId="14" xfId="0" applyBorder="1"/>
    <xf numFmtId="0" fontId="11" fillId="0" borderId="14" xfId="0" applyFont="1" applyBorder="1" applyAlignment="1">
      <alignment horizontal="right"/>
    </xf>
    <xf numFmtId="0" fontId="0" fillId="0" borderId="27" xfId="0" applyBorder="1"/>
    <xf numFmtId="0" fontId="0" fillId="0" borderId="18" xfId="0" applyBorder="1"/>
    <xf numFmtId="0" fontId="0" fillId="0" borderId="21" xfId="0" applyBorder="1"/>
    <xf numFmtId="0" fontId="0" fillId="0" borderId="3" xfId="0" applyBorder="1"/>
    <xf numFmtId="0" fontId="0" fillId="0" borderId="28" xfId="0" applyBorder="1"/>
    <xf numFmtId="0" fontId="0" fillId="0" borderId="17" xfId="0" applyBorder="1"/>
    <xf numFmtId="0" fontId="0" fillId="0" borderId="29" xfId="0" applyBorder="1"/>
    <xf numFmtId="0" fontId="0" fillId="0" borderId="20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applyBorder="1"/>
    <xf numFmtId="0" fontId="0" fillId="0" borderId="12" xfId="0" applyBorder="1"/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0" fontId="1" fillId="0" borderId="36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/>
    <xf numFmtId="0" fontId="11" fillId="0" borderId="14" xfId="0" applyFont="1" applyFill="1" applyBorder="1" applyAlignment="1">
      <alignment horizontal="right"/>
    </xf>
    <xf numFmtId="0" fontId="0" fillId="0" borderId="3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9" xfId="0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3" xfId="0" applyFill="1" applyBorder="1"/>
    <xf numFmtId="2" fontId="0" fillId="0" borderId="3" xfId="0" applyNumberFormat="1" applyFill="1" applyBorder="1"/>
    <xf numFmtId="0" fontId="0" fillId="0" borderId="21" xfId="0" applyFill="1" applyBorder="1"/>
    <xf numFmtId="2" fontId="0" fillId="3" borderId="0" xfId="0" applyNumberFormat="1" applyFill="1"/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40" xfId="0" applyBorder="1"/>
    <xf numFmtId="0" fontId="4" fillId="0" borderId="23" xfId="0" applyFont="1" applyBorder="1" applyAlignment="1">
      <alignment horizontal="right" indent="1"/>
    </xf>
    <xf numFmtId="0" fontId="4" fillId="0" borderId="23" xfId="0" applyFont="1" applyBorder="1"/>
    <xf numFmtId="0" fontId="4" fillId="0" borderId="23" xfId="0" applyFont="1" applyBorder="1" applyAlignment="1">
      <alignment horizontal="center"/>
    </xf>
    <xf numFmtId="0" fontId="4" fillId="0" borderId="40" xfId="0" applyFont="1" applyBorder="1" applyAlignment="1">
      <alignment horizontal="right"/>
    </xf>
    <xf numFmtId="0" fontId="4" fillId="0" borderId="40" xfId="0" applyFont="1" applyBorder="1" applyAlignment="1">
      <alignment horizontal="right" indent="1"/>
    </xf>
    <xf numFmtId="0" fontId="9" fillId="0" borderId="41" xfId="0" applyFont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4" fillId="4" borderId="15" xfId="0" applyFont="1" applyFill="1" applyBorder="1"/>
    <xf numFmtId="0" fontId="4" fillId="4" borderId="15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4" fillId="4" borderId="23" xfId="0" applyFont="1" applyFill="1" applyBorder="1"/>
    <xf numFmtId="0" fontId="4" fillId="4" borderId="2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3" borderId="15" xfId="0" applyFont="1" applyFill="1" applyBorder="1" applyAlignment="1">
      <alignment horizontal="right" indent="1"/>
    </xf>
    <xf numFmtId="0" fontId="5" fillId="4" borderId="0" xfId="0" applyFont="1" applyFill="1" applyBorder="1" applyAlignment="1">
      <alignment horizontal="right" indent="1"/>
    </xf>
    <xf numFmtId="0" fontId="9" fillId="3" borderId="15" xfId="0" applyFont="1" applyFill="1" applyBorder="1" applyAlignment="1">
      <alignment horizontal="center"/>
    </xf>
    <xf numFmtId="0" fontId="4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right" indent="1"/>
    </xf>
    <xf numFmtId="0" fontId="5" fillId="0" borderId="11" xfId="0" applyFont="1" applyBorder="1"/>
    <xf numFmtId="0" fontId="5" fillId="0" borderId="43" xfId="0" applyFont="1" applyBorder="1" applyAlignment="1">
      <alignment horizontal="right" indent="1"/>
    </xf>
    <xf numFmtId="0" fontId="5" fillId="0" borderId="44" xfId="0" applyFont="1" applyBorder="1" applyAlignment="1">
      <alignment horizontal="right" indent="1"/>
    </xf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5" fillId="4" borderId="0" xfId="0" applyFont="1" applyFill="1"/>
    <xf numFmtId="0" fontId="1" fillId="4" borderId="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right" indent="1"/>
    </xf>
    <xf numFmtId="0" fontId="5" fillId="4" borderId="0" xfId="0" applyFont="1" applyFill="1" applyAlignment="1">
      <alignment horizontal="right" indent="1"/>
    </xf>
    <xf numFmtId="0" fontId="4" fillId="4" borderId="0" xfId="0" applyFont="1" applyFill="1" applyAlignment="1">
      <alignment horizontal="right" indent="1"/>
    </xf>
    <xf numFmtId="0" fontId="4" fillId="4" borderId="14" xfId="0" applyFont="1" applyFill="1" applyBorder="1" applyAlignment="1">
      <alignment horizontal="right" indent="1"/>
    </xf>
    <xf numFmtId="0" fontId="4" fillId="4" borderId="23" xfId="0" applyFont="1" applyFill="1" applyBorder="1" applyAlignment="1">
      <alignment horizontal="right" indent="1"/>
    </xf>
    <xf numFmtId="0" fontId="4" fillId="4" borderId="7" xfId="0" applyFont="1" applyFill="1" applyBorder="1" applyAlignment="1">
      <alignment horizontal="right" indent="1"/>
    </xf>
    <xf numFmtId="0" fontId="4" fillId="4" borderId="11" xfId="0" applyFont="1" applyFill="1" applyBorder="1" applyAlignment="1">
      <alignment horizontal="right" indent="1"/>
    </xf>
    <xf numFmtId="0" fontId="4" fillId="4" borderId="0" xfId="0" applyFont="1" applyFill="1" applyBorder="1" applyAlignment="1">
      <alignment horizontal="right" indent="1"/>
    </xf>
    <xf numFmtId="0" fontId="4" fillId="4" borderId="40" xfId="0" applyFont="1" applyFill="1" applyBorder="1" applyAlignment="1">
      <alignment horizontal="right" indent="1"/>
    </xf>
    <xf numFmtId="0" fontId="1" fillId="4" borderId="11" xfId="0" applyFont="1" applyFill="1" applyBorder="1" applyAlignment="1">
      <alignment horizontal="center"/>
    </xf>
    <xf numFmtId="0" fontId="4" fillId="4" borderId="14" xfId="0" applyFont="1" applyFill="1" applyBorder="1"/>
    <xf numFmtId="0" fontId="5" fillId="4" borderId="0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2" xfId="0" applyFont="1" applyFill="1" applyBorder="1"/>
    <xf numFmtId="0" fontId="9" fillId="4" borderId="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center"/>
    </xf>
    <xf numFmtId="0" fontId="5" fillId="0" borderId="11" xfId="0" applyFont="1" applyBorder="1" applyAlignment="1">
      <alignment horizontal="right"/>
    </xf>
    <xf numFmtId="0" fontId="9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164" fontId="3" fillId="4" borderId="0" xfId="0" quotePrefix="1" applyNumberFormat="1" applyFont="1" applyFill="1" applyBorder="1"/>
    <xf numFmtId="0" fontId="7" fillId="4" borderId="0" xfId="0" applyFont="1" applyFill="1"/>
    <xf numFmtId="0" fontId="1" fillId="4" borderId="0" xfId="0" applyFont="1" applyFill="1"/>
    <xf numFmtId="0" fontId="5" fillId="4" borderId="0" xfId="0" applyFont="1" applyFill="1" applyAlignment="1">
      <alignment horizontal="center"/>
    </xf>
    <xf numFmtId="164" fontId="6" fillId="4" borderId="0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4" fillId="4" borderId="17" xfId="0" applyFont="1" applyFill="1" applyBorder="1"/>
    <xf numFmtId="0" fontId="4" fillId="4" borderId="16" xfId="0" applyFont="1" applyFill="1" applyBorder="1"/>
    <xf numFmtId="0" fontId="4" fillId="4" borderId="13" xfId="0" applyFont="1" applyFill="1" applyBorder="1"/>
    <xf numFmtId="0" fontId="7" fillId="4" borderId="0" xfId="0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5" fillId="0" borderId="26" xfId="0" applyFont="1" applyBorder="1" applyAlignment="1">
      <alignment horizontal="right"/>
    </xf>
    <xf numFmtId="0" fontId="5" fillId="3" borderId="11" xfId="0" applyFont="1" applyFill="1" applyBorder="1" applyAlignment="1">
      <alignment horizontal="right" indent="1"/>
    </xf>
    <xf numFmtId="0" fontId="13" fillId="4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9" fillId="0" borderId="2" xfId="0" applyFont="1" applyFill="1" applyBorder="1" applyAlignment="1">
      <alignment horizontal="center"/>
    </xf>
    <xf numFmtId="0" fontId="4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27" xfId="0" applyFont="1" applyBorder="1" applyAlignment="1">
      <alignment horizontal="right" indent="1"/>
    </xf>
    <xf numFmtId="0" fontId="4" fillId="0" borderId="1" xfId="0" applyFont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4" borderId="21" xfId="0" applyFont="1" applyFill="1" applyBorder="1"/>
    <xf numFmtId="0" fontId="4" fillId="4" borderId="28" xfId="0" applyFont="1" applyFill="1" applyBorder="1" applyAlignment="1">
      <alignment horizontal="right"/>
    </xf>
    <xf numFmtId="0" fontId="4" fillId="4" borderId="28" xfId="0" applyFont="1" applyFill="1" applyBorder="1"/>
    <xf numFmtId="0" fontId="2" fillId="4" borderId="45" xfId="0" applyFont="1" applyFill="1" applyBorder="1" applyAlignment="1">
      <alignment horizontal="right" indent="1"/>
    </xf>
    <xf numFmtId="0" fontId="9" fillId="4" borderId="45" xfId="0" applyFont="1" applyFill="1" applyBorder="1" applyAlignment="1">
      <alignment horizontal="center"/>
    </xf>
    <xf numFmtId="0" fontId="4" fillId="4" borderId="45" xfId="0" applyFont="1" applyFill="1" applyBorder="1"/>
    <xf numFmtId="0" fontId="4" fillId="4" borderId="45" xfId="0" applyFont="1" applyFill="1" applyBorder="1" applyAlignment="1">
      <alignment horizontal="center"/>
    </xf>
    <xf numFmtId="0" fontId="4" fillId="4" borderId="46" xfId="0" applyFont="1" applyFill="1" applyBorder="1"/>
    <xf numFmtId="0" fontId="2" fillId="4" borderId="15" xfId="0" applyFont="1" applyFill="1" applyBorder="1" applyAlignment="1">
      <alignment horizontal="right" indent="1"/>
    </xf>
    <xf numFmtId="0" fontId="4" fillId="4" borderId="47" xfId="0" applyFont="1" applyFill="1" applyBorder="1"/>
    <xf numFmtId="0" fontId="4" fillId="4" borderId="24" xfId="0" applyFont="1" applyFill="1" applyBorder="1" applyAlignment="1">
      <alignment horizontal="center"/>
    </xf>
    <xf numFmtId="0" fontId="4" fillId="4" borderId="11" xfId="0" applyFont="1" applyFill="1" applyBorder="1"/>
    <xf numFmtId="0" fontId="2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0" fontId="9" fillId="4" borderId="48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right" indent="1"/>
    </xf>
    <xf numFmtId="0" fontId="5" fillId="4" borderId="4" xfId="0" applyFont="1" applyFill="1" applyBorder="1" applyAlignment="1">
      <alignment horizontal="right" indent="1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/>
    <xf numFmtId="0" fontId="2" fillId="4" borderId="11" xfId="0" applyFont="1" applyFill="1" applyBorder="1" applyAlignment="1">
      <alignment horizontal="center"/>
    </xf>
    <xf numFmtId="0" fontId="14" fillId="5" borderId="0" xfId="0" applyFont="1" applyFill="1"/>
    <xf numFmtId="14" fontId="14" fillId="5" borderId="0" xfId="0" applyNumberFormat="1" applyFont="1" applyFill="1"/>
    <xf numFmtId="0" fontId="14" fillId="5" borderId="0" xfId="0" applyFont="1" applyFill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14" fillId="0" borderId="0" xfId="0" quotePrefix="1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2" fontId="14" fillId="0" borderId="0" xfId="0" quotePrefix="1" applyNumberFormat="1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43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9" fillId="0" borderId="48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8" xfId="0" applyFont="1" applyBorder="1"/>
    <xf numFmtId="0" fontId="4" fillId="0" borderId="28" xfId="0" applyFont="1" applyBorder="1" applyAlignment="1">
      <alignment horizontal="right"/>
    </xf>
    <xf numFmtId="0" fontId="9" fillId="0" borderId="28" xfId="0" applyFont="1" applyBorder="1" applyAlignment="1">
      <alignment horizontal="center"/>
    </xf>
    <xf numFmtId="0" fontId="5" fillId="0" borderId="49" xfId="0" applyFont="1" applyBorder="1" applyAlignment="1">
      <alignment horizontal="right" inden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5" fillId="4" borderId="11" xfId="0" applyFont="1" applyFill="1" applyBorder="1" applyAlignment="1">
      <alignment horizontal="right"/>
    </xf>
    <xf numFmtId="0" fontId="4" fillId="0" borderId="47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indent="1"/>
    </xf>
    <xf numFmtId="0" fontId="17" fillId="0" borderId="11" xfId="0" applyFont="1" applyBorder="1" applyAlignment="1"/>
    <xf numFmtId="0" fontId="4" fillId="0" borderId="3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1" xfId="0" applyFont="1" applyBorder="1" applyAlignment="1">
      <alignment horizontal="right"/>
    </xf>
    <xf numFmtId="0" fontId="5" fillId="0" borderId="51" xfId="0" applyFont="1" applyBorder="1" applyAlignment="1">
      <alignment horizontal="right" indent="1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9" xfId="0" applyFont="1" applyBorder="1" applyAlignment="1">
      <alignment horizontal="right" inden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52" xfId="0" applyFont="1" applyBorder="1"/>
    <xf numFmtId="0" fontId="4" fillId="0" borderId="45" xfId="0" applyFont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/>
    <xf numFmtId="0" fontId="5" fillId="0" borderId="34" xfId="0" applyFont="1" applyBorder="1"/>
    <xf numFmtId="0" fontId="5" fillId="0" borderId="21" xfId="0" applyFont="1" applyBorder="1"/>
    <xf numFmtId="0" fontId="4" fillId="0" borderId="1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2" xfId="0" applyFont="1" applyBorder="1"/>
    <xf numFmtId="0" fontId="4" fillId="0" borderId="47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9" fillId="0" borderId="4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1" xfId="0" applyFont="1" applyBorder="1"/>
    <xf numFmtId="0" fontId="4" fillId="0" borderId="31" xfId="0" applyFont="1" applyBorder="1" applyAlignment="1">
      <alignment horizontal="center"/>
    </xf>
    <xf numFmtId="0" fontId="4" fillId="0" borderId="53" xfId="0" applyFont="1" applyBorder="1"/>
    <xf numFmtId="0" fontId="5" fillId="0" borderId="19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7" xfId="0" applyFont="1" applyBorder="1"/>
    <xf numFmtId="0" fontId="4" fillId="0" borderId="24" xfId="0" applyFont="1" applyBorder="1"/>
    <xf numFmtId="0" fontId="4" fillId="0" borderId="11" xfId="0" applyFont="1" applyBorder="1"/>
    <xf numFmtId="0" fontId="4" fillId="0" borderId="4" xfId="0" applyFont="1" applyBorder="1"/>
    <xf numFmtId="0" fontId="4" fillId="0" borderId="6" xfId="0" applyFont="1" applyBorder="1" applyAlignment="1">
      <alignment horizontal="right"/>
    </xf>
    <xf numFmtId="0" fontId="5" fillId="0" borderId="25" xfId="0" applyFont="1" applyBorder="1" applyAlignment="1">
      <alignment horizontal="right" indent="1"/>
    </xf>
    <xf numFmtId="0" fontId="4" fillId="0" borderId="1" xfId="0" applyFont="1" applyBorder="1" applyAlignment="1">
      <alignment horizontal="center"/>
    </xf>
    <xf numFmtId="0" fontId="19" fillId="0" borderId="2" xfId="0" applyFont="1" applyBorder="1" applyAlignment="1">
      <alignment horizontal="right" indent="1"/>
    </xf>
    <xf numFmtId="0" fontId="4" fillId="0" borderId="1" xfId="0" applyFont="1" applyBorder="1" applyAlignment="1">
      <alignment horizontal="center"/>
    </xf>
    <xf numFmtId="0" fontId="1" fillId="0" borderId="34" xfId="0" applyFont="1" applyBorder="1"/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6" fillId="0" borderId="3" xfId="0" applyFont="1" applyBorder="1" applyAlignment="1"/>
    <xf numFmtId="0" fontId="16" fillId="0" borderId="17" xfId="0" applyFont="1" applyBorder="1" applyAlignment="1"/>
    <xf numFmtId="0" fontId="15" fillId="0" borderId="3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34" xfId="0" applyFont="1" applyBorder="1" applyAlignment="1">
      <alignment horizontal="right"/>
    </xf>
  </cellXfs>
  <cellStyles count="2">
    <cellStyle name="Normal" xfId="0" builtinId="0"/>
    <cellStyle name="Output" xfId="1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view="pageBreakPreview" topLeftCell="A52" zoomScaleNormal="100" zoomScaleSheetLayoutView="100" workbookViewId="0">
      <selection activeCell="A75" sqref="A75:B75"/>
    </sheetView>
  </sheetViews>
  <sheetFormatPr defaultRowHeight="20.100000000000001" customHeight="1" x14ac:dyDescent="0.2"/>
  <cols>
    <col min="1" max="1" width="32.7109375" style="5" customWidth="1"/>
    <col min="2" max="2" width="8.7109375" style="36" customWidth="1"/>
    <col min="3" max="4" width="8.7109375" style="5" customWidth="1"/>
    <col min="5" max="5" width="8.7109375" style="9" customWidth="1"/>
    <col min="6" max="6" width="16.7109375" style="5" customWidth="1"/>
    <col min="7" max="7" width="22.7109375" style="5" bestFit="1" customWidth="1"/>
    <col min="8" max="8" width="10.42578125" style="5" customWidth="1"/>
    <col min="9" max="236" width="9.140625" style="5"/>
    <col min="237" max="237" width="26.85546875" style="5" customWidth="1"/>
    <col min="238" max="238" width="2.42578125" style="5" customWidth="1"/>
    <col min="239" max="241" width="9.140625" style="5"/>
    <col min="242" max="242" width="21.7109375" style="5" customWidth="1"/>
    <col min="243" max="243" width="9.140625" style="5"/>
    <col min="244" max="244" width="9.85546875" style="5" bestFit="1" customWidth="1"/>
    <col min="245" max="247" width="9.140625" style="5"/>
    <col min="248" max="248" width="10" style="5" bestFit="1" customWidth="1"/>
    <col min="249" max="250" width="9.28515625" style="5" bestFit="1" customWidth="1"/>
    <col min="251" max="251" width="12.140625" style="5" bestFit="1" customWidth="1"/>
    <col min="252" max="252" width="9.28515625" style="5" bestFit="1" customWidth="1"/>
    <col min="253" max="492" width="9.140625" style="5"/>
    <col min="493" max="493" width="26.85546875" style="5" customWidth="1"/>
    <col min="494" max="494" width="2.42578125" style="5" customWidth="1"/>
    <col min="495" max="497" width="9.140625" style="5"/>
    <col min="498" max="498" width="21.7109375" style="5" customWidth="1"/>
    <col min="499" max="499" width="9.140625" style="5"/>
    <col min="500" max="500" width="9.85546875" style="5" bestFit="1" customWidth="1"/>
    <col min="501" max="503" width="9.140625" style="5"/>
    <col min="504" max="504" width="10" style="5" bestFit="1" customWidth="1"/>
    <col min="505" max="506" width="9.28515625" style="5" bestFit="1" customWidth="1"/>
    <col min="507" max="507" width="12.140625" style="5" bestFit="1" customWidth="1"/>
    <col min="508" max="508" width="9.28515625" style="5" bestFit="1" customWidth="1"/>
    <col min="509" max="748" width="9.140625" style="5"/>
    <col min="749" max="749" width="26.85546875" style="5" customWidth="1"/>
    <col min="750" max="750" width="2.42578125" style="5" customWidth="1"/>
    <col min="751" max="753" width="9.140625" style="5"/>
    <col min="754" max="754" width="21.7109375" style="5" customWidth="1"/>
    <col min="755" max="755" width="9.140625" style="5"/>
    <col min="756" max="756" width="9.85546875" style="5" bestFit="1" customWidth="1"/>
    <col min="757" max="759" width="9.140625" style="5"/>
    <col min="760" max="760" width="10" style="5" bestFit="1" customWidth="1"/>
    <col min="761" max="762" width="9.28515625" style="5" bestFit="1" customWidth="1"/>
    <col min="763" max="763" width="12.140625" style="5" bestFit="1" customWidth="1"/>
    <col min="764" max="764" width="9.28515625" style="5" bestFit="1" customWidth="1"/>
    <col min="765" max="1004" width="9.140625" style="5"/>
    <col min="1005" max="1005" width="26.85546875" style="5" customWidth="1"/>
    <col min="1006" max="1006" width="2.42578125" style="5" customWidth="1"/>
    <col min="1007" max="1009" width="9.140625" style="5"/>
    <col min="1010" max="1010" width="21.7109375" style="5" customWidth="1"/>
    <col min="1011" max="1011" width="9.140625" style="5"/>
    <col min="1012" max="1012" width="9.85546875" style="5" bestFit="1" customWidth="1"/>
    <col min="1013" max="1015" width="9.140625" style="5"/>
    <col min="1016" max="1016" width="10" style="5" bestFit="1" customWidth="1"/>
    <col min="1017" max="1018" width="9.28515625" style="5" bestFit="1" customWidth="1"/>
    <col min="1019" max="1019" width="12.140625" style="5" bestFit="1" customWidth="1"/>
    <col min="1020" max="1020" width="9.28515625" style="5" bestFit="1" customWidth="1"/>
    <col min="1021" max="1260" width="9.140625" style="5"/>
    <col min="1261" max="1261" width="26.85546875" style="5" customWidth="1"/>
    <col min="1262" max="1262" width="2.42578125" style="5" customWidth="1"/>
    <col min="1263" max="1265" width="9.140625" style="5"/>
    <col min="1266" max="1266" width="21.7109375" style="5" customWidth="1"/>
    <col min="1267" max="1267" width="9.140625" style="5"/>
    <col min="1268" max="1268" width="9.85546875" style="5" bestFit="1" customWidth="1"/>
    <col min="1269" max="1271" width="9.140625" style="5"/>
    <col min="1272" max="1272" width="10" style="5" bestFit="1" customWidth="1"/>
    <col min="1273" max="1274" width="9.28515625" style="5" bestFit="1" customWidth="1"/>
    <col min="1275" max="1275" width="12.140625" style="5" bestFit="1" customWidth="1"/>
    <col min="1276" max="1276" width="9.28515625" style="5" bestFit="1" customWidth="1"/>
    <col min="1277" max="1516" width="9.140625" style="5"/>
    <col min="1517" max="1517" width="26.85546875" style="5" customWidth="1"/>
    <col min="1518" max="1518" width="2.42578125" style="5" customWidth="1"/>
    <col min="1519" max="1521" width="9.140625" style="5"/>
    <col min="1522" max="1522" width="21.7109375" style="5" customWidth="1"/>
    <col min="1523" max="1523" width="9.140625" style="5"/>
    <col min="1524" max="1524" width="9.85546875" style="5" bestFit="1" customWidth="1"/>
    <col min="1525" max="1527" width="9.140625" style="5"/>
    <col min="1528" max="1528" width="10" style="5" bestFit="1" customWidth="1"/>
    <col min="1529" max="1530" width="9.28515625" style="5" bestFit="1" customWidth="1"/>
    <col min="1531" max="1531" width="12.140625" style="5" bestFit="1" customWidth="1"/>
    <col min="1532" max="1532" width="9.28515625" style="5" bestFit="1" customWidth="1"/>
    <col min="1533" max="1772" width="9.140625" style="5"/>
    <col min="1773" max="1773" width="26.85546875" style="5" customWidth="1"/>
    <col min="1774" max="1774" width="2.42578125" style="5" customWidth="1"/>
    <col min="1775" max="1777" width="9.140625" style="5"/>
    <col min="1778" max="1778" width="21.7109375" style="5" customWidth="1"/>
    <col min="1779" max="1779" width="9.140625" style="5"/>
    <col min="1780" max="1780" width="9.85546875" style="5" bestFit="1" customWidth="1"/>
    <col min="1781" max="1783" width="9.140625" style="5"/>
    <col min="1784" max="1784" width="10" style="5" bestFit="1" customWidth="1"/>
    <col min="1785" max="1786" width="9.28515625" style="5" bestFit="1" customWidth="1"/>
    <col min="1787" max="1787" width="12.140625" style="5" bestFit="1" customWidth="1"/>
    <col min="1788" max="1788" width="9.28515625" style="5" bestFit="1" customWidth="1"/>
    <col min="1789" max="2028" width="9.140625" style="5"/>
    <col min="2029" max="2029" width="26.85546875" style="5" customWidth="1"/>
    <col min="2030" max="2030" width="2.42578125" style="5" customWidth="1"/>
    <col min="2031" max="2033" width="9.140625" style="5"/>
    <col min="2034" max="2034" width="21.7109375" style="5" customWidth="1"/>
    <col min="2035" max="2035" width="9.140625" style="5"/>
    <col min="2036" max="2036" width="9.85546875" style="5" bestFit="1" customWidth="1"/>
    <col min="2037" max="2039" width="9.140625" style="5"/>
    <col min="2040" max="2040" width="10" style="5" bestFit="1" customWidth="1"/>
    <col min="2041" max="2042" width="9.28515625" style="5" bestFit="1" customWidth="1"/>
    <col min="2043" max="2043" width="12.140625" style="5" bestFit="1" customWidth="1"/>
    <col min="2044" max="2044" width="9.28515625" style="5" bestFit="1" customWidth="1"/>
    <col min="2045" max="2284" width="9.140625" style="5"/>
    <col min="2285" max="2285" width="26.85546875" style="5" customWidth="1"/>
    <col min="2286" max="2286" width="2.42578125" style="5" customWidth="1"/>
    <col min="2287" max="2289" width="9.140625" style="5"/>
    <col min="2290" max="2290" width="21.7109375" style="5" customWidth="1"/>
    <col min="2291" max="2291" width="9.140625" style="5"/>
    <col min="2292" max="2292" width="9.85546875" style="5" bestFit="1" customWidth="1"/>
    <col min="2293" max="2295" width="9.140625" style="5"/>
    <col min="2296" max="2296" width="10" style="5" bestFit="1" customWidth="1"/>
    <col min="2297" max="2298" width="9.28515625" style="5" bestFit="1" customWidth="1"/>
    <col min="2299" max="2299" width="12.140625" style="5" bestFit="1" customWidth="1"/>
    <col min="2300" max="2300" width="9.28515625" style="5" bestFit="1" customWidth="1"/>
    <col min="2301" max="2540" width="9.140625" style="5"/>
    <col min="2541" max="2541" width="26.85546875" style="5" customWidth="1"/>
    <col min="2542" max="2542" width="2.42578125" style="5" customWidth="1"/>
    <col min="2543" max="2545" width="9.140625" style="5"/>
    <col min="2546" max="2546" width="21.7109375" style="5" customWidth="1"/>
    <col min="2547" max="2547" width="9.140625" style="5"/>
    <col min="2548" max="2548" width="9.85546875" style="5" bestFit="1" customWidth="1"/>
    <col min="2549" max="2551" width="9.140625" style="5"/>
    <col min="2552" max="2552" width="10" style="5" bestFit="1" customWidth="1"/>
    <col min="2553" max="2554" width="9.28515625" style="5" bestFit="1" customWidth="1"/>
    <col min="2555" max="2555" width="12.140625" style="5" bestFit="1" customWidth="1"/>
    <col min="2556" max="2556" width="9.28515625" style="5" bestFit="1" customWidth="1"/>
    <col min="2557" max="2796" width="9.140625" style="5"/>
    <col min="2797" max="2797" width="26.85546875" style="5" customWidth="1"/>
    <col min="2798" max="2798" width="2.42578125" style="5" customWidth="1"/>
    <col min="2799" max="2801" width="9.140625" style="5"/>
    <col min="2802" max="2802" width="21.7109375" style="5" customWidth="1"/>
    <col min="2803" max="2803" width="9.140625" style="5"/>
    <col min="2804" max="2804" width="9.85546875" style="5" bestFit="1" customWidth="1"/>
    <col min="2805" max="2807" width="9.140625" style="5"/>
    <col min="2808" max="2808" width="10" style="5" bestFit="1" customWidth="1"/>
    <col min="2809" max="2810" width="9.28515625" style="5" bestFit="1" customWidth="1"/>
    <col min="2811" max="2811" width="12.140625" style="5" bestFit="1" customWidth="1"/>
    <col min="2812" max="2812" width="9.28515625" style="5" bestFit="1" customWidth="1"/>
    <col min="2813" max="3052" width="9.140625" style="5"/>
    <col min="3053" max="3053" width="26.85546875" style="5" customWidth="1"/>
    <col min="3054" max="3054" width="2.42578125" style="5" customWidth="1"/>
    <col min="3055" max="3057" width="9.140625" style="5"/>
    <col min="3058" max="3058" width="21.7109375" style="5" customWidth="1"/>
    <col min="3059" max="3059" width="9.140625" style="5"/>
    <col min="3060" max="3060" width="9.85546875" style="5" bestFit="1" customWidth="1"/>
    <col min="3061" max="3063" width="9.140625" style="5"/>
    <col min="3064" max="3064" width="10" style="5" bestFit="1" customWidth="1"/>
    <col min="3065" max="3066" width="9.28515625" style="5" bestFit="1" customWidth="1"/>
    <col min="3067" max="3067" width="12.140625" style="5" bestFit="1" customWidth="1"/>
    <col min="3068" max="3068" width="9.28515625" style="5" bestFit="1" customWidth="1"/>
    <col min="3069" max="3308" width="9.140625" style="5"/>
    <col min="3309" max="3309" width="26.85546875" style="5" customWidth="1"/>
    <col min="3310" max="3310" width="2.42578125" style="5" customWidth="1"/>
    <col min="3311" max="3313" width="9.140625" style="5"/>
    <col min="3314" max="3314" width="21.7109375" style="5" customWidth="1"/>
    <col min="3315" max="3315" width="9.140625" style="5"/>
    <col min="3316" max="3316" width="9.85546875" style="5" bestFit="1" customWidth="1"/>
    <col min="3317" max="3319" width="9.140625" style="5"/>
    <col min="3320" max="3320" width="10" style="5" bestFit="1" customWidth="1"/>
    <col min="3321" max="3322" width="9.28515625" style="5" bestFit="1" customWidth="1"/>
    <col min="3323" max="3323" width="12.140625" style="5" bestFit="1" customWidth="1"/>
    <col min="3324" max="3324" width="9.28515625" style="5" bestFit="1" customWidth="1"/>
    <col min="3325" max="3564" width="9.140625" style="5"/>
    <col min="3565" max="3565" width="26.85546875" style="5" customWidth="1"/>
    <col min="3566" max="3566" width="2.42578125" style="5" customWidth="1"/>
    <col min="3567" max="3569" width="9.140625" style="5"/>
    <col min="3570" max="3570" width="21.7109375" style="5" customWidth="1"/>
    <col min="3571" max="3571" width="9.140625" style="5"/>
    <col min="3572" max="3572" width="9.85546875" style="5" bestFit="1" customWidth="1"/>
    <col min="3573" max="3575" width="9.140625" style="5"/>
    <col min="3576" max="3576" width="10" style="5" bestFit="1" customWidth="1"/>
    <col min="3577" max="3578" width="9.28515625" style="5" bestFit="1" customWidth="1"/>
    <col min="3579" max="3579" width="12.140625" style="5" bestFit="1" customWidth="1"/>
    <col min="3580" max="3580" width="9.28515625" style="5" bestFit="1" customWidth="1"/>
    <col min="3581" max="3820" width="9.140625" style="5"/>
    <col min="3821" max="3821" width="26.85546875" style="5" customWidth="1"/>
    <col min="3822" max="3822" width="2.42578125" style="5" customWidth="1"/>
    <col min="3823" max="3825" width="9.140625" style="5"/>
    <col min="3826" max="3826" width="21.7109375" style="5" customWidth="1"/>
    <col min="3827" max="3827" width="9.140625" style="5"/>
    <col min="3828" max="3828" width="9.85546875" style="5" bestFit="1" customWidth="1"/>
    <col min="3829" max="3831" width="9.140625" style="5"/>
    <col min="3832" max="3832" width="10" style="5" bestFit="1" customWidth="1"/>
    <col min="3833" max="3834" width="9.28515625" style="5" bestFit="1" customWidth="1"/>
    <col min="3835" max="3835" width="12.140625" style="5" bestFit="1" customWidth="1"/>
    <col min="3836" max="3836" width="9.28515625" style="5" bestFit="1" customWidth="1"/>
    <col min="3837" max="4076" width="9.140625" style="5"/>
    <col min="4077" max="4077" width="26.85546875" style="5" customWidth="1"/>
    <col min="4078" max="4078" width="2.42578125" style="5" customWidth="1"/>
    <col min="4079" max="4081" width="9.140625" style="5"/>
    <col min="4082" max="4082" width="21.7109375" style="5" customWidth="1"/>
    <col min="4083" max="4083" width="9.140625" style="5"/>
    <col min="4084" max="4084" width="9.85546875" style="5" bestFit="1" customWidth="1"/>
    <col min="4085" max="4087" width="9.140625" style="5"/>
    <col min="4088" max="4088" width="10" style="5" bestFit="1" customWidth="1"/>
    <col min="4089" max="4090" width="9.28515625" style="5" bestFit="1" customWidth="1"/>
    <col min="4091" max="4091" width="12.140625" style="5" bestFit="1" customWidth="1"/>
    <col min="4092" max="4092" width="9.28515625" style="5" bestFit="1" customWidth="1"/>
    <col min="4093" max="4332" width="9.140625" style="5"/>
    <col min="4333" max="4333" width="26.85546875" style="5" customWidth="1"/>
    <col min="4334" max="4334" width="2.42578125" style="5" customWidth="1"/>
    <col min="4335" max="4337" width="9.140625" style="5"/>
    <col min="4338" max="4338" width="21.7109375" style="5" customWidth="1"/>
    <col min="4339" max="4339" width="9.140625" style="5"/>
    <col min="4340" max="4340" width="9.85546875" style="5" bestFit="1" customWidth="1"/>
    <col min="4341" max="4343" width="9.140625" style="5"/>
    <col min="4344" max="4344" width="10" style="5" bestFit="1" customWidth="1"/>
    <col min="4345" max="4346" width="9.28515625" style="5" bestFit="1" customWidth="1"/>
    <col min="4347" max="4347" width="12.140625" style="5" bestFit="1" customWidth="1"/>
    <col min="4348" max="4348" width="9.28515625" style="5" bestFit="1" customWidth="1"/>
    <col min="4349" max="4588" width="9.140625" style="5"/>
    <col min="4589" max="4589" width="26.85546875" style="5" customWidth="1"/>
    <col min="4590" max="4590" width="2.42578125" style="5" customWidth="1"/>
    <col min="4591" max="4593" width="9.140625" style="5"/>
    <col min="4594" max="4594" width="21.7109375" style="5" customWidth="1"/>
    <col min="4595" max="4595" width="9.140625" style="5"/>
    <col min="4596" max="4596" width="9.85546875" style="5" bestFit="1" customWidth="1"/>
    <col min="4597" max="4599" width="9.140625" style="5"/>
    <col min="4600" max="4600" width="10" style="5" bestFit="1" customWidth="1"/>
    <col min="4601" max="4602" width="9.28515625" style="5" bestFit="1" customWidth="1"/>
    <col min="4603" max="4603" width="12.140625" style="5" bestFit="1" customWidth="1"/>
    <col min="4604" max="4604" width="9.28515625" style="5" bestFit="1" customWidth="1"/>
    <col min="4605" max="4844" width="9.140625" style="5"/>
    <col min="4845" max="4845" width="26.85546875" style="5" customWidth="1"/>
    <col min="4846" max="4846" width="2.42578125" style="5" customWidth="1"/>
    <col min="4847" max="4849" width="9.140625" style="5"/>
    <col min="4850" max="4850" width="21.7109375" style="5" customWidth="1"/>
    <col min="4851" max="4851" width="9.140625" style="5"/>
    <col min="4852" max="4852" width="9.85546875" style="5" bestFit="1" customWidth="1"/>
    <col min="4853" max="4855" width="9.140625" style="5"/>
    <col min="4856" max="4856" width="10" style="5" bestFit="1" customWidth="1"/>
    <col min="4857" max="4858" width="9.28515625" style="5" bestFit="1" customWidth="1"/>
    <col min="4859" max="4859" width="12.140625" style="5" bestFit="1" customWidth="1"/>
    <col min="4860" max="4860" width="9.28515625" style="5" bestFit="1" customWidth="1"/>
    <col min="4861" max="5100" width="9.140625" style="5"/>
    <col min="5101" max="5101" width="26.85546875" style="5" customWidth="1"/>
    <col min="5102" max="5102" width="2.42578125" style="5" customWidth="1"/>
    <col min="5103" max="5105" width="9.140625" style="5"/>
    <col min="5106" max="5106" width="21.7109375" style="5" customWidth="1"/>
    <col min="5107" max="5107" width="9.140625" style="5"/>
    <col min="5108" max="5108" width="9.85546875" style="5" bestFit="1" customWidth="1"/>
    <col min="5109" max="5111" width="9.140625" style="5"/>
    <col min="5112" max="5112" width="10" style="5" bestFit="1" customWidth="1"/>
    <col min="5113" max="5114" width="9.28515625" style="5" bestFit="1" customWidth="1"/>
    <col min="5115" max="5115" width="12.140625" style="5" bestFit="1" customWidth="1"/>
    <col min="5116" max="5116" width="9.28515625" style="5" bestFit="1" customWidth="1"/>
    <col min="5117" max="5356" width="9.140625" style="5"/>
    <col min="5357" max="5357" width="26.85546875" style="5" customWidth="1"/>
    <col min="5358" max="5358" width="2.42578125" style="5" customWidth="1"/>
    <col min="5359" max="5361" width="9.140625" style="5"/>
    <col min="5362" max="5362" width="21.7109375" style="5" customWidth="1"/>
    <col min="5363" max="5363" width="9.140625" style="5"/>
    <col min="5364" max="5364" width="9.85546875" style="5" bestFit="1" customWidth="1"/>
    <col min="5365" max="5367" width="9.140625" style="5"/>
    <col min="5368" max="5368" width="10" style="5" bestFit="1" customWidth="1"/>
    <col min="5369" max="5370" width="9.28515625" style="5" bestFit="1" customWidth="1"/>
    <col min="5371" max="5371" width="12.140625" style="5" bestFit="1" customWidth="1"/>
    <col min="5372" max="5372" width="9.28515625" style="5" bestFit="1" customWidth="1"/>
    <col min="5373" max="5612" width="9.140625" style="5"/>
    <col min="5613" max="5613" width="26.85546875" style="5" customWidth="1"/>
    <col min="5614" max="5614" width="2.42578125" style="5" customWidth="1"/>
    <col min="5615" max="5617" width="9.140625" style="5"/>
    <col min="5618" max="5618" width="21.7109375" style="5" customWidth="1"/>
    <col min="5619" max="5619" width="9.140625" style="5"/>
    <col min="5620" max="5620" width="9.85546875" style="5" bestFit="1" customWidth="1"/>
    <col min="5621" max="5623" width="9.140625" style="5"/>
    <col min="5624" max="5624" width="10" style="5" bestFit="1" customWidth="1"/>
    <col min="5625" max="5626" width="9.28515625" style="5" bestFit="1" customWidth="1"/>
    <col min="5627" max="5627" width="12.140625" style="5" bestFit="1" customWidth="1"/>
    <col min="5628" max="5628" width="9.28515625" style="5" bestFit="1" customWidth="1"/>
    <col min="5629" max="5868" width="9.140625" style="5"/>
    <col min="5869" max="5869" width="26.85546875" style="5" customWidth="1"/>
    <col min="5870" max="5870" width="2.42578125" style="5" customWidth="1"/>
    <col min="5871" max="5873" width="9.140625" style="5"/>
    <col min="5874" max="5874" width="21.7109375" style="5" customWidth="1"/>
    <col min="5875" max="5875" width="9.140625" style="5"/>
    <col min="5876" max="5876" width="9.85546875" style="5" bestFit="1" customWidth="1"/>
    <col min="5877" max="5879" width="9.140625" style="5"/>
    <col min="5880" max="5880" width="10" style="5" bestFit="1" customWidth="1"/>
    <col min="5881" max="5882" width="9.28515625" style="5" bestFit="1" customWidth="1"/>
    <col min="5883" max="5883" width="12.140625" style="5" bestFit="1" customWidth="1"/>
    <col min="5884" max="5884" width="9.28515625" style="5" bestFit="1" customWidth="1"/>
    <col min="5885" max="6124" width="9.140625" style="5"/>
    <col min="6125" max="6125" width="26.85546875" style="5" customWidth="1"/>
    <col min="6126" max="6126" width="2.42578125" style="5" customWidth="1"/>
    <col min="6127" max="6129" width="9.140625" style="5"/>
    <col min="6130" max="6130" width="21.7109375" style="5" customWidth="1"/>
    <col min="6131" max="6131" width="9.140625" style="5"/>
    <col min="6132" max="6132" width="9.85546875" style="5" bestFit="1" customWidth="1"/>
    <col min="6133" max="6135" width="9.140625" style="5"/>
    <col min="6136" max="6136" width="10" style="5" bestFit="1" customWidth="1"/>
    <col min="6137" max="6138" width="9.28515625" style="5" bestFit="1" customWidth="1"/>
    <col min="6139" max="6139" width="12.140625" style="5" bestFit="1" customWidth="1"/>
    <col min="6140" max="6140" width="9.28515625" style="5" bestFit="1" customWidth="1"/>
    <col min="6141" max="6380" width="9.140625" style="5"/>
    <col min="6381" max="6381" width="26.85546875" style="5" customWidth="1"/>
    <col min="6382" max="6382" width="2.42578125" style="5" customWidth="1"/>
    <col min="6383" max="6385" width="9.140625" style="5"/>
    <col min="6386" max="6386" width="21.7109375" style="5" customWidth="1"/>
    <col min="6387" max="6387" width="9.140625" style="5"/>
    <col min="6388" max="6388" width="9.85546875" style="5" bestFit="1" customWidth="1"/>
    <col min="6389" max="6391" width="9.140625" style="5"/>
    <col min="6392" max="6392" width="10" style="5" bestFit="1" customWidth="1"/>
    <col min="6393" max="6394" width="9.28515625" style="5" bestFit="1" customWidth="1"/>
    <col min="6395" max="6395" width="12.140625" style="5" bestFit="1" customWidth="1"/>
    <col min="6396" max="6396" width="9.28515625" style="5" bestFit="1" customWidth="1"/>
    <col min="6397" max="6636" width="9.140625" style="5"/>
    <col min="6637" max="6637" width="26.85546875" style="5" customWidth="1"/>
    <col min="6638" max="6638" width="2.42578125" style="5" customWidth="1"/>
    <col min="6639" max="6641" width="9.140625" style="5"/>
    <col min="6642" max="6642" width="21.7109375" style="5" customWidth="1"/>
    <col min="6643" max="6643" width="9.140625" style="5"/>
    <col min="6644" max="6644" width="9.85546875" style="5" bestFit="1" customWidth="1"/>
    <col min="6645" max="6647" width="9.140625" style="5"/>
    <col min="6648" max="6648" width="10" style="5" bestFit="1" customWidth="1"/>
    <col min="6649" max="6650" width="9.28515625" style="5" bestFit="1" customWidth="1"/>
    <col min="6651" max="6651" width="12.140625" style="5" bestFit="1" customWidth="1"/>
    <col min="6652" max="6652" width="9.28515625" style="5" bestFit="1" customWidth="1"/>
    <col min="6653" max="6892" width="9.140625" style="5"/>
    <col min="6893" max="6893" width="26.85546875" style="5" customWidth="1"/>
    <col min="6894" max="6894" width="2.42578125" style="5" customWidth="1"/>
    <col min="6895" max="6897" width="9.140625" style="5"/>
    <col min="6898" max="6898" width="21.7109375" style="5" customWidth="1"/>
    <col min="6899" max="6899" width="9.140625" style="5"/>
    <col min="6900" max="6900" width="9.85546875" style="5" bestFit="1" customWidth="1"/>
    <col min="6901" max="6903" width="9.140625" style="5"/>
    <col min="6904" max="6904" width="10" style="5" bestFit="1" customWidth="1"/>
    <col min="6905" max="6906" width="9.28515625" style="5" bestFit="1" customWidth="1"/>
    <col min="6907" max="6907" width="12.140625" style="5" bestFit="1" customWidth="1"/>
    <col min="6908" max="6908" width="9.28515625" style="5" bestFit="1" customWidth="1"/>
    <col min="6909" max="7148" width="9.140625" style="5"/>
    <col min="7149" max="7149" width="26.85546875" style="5" customWidth="1"/>
    <col min="7150" max="7150" width="2.42578125" style="5" customWidth="1"/>
    <col min="7151" max="7153" width="9.140625" style="5"/>
    <col min="7154" max="7154" width="21.7109375" style="5" customWidth="1"/>
    <col min="7155" max="7155" width="9.140625" style="5"/>
    <col min="7156" max="7156" width="9.85546875" style="5" bestFit="1" customWidth="1"/>
    <col min="7157" max="7159" width="9.140625" style="5"/>
    <col min="7160" max="7160" width="10" style="5" bestFit="1" customWidth="1"/>
    <col min="7161" max="7162" width="9.28515625" style="5" bestFit="1" customWidth="1"/>
    <col min="7163" max="7163" width="12.140625" style="5" bestFit="1" customWidth="1"/>
    <col min="7164" max="7164" width="9.28515625" style="5" bestFit="1" customWidth="1"/>
    <col min="7165" max="7404" width="9.140625" style="5"/>
    <col min="7405" max="7405" width="26.85546875" style="5" customWidth="1"/>
    <col min="7406" max="7406" width="2.42578125" style="5" customWidth="1"/>
    <col min="7407" max="7409" width="9.140625" style="5"/>
    <col min="7410" max="7410" width="21.7109375" style="5" customWidth="1"/>
    <col min="7411" max="7411" width="9.140625" style="5"/>
    <col min="7412" max="7412" width="9.85546875" style="5" bestFit="1" customWidth="1"/>
    <col min="7413" max="7415" width="9.140625" style="5"/>
    <col min="7416" max="7416" width="10" style="5" bestFit="1" customWidth="1"/>
    <col min="7417" max="7418" width="9.28515625" style="5" bestFit="1" customWidth="1"/>
    <col min="7419" max="7419" width="12.140625" style="5" bestFit="1" customWidth="1"/>
    <col min="7420" max="7420" width="9.28515625" style="5" bestFit="1" customWidth="1"/>
    <col min="7421" max="7660" width="9.140625" style="5"/>
    <col min="7661" max="7661" width="26.85546875" style="5" customWidth="1"/>
    <col min="7662" max="7662" width="2.42578125" style="5" customWidth="1"/>
    <col min="7663" max="7665" width="9.140625" style="5"/>
    <col min="7666" max="7666" width="21.7109375" style="5" customWidth="1"/>
    <col min="7667" max="7667" width="9.140625" style="5"/>
    <col min="7668" max="7668" width="9.85546875" style="5" bestFit="1" customWidth="1"/>
    <col min="7669" max="7671" width="9.140625" style="5"/>
    <col min="7672" max="7672" width="10" style="5" bestFit="1" customWidth="1"/>
    <col min="7673" max="7674" width="9.28515625" style="5" bestFit="1" customWidth="1"/>
    <col min="7675" max="7675" width="12.140625" style="5" bestFit="1" customWidth="1"/>
    <col min="7676" max="7676" width="9.28515625" style="5" bestFit="1" customWidth="1"/>
    <col min="7677" max="7916" width="9.140625" style="5"/>
    <col min="7917" max="7917" width="26.85546875" style="5" customWidth="1"/>
    <col min="7918" max="7918" width="2.42578125" style="5" customWidth="1"/>
    <col min="7919" max="7921" width="9.140625" style="5"/>
    <col min="7922" max="7922" width="21.7109375" style="5" customWidth="1"/>
    <col min="7923" max="7923" width="9.140625" style="5"/>
    <col min="7924" max="7924" width="9.85546875" style="5" bestFit="1" customWidth="1"/>
    <col min="7925" max="7927" width="9.140625" style="5"/>
    <col min="7928" max="7928" width="10" style="5" bestFit="1" customWidth="1"/>
    <col min="7929" max="7930" width="9.28515625" style="5" bestFit="1" customWidth="1"/>
    <col min="7931" max="7931" width="12.140625" style="5" bestFit="1" customWidth="1"/>
    <col min="7932" max="7932" width="9.28515625" style="5" bestFit="1" customWidth="1"/>
    <col min="7933" max="8172" width="9.140625" style="5"/>
    <col min="8173" max="8173" width="26.85546875" style="5" customWidth="1"/>
    <col min="8174" max="8174" width="2.42578125" style="5" customWidth="1"/>
    <col min="8175" max="8177" width="9.140625" style="5"/>
    <col min="8178" max="8178" width="21.7109375" style="5" customWidth="1"/>
    <col min="8179" max="8179" width="9.140625" style="5"/>
    <col min="8180" max="8180" width="9.85546875" style="5" bestFit="1" customWidth="1"/>
    <col min="8181" max="8183" width="9.140625" style="5"/>
    <col min="8184" max="8184" width="10" style="5" bestFit="1" customWidth="1"/>
    <col min="8185" max="8186" width="9.28515625" style="5" bestFit="1" customWidth="1"/>
    <col min="8187" max="8187" width="12.140625" style="5" bestFit="1" customWidth="1"/>
    <col min="8188" max="8188" width="9.28515625" style="5" bestFit="1" customWidth="1"/>
    <col min="8189" max="8428" width="9.140625" style="5"/>
    <col min="8429" max="8429" width="26.85546875" style="5" customWidth="1"/>
    <col min="8430" max="8430" width="2.42578125" style="5" customWidth="1"/>
    <col min="8431" max="8433" width="9.140625" style="5"/>
    <col min="8434" max="8434" width="21.7109375" style="5" customWidth="1"/>
    <col min="8435" max="8435" width="9.140625" style="5"/>
    <col min="8436" max="8436" width="9.85546875" style="5" bestFit="1" customWidth="1"/>
    <col min="8437" max="8439" width="9.140625" style="5"/>
    <col min="8440" max="8440" width="10" style="5" bestFit="1" customWidth="1"/>
    <col min="8441" max="8442" width="9.28515625" style="5" bestFit="1" customWidth="1"/>
    <col min="8443" max="8443" width="12.140625" style="5" bestFit="1" customWidth="1"/>
    <col min="8444" max="8444" width="9.28515625" style="5" bestFit="1" customWidth="1"/>
    <col min="8445" max="8684" width="9.140625" style="5"/>
    <col min="8685" max="8685" width="26.85546875" style="5" customWidth="1"/>
    <col min="8686" max="8686" width="2.42578125" style="5" customWidth="1"/>
    <col min="8687" max="8689" width="9.140625" style="5"/>
    <col min="8690" max="8690" width="21.7109375" style="5" customWidth="1"/>
    <col min="8691" max="8691" width="9.140625" style="5"/>
    <col min="8692" max="8692" width="9.85546875" style="5" bestFit="1" customWidth="1"/>
    <col min="8693" max="8695" width="9.140625" style="5"/>
    <col min="8696" max="8696" width="10" style="5" bestFit="1" customWidth="1"/>
    <col min="8697" max="8698" width="9.28515625" style="5" bestFit="1" customWidth="1"/>
    <col min="8699" max="8699" width="12.140625" style="5" bestFit="1" customWidth="1"/>
    <col min="8700" max="8700" width="9.28515625" style="5" bestFit="1" customWidth="1"/>
    <col min="8701" max="8940" width="9.140625" style="5"/>
    <col min="8941" max="8941" width="26.85546875" style="5" customWidth="1"/>
    <col min="8942" max="8942" width="2.42578125" style="5" customWidth="1"/>
    <col min="8943" max="8945" width="9.140625" style="5"/>
    <col min="8946" max="8946" width="21.7109375" style="5" customWidth="1"/>
    <col min="8947" max="8947" width="9.140625" style="5"/>
    <col min="8948" max="8948" width="9.85546875" style="5" bestFit="1" customWidth="1"/>
    <col min="8949" max="8951" width="9.140625" style="5"/>
    <col min="8952" max="8952" width="10" style="5" bestFit="1" customWidth="1"/>
    <col min="8953" max="8954" width="9.28515625" style="5" bestFit="1" customWidth="1"/>
    <col min="8955" max="8955" width="12.140625" style="5" bestFit="1" customWidth="1"/>
    <col min="8956" max="8956" width="9.28515625" style="5" bestFit="1" customWidth="1"/>
    <col min="8957" max="9196" width="9.140625" style="5"/>
    <col min="9197" max="9197" width="26.85546875" style="5" customWidth="1"/>
    <col min="9198" max="9198" width="2.42578125" style="5" customWidth="1"/>
    <col min="9199" max="9201" width="9.140625" style="5"/>
    <col min="9202" max="9202" width="21.7109375" style="5" customWidth="1"/>
    <col min="9203" max="9203" width="9.140625" style="5"/>
    <col min="9204" max="9204" width="9.85546875" style="5" bestFit="1" customWidth="1"/>
    <col min="9205" max="9207" width="9.140625" style="5"/>
    <col min="9208" max="9208" width="10" style="5" bestFit="1" customWidth="1"/>
    <col min="9209" max="9210" width="9.28515625" style="5" bestFit="1" customWidth="1"/>
    <col min="9211" max="9211" width="12.140625" style="5" bestFit="1" customWidth="1"/>
    <col min="9212" max="9212" width="9.28515625" style="5" bestFit="1" customWidth="1"/>
    <col min="9213" max="9452" width="9.140625" style="5"/>
    <col min="9453" max="9453" width="26.85546875" style="5" customWidth="1"/>
    <col min="9454" max="9454" width="2.42578125" style="5" customWidth="1"/>
    <col min="9455" max="9457" width="9.140625" style="5"/>
    <col min="9458" max="9458" width="21.7109375" style="5" customWidth="1"/>
    <col min="9459" max="9459" width="9.140625" style="5"/>
    <col min="9460" max="9460" width="9.85546875" style="5" bestFit="1" customWidth="1"/>
    <col min="9461" max="9463" width="9.140625" style="5"/>
    <col min="9464" max="9464" width="10" style="5" bestFit="1" customWidth="1"/>
    <col min="9465" max="9466" width="9.28515625" style="5" bestFit="1" customWidth="1"/>
    <col min="9467" max="9467" width="12.140625" style="5" bestFit="1" customWidth="1"/>
    <col min="9468" max="9468" width="9.28515625" style="5" bestFit="1" customWidth="1"/>
    <col min="9469" max="9708" width="9.140625" style="5"/>
    <col min="9709" max="9709" width="26.85546875" style="5" customWidth="1"/>
    <col min="9710" max="9710" width="2.42578125" style="5" customWidth="1"/>
    <col min="9711" max="9713" width="9.140625" style="5"/>
    <col min="9714" max="9714" width="21.7109375" style="5" customWidth="1"/>
    <col min="9715" max="9715" width="9.140625" style="5"/>
    <col min="9716" max="9716" width="9.85546875" style="5" bestFit="1" customWidth="1"/>
    <col min="9717" max="9719" width="9.140625" style="5"/>
    <col min="9720" max="9720" width="10" style="5" bestFit="1" customWidth="1"/>
    <col min="9721" max="9722" width="9.28515625" style="5" bestFit="1" customWidth="1"/>
    <col min="9723" max="9723" width="12.140625" style="5" bestFit="1" customWidth="1"/>
    <col min="9724" max="9724" width="9.28515625" style="5" bestFit="1" customWidth="1"/>
    <col min="9725" max="9964" width="9.140625" style="5"/>
    <col min="9965" max="9965" width="26.85546875" style="5" customWidth="1"/>
    <col min="9966" max="9966" width="2.42578125" style="5" customWidth="1"/>
    <col min="9967" max="9969" width="9.140625" style="5"/>
    <col min="9970" max="9970" width="21.7109375" style="5" customWidth="1"/>
    <col min="9971" max="9971" width="9.140625" style="5"/>
    <col min="9972" max="9972" width="9.85546875" style="5" bestFit="1" customWidth="1"/>
    <col min="9973" max="9975" width="9.140625" style="5"/>
    <col min="9976" max="9976" width="10" style="5" bestFit="1" customWidth="1"/>
    <col min="9977" max="9978" width="9.28515625" style="5" bestFit="1" customWidth="1"/>
    <col min="9979" max="9979" width="12.140625" style="5" bestFit="1" customWidth="1"/>
    <col min="9980" max="9980" width="9.28515625" style="5" bestFit="1" customWidth="1"/>
    <col min="9981" max="10220" width="9.140625" style="5"/>
    <col min="10221" max="10221" width="26.85546875" style="5" customWidth="1"/>
    <col min="10222" max="10222" width="2.42578125" style="5" customWidth="1"/>
    <col min="10223" max="10225" width="9.140625" style="5"/>
    <col min="10226" max="10226" width="21.7109375" style="5" customWidth="1"/>
    <col min="10227" max="10227" width="9.140625" style="5"/>
    <col min="10228" max="10228" width="9.85546875" style="5" bestFit="1" customWidth="1"/>
    <col min="10229" max="10231" width="9.140625" style="5"/>
    <col min="10232" max="10232" width="10" style="5" bestFit="1" customWidth="1"/>
    <col min="10233" max="10234" width="9.28515625" style="5" bestFit="1" customWidth="1"/>
    <col min="10235" max="10235" width="12.140625" style="5" bestFit="1" customWidth="1"/>
    <col min="10236" max="10236" width="9.28515625" style="5" bestFit="1" customWidth="1"/>
    <col min="10237" max="10476" width="9.140625" style="5"/>
    <col min="10477" max="10477" width="26.85546875" style="5" customWidth="1"/>
    <col min="10478" max="10478" width="2.42578125" style="5" customWidth="1"/>
    <col min="10479" max="10481" width="9.140625" style="5"/>
    <col min="10482" max="10482" width="21.7109375" style="5" customWidth="1"/>
    <col min="10483" max="10483" width="9.140625" style="5"/>
    <col min="10484" max="10484" width="9.85546875" style="5" bestFit="1" customWidth="1"/>
    <col min="10485" max="10487" width="9.140625" style="5"/>
    <col min="10488" max="10488" width="10" style="5" bestFit="1" customWidth="1"/>
    <col min="10489" max="10490" width="9.28515625" style="5" bestFit="1" customWidth="1"/>
    <col min="10491" max="10491" width="12.140625" style="5" bestFit="1" customWidth="1"/>
    <col min="10492" max="10492" width="9.28515625" style="5" bestFit="1" customWidth="1"/>
    <col min="10493" max="10732" width="9.140625" style="5"/>
    <col min="10733" max="10733" width="26.85546875" style="5" customWidth="1"/>
    <col min="10734" max="10734" width="2.42578125" style="5" customWidth="1"/>
    <col min="10735" max="10737" width="9.140625" style="5"/>
    <col min="10738" max="10738" width="21.7109375" style="5" customWidth="1"/>
    <col min="10739" max="10739" width="9.140625" style="5"/>
    <col min="10740" max="10740" width="9.85546875" style="5" bestFit="1" customWidth="1"/>
    <col min="10741" max="10743" width="9.140625" style="5"/>
    <col min="10744" max="10744" width="10" style="5" bestFit="1" customWidth="1"/>
    <col min="10745" max="10746" width="9.28515625" style="5" bestFit="1" customWidth="1"/>
    <col min="10747" max="10747" width="12.140625" style="5" bestFit="1" customWidth="1"/>
    <col min="10748" max="10748" width="9.28515625" style="5" bestFit="1" customWidth="1"/>
    <col min="10749" max="10988" width="9.140625" style="5"/>
    <col min="10989" max="10989" width="26.85546875" style="5" customWidth="1"/>
    <col min="10990" max="10990" width="2.42578125" style="5" customWidth="1"/>
    <col min="10991" max="10993" width="9.140625" style="5"/>
    <col min="10994" max="10994" width="21.7109375" style="5" customWidth="1"/>
    <col min="10995" max="10995" width="9.140625" style="5"/>
    <col min="10996" max="10996" width="9.85546875" style="5" bestFit="1" customWidth="1"/>
    <col min="10997" max="10999" width="9.140625" style="5"/>
    <col min="11000" max="11000" width="10" style="5" bestFit="1" customWidth="1"/>
    <col min="11001" max="11002" width="9.28515625" style="5" bestFit="1" customWidth="1"/>
    <col min="11003" max="11003" width="12.140625" style="5" bestFit="1" customWidth="1"/>
    <col min="11004" max="11004" width="9.28515625" style="5" bestFit="1" customWidth="1"/>
    <col min="11005" max="11244" width="9.140625" style="5"/>
    <col min="11245" max="11245" width="26.85546875" style="5" customWidth="1"/>
    <col min="11246" max="11246" width="2.42578125" style="5" customWidth="1"/>
    <col min="11247" max="11249" width="9.140625" style="5"/>
    <col min="11250" max="11250" width="21.7109375" style="5" customWidth="1"/>
    <col min="11251" max="11251" width="9.140625" style="5"/>
    <col min="11252" max="11252" width="9.85546875" style="5" bestFit="1" customWidth="1"/>
    <col min="11253" max="11255" width="9.140625" style="5"/>
    <col min="11256" max="11256" width="10" style="5" bestFit="1" customWidth="1"/>
    <col min="11257" max="11258" width="9.28515625" style="5" bestFit="1" customWidth="1"/>
    <col min="11259" max="11259" width="12.140625" style="5" bestFit="1" customWidth="1"/>
    <col min="11260" max="11260" width="9.28515625" style="5" bestFit="1" customWidth="1"/>
    <col min="11261" max="11500" width="9.140625" style="5"/>
    <col min="11501" max="11501" width="26.85546875" style="5" customWidth="1"/>
    <col min="11502" max="11502" width="2.42578125" style="5" customWidth="1"/>
    <col min="11503" max="11505" width="9.140625" style="5"/>
    <col min="11506" max="11506" width="21.7109375" style="5" customWidth="1"/>
    <col min="11507" max="11507" width="9.140625" style="5"/>
    <col min="11508" max="11508" width="9.85546875" style="5" bestFit="1" customWidth="1"/>
    <col min="11509" max="11511" width="9.140625" style="5"/>
    <col min="11512" max="11512" width="10" style="5" bestFit="1" customWidth="1"/>
    <col min="11513" max="11514" width="9.28515625" style="5" bestFit="1" customWidth="1"/>
    <col min="11515" max="11515" width="12.140625" style="5" bestFit="1" customWidth="1"/>
    <col min="11516" max="11516" width="9.28515625" style="5" bestFit="1" customWidth="1"/>
    <col min="11517" max="11756" width="9.140625" style="5"/>
    <col min="11757" max="11757" width="26.85546875" style="5" customWidth="1"/>
    <col min="11758" max="11758" width="2.42578125" style="5" customWidth="1"/>
    <col min="11759" max="11761" width="9.140625" style="5"/>
    <col min="11762" max="11762" width="21.7109375" style="5" customWidth="1"/>
    <col min="11763" max="11763" width="9.140625" style="5"/>
    <col min="11764" max="11764" width="9.85546875" style="5" bestFit="1" customWidth="1"/>
    <col min="11765" max="11767" width="9.140625" style="5"/>
    <col min="11768" max="11768" width="10" style="5" bestFit="1" customWidth="1"/>
    <col min="11769" max="11770" width="9.28515625" style="5" bestFit="1" customWidth="1"/>
    <col min="11771" max="11771" width="12.140625" style="5" bestFit="1" customWidth="1"/>
    <col min="11772" max="11772" width="9.28515625" style="5" bestFit="1" customWidth="1"/>
    <col min="11773" max="12012" width="9.140625" style="5"/>
    <col min="12013" max="12013" width="26.85546875" style="5" customWidth="1"/>
    <col min="12014" max="12014" width="2.42578125" style="5" customWidth="1"/>
    <col min="12015" max="12017" width="9.140625" style="5"/>
    <col min="12018" max="12018" width="21.7109375" style="5" customWidth="1"/>
    <col min="12019" max="12019" width="9.140625" style="5"/>
    <col min="12020" max="12020" width="9.85546875" style="5" bestFit="1" customWidth="1"/>
    <col min="12021" max="12023" width="9.140625" style="5"/>
    <col min="12024" max="12024" width="10" style="5" bestFit="1" customWidth="1"/>
    <col min="12025" max="12026" width="9.28515625" style="5" bestFit="1" customWidth="1"/>
    <col min="12027" max="12027" width="12.140625" style="5" bestFit="1" customWidth="1"/>
    <col min="12028" max="12028" width="9.28515625" style="5" bestFit="1" customWidth="1"/>
    <col min="12029" max="12268" width="9.140625" style="5"/>
    <col min="12269" max="12269" width="26.85546875" style="5" customWidth="1"/>
    <col min="12270" max="12270" width="2.42578125" style="5" customWidth="1"/>
    <col min="12271" max="12273" width="9.140625" style="5"/>
    <col min="12274" max="12274" width="21.7109375" style="5" customWidth="1"/>
    <col min="12275" max="12275" width="9.140625" style="5"/>
    <col min="12276" max="12276" width="9.85546875" style="5" bestFit="1" customWidth="1"/>
    <col min="12277" max="12279" width="9.140625" style="5"/>
    <col min="12280" max="12280" width="10" style="5" bestFit="1" customWidth="1"/>
    <col min="12281" max="12282" width="9.28515625" style="5" bestFit="1" customWidth="1"/>
    <col min="12283" max="12283" width="12.140625" style="5" bestFit="1" customWidth="1"/>
    <col min="12284" max="12284" width="9.28515625" style="5" bestFit="1" customWidth="1"/>
    <col min="12285" max="12524" width="9.140625" style="5"/>
    <col min="12525" max="12525" width="26.85546875" style="5" customWidth="1"/>
    <col min="12526" max="12526" width="2.42578125" style="5" customWidth="1"/>
    <col min="12527" max="12529" width="9.140625" style="5"/>
    <col min="12530" max="12530" width="21.7109375" style="5" customWidth="1"/>
    <col min="12531" max="12531" width="9.140625" style="5"/>
    <col min="12532" max="12532" width="9.85546875" style="5" bestFit="1" customWidth="1"/>
    <col min="12533" max="12535" width="9.140625" style="5"/>
    <col min="12536" max="12536" width="10" style="5" bestFit="1" customWidth="1"/>
    <col min="12537" max="12538" width="9.28515625" style="5" bestFit="1" customWidth="1"/>
    <col min="12539" max="12539" width="12.140625" style="5" bestFit="1" customWidth="1"/>
    <col min="12540" max="12540" width="9.28515625" style="5" bestFit="1" customWidth="1"/>
    <col min="12541" max="12780" width="9.140625" style="5"/>
    <col min="12781" max="12781" width="26.85546875" style="5" customWidth="1"/>
    <col min="12782" max="12782" width="2.42578125" style="5" customWidth="1"/>
    <col min="12783" max="12785" width="9.140625" style="5"/>
    <col min="12786" max="12786" width="21.7109375" style="5" customWidth="1"/>
    <col min="12787" max="12787" width="9.140625" style="5"/>
    <col min="12788" max="12788" width="9.85546875" style="5" bestFit="1" customWidth="1"/>
    <col min="12789" max="12791" width="9.140625" style="5"/>
    <col min="12792" max="12792" width="10" style="5" bestFit="1" customWidth="1"/>
    <col min="12793" max="12794" width="9.28515625" style="5" bestFit="1" customWidth="1"/>
    <col min="12795" max="12795" width="12.140625" style="5" bestFit="1" customWidth="1"/>
    <col min="12796" max="12796" width="9.28515625" style="5" bestFit="1" customWidth="1"/>
    <col min="12797" max="13036" width="9.140625" style="5"/>
    <col min="13037" max="13037" width="26.85546875" style="5" customWidth="1"/>
    <col min="13038" max="13038" width="2.42578125" style="5" customWidth="1"/>
    <col min="13039" max="13041" width="9.140625" style="5"/>
    <col min="13042" max="13042" width="21.7109375" style="5" customWidth="1"/>
    <col min="13043" max="13043" width="9.140625" style="5"/>
    <col min="13044" max="13044" width="9.85546875" style="5" bestFit="1" customWidth="1"/>
    <col min="13045" max="13047" width="9.140625" style="5"/>
    <col min="13048" max="13048" width="10" style="5" bestFit="1" customWidth="1"/>
    <col min="13049" max="13050" width="9.28515625" style="5" bestFit="1" customWidth="1"/>
    <col min="13051" max="13051" width="12.140625" style="5" bestFit="1" customWidth="1"/>
    <col min="13052" max="13052" width="9.28515625" style="5" bestFit="1" customWidth="1"/>
    <col min="13053" max="13292" width="9.140625" style="5"/>
    <col min="13293" max="13293" width="26.85546875" style="5" customWidth="1"/>
    <col min="13294" max="13294" width="2.42578125" style="5" customWidth="1"/>
    <col min="13295" max="13297" width="9.140625" style="5"/>
    <col min="13298" max="13298" width="21.7109375" style="5" customWidth="1"/>
    <col min="13299" max="13299" width="9.140625" style="5"/>
    <col min="13300" max="13300" width="9.85546875" style="5" bestFit="1" customWidth="1"/>
    <col min="13301" max="13303" width="9.140625" style="5"/>
    <col min="13304" max="13304" width="10" style="5" bestFit="1" customWidth="1"/>
    <col min="13305" max="13306" width="9.28515625" style="5" bestFit="1" customWidth="1"/>
    <col min="13307" max="13307" width="12.140625" style="5" bestFit="1" customWidth="1"/>
    <col min="13308" max="13308" width="9.28515625" style="5" bestFit="1" customWidth="1"/>
    <col min="13309" max="13548" width="9.140625" style="5"/>
    <col min="13549" max="13549" width="26.85546875" style="5" customWidth="1"/>
    <col min="13550" max="13550" width="2.42578125" style="5" customWidth="1"/>
    <col min="13551" max="13553" width="9.140625" style="5"/>
    <col min="13554" max="13554" width="21.7109375" style="5" customWidth="1"/>
    <col min="13555" max="13555" width="9.140625" style="5"/>
    <col min="13556" max="13556" width="9.85546875" style="5" bestFit="1" customWidth="1"/>
    <col min="13557" max="13559" width="9.140625" style="5"/>
    <col min="13560" max="13560" width="10" style="5" bestFit="1" customWidth="1"/>
    <col min="13561" max="13562" width="9.28515625" style="5" bestFit="1" customWidth="1"/>
    <col min="13563" max="13563" width="12.140625" style="5" bestFit="1" customWidth="1"/>
    <col min="13564" max="13564" width="9.28515625" style="5" bestFit="1" customWidth="1"/>
    <col min="13565" max="13804" width="9.140625" style="5"/>
    <col min="13805" max="13805" width="26.85546875" style="5" customWidth="1"/>
    <col min="13806" max="13806" width="2.42578125" style="5" customWidth="1"/>
    <col min="13807" max="13809" width="9.140625" style="5"/>
    <col min="13810" max="13810" width="21.7109375" style="5" customWidth="1"/>
    <col min="13811" max="13811" width="9.140625" style="5"/>
    <col min="13812" max="13812" width="9.85546875" style="5" bestFit="1" customWidth="1"/>
    <col min="13813" max="13815" width="9.140625" style="5"/>
    <col min="13816" max="13816" width="10" style="5" bestFit="1" customWidth="1"/>
    <col min="13817" max="13818" width="9.28515625" style="5" bestFit="1" customWidth="1"/>
    <col min="13819" max="13819" width="12.140625" style="5" bestFit="1" customWidth="1"/>
    <col min="13820" max="13820" width="9.28515625" style="5" bestFit="1" customWidth="1"/>
    <col min="13821" max="14060" width="9.140625" style="5"/>
    <col min="14061" max="14061" width="26.85546875" style="5" customWidth="1"/>
    <col min="14062" max="14062" width="2.42578125" style="5" customWidth="1"/>
    <col min="14063" max="14065" width="9.140625" style="5"/>
    <col min="14066" max="14066" width="21.7109375" style="5" customWidth="1"/>
    <col min="14067" max="14067" width="9.140625" style="5"/>
    <col min="14068" max="14068" width="9.85546875" style="5" bestFit="1" customWidth="1"/>
    <col min="14069" max="14071" width="9.140625" style="5"/>
    <col min="14072" max="14072" width="10" style="5" bestFit="1" customWidth="1"/>
    <col min="14073" max="14074" width="9.28515625" style="5" bestFit="1" customWidth="1"/>
    <col min="14075" max="14075" width="12.140625" style="5" bestFit="1" customWidth="1"/>
    <col min="14076" max="14076" width="9.28515625" style="5" bestFit="1" customWidth="1"/>
    <col min="14077" max="14316" width="9.140625" style="5"/>
    <col min="14317" max="14317" width="26.85546875" style="5" customWidth="1"/>
    <col min="14318" max="14318" width="2.42578125" style="5" customWidth="1"/>
    <col min="14319" max="14321" width="9.140625" style="5"/>
    <col min="14322" max="14322" width="21.7109375" style="5" customWidth="1"/>
    <col min="14323" max="14323" width="9.140625" style="5"/>
    <col min="14324" max="14324" width="9.85546875" style="5" bestFit="1" customWidth="1"/>
    <col min="14325" max="14327" width="9.140625" style="5"/>
    <col min="14328" max="14328" width="10" style="5" bestFit="1" customWidth="1"/>
    <col min="14329" max="14330" width="9.28515625" style="5" bestFit="1" customWidth="1"/>
    <col min="14331" max="14331" width="12.140625" style="5" bestFit="1" customWidth="1"/>
    <col min="14332" max="14332" width="9.28515625" style="5" bestFit="1" customWidth="1"/>
    <col min="14333" max="14572" width="9.140625" style="5"/>
    <col min="14573" max="14573" width="26.85546875" style="5" customWidth="1"/>
    <col min="14574" max="14574" width="2.42578125" style="5" customWidth="1"/>
    <col min="14575" max="14577" width="9.140625" style="5"/>
    <col min="14578" max="14578" width="21.7109375" style="5" customWidth="1"/>
    <col min="14579" max="14579" width="9.140625" style="5"/>
    <col min="14580" max="14580" width="9.85546875" style="5" bestFit="1" customWidth="1"/>
    <col min="14581" max="14583" width="9.140625" style="5"/>
    <col min="14584" max="14584" width="10" style="5" bestFit="1" customWidth="1"/>
    <col min="14585" max="14586" width="9.28515625" style="5" bestFit="1" customWidth="1"/>
    <col min="14587" max="14587" width="12.140625" style="5" bestFit="1" customWidth="1"/>
    <col min="14588" max="14588" width="9.28515625" style="5" bestFit="1" customWidth="1"/>
    <col min="14589" max="14828" width="9.140625" style="5"/>
    <col min="14829" max="14829" width="26.85546875" style="5" customWidth="1"/>
    <col min="14830" max="14830" width="2.42578125" style="5" customWidth="1"/>
    <col min="14831" max="14833" width="9.140625" style="5"/>
    <col min="14834" max="14834" width="21.7109375" style="5" customWidth="1"/>
    <col min="14835" max="14835" width="9.140625" style="5"/>
    <col min="14836" max="14836" width="9.85546875" style="5" bestFit="1" customWidth="1"/>
    <col min="14837" max="14839" width="9.140625" style="5"/>
    <col min="14840" max="14840" width="10" style="5" bestFit="1" customWidth="1"/>
    <col min="14841" max="14842" width="9.28515625" style="5" bestFit="1" customWidth="1"/>
    <col min="14843" max="14843" width="12.140625" style="5" bestFit="1" customWidth="1"/>
    <col min="14844" max="14844" width="9.28515625" style="5" bestFit="1" customWidth="1"/>
    <col min="14845" max="15084" width="9.140625" style="5"/>
    <col min="15085" max="15085" width="26.85546875" style="5" customWidth="1"/>
    <col min="15086" max="15086" width="2.42578125" style="5" customWidth="1"/>
    <col min="15087" max="15089" width="9.140625" style="5"/>
    <col min="15090" max="15090" width="21.7109375" style="5" customWidth="1"/>
    <col min="15091" max="15091" width="9.140625" style="5"/>
    <col min="15092" max="15092" width="9.85546875" style="5" bestFit="1" customWidth="1"/>
    <col min="15093" max="15095" width="9.140625" style="5"/>
    <col min="15096" max="15096" width="10" style="5" bestFit="1" customWidth="1"/>
    <col min="15097" max="15098" width="9.28515625" style="5" bestFit="1" customWidth="1"/>
    <col min="15099" max="15099" width="12.140625" style="5" bestFit="1" customWidth="1"/>
    <col min="15100" max="15100" width="9.28515625" style="5" bestFit="1" customWidth="1"/>
    <col min="15101" max="15340" width="9.140625" style="5"/>
    <col min="15341" max="15341" width="26.85546875" style="5" customWidth="1"/>
    <col min="15342" max="15342" width="2.42578125" style="5" customWidth="1"/>
    <col min="15343" max="15345" width="9.140625" style="5"/>
    <col min="15346" max="15346" width="21.7109375" style="5" customWidth="1"/>
    <col min="15347" max="15347" width="9.140625" style="5"/>
    <col min="15348" max="15348" width="9.85546875" style="5" bestFit="1" customWidth="1"/>
    <col min="15349" max="15351" width="9.140625" style="5"/>
    <col min="15352" max="15352" width="10" style="5" bestFit="1" customWidth="1"/>
    <col min="15353" max="15354" width="9.28515625" style="5" bestFit="1" customWidth="1"/>
    <col min="15355" max="15355" width="12.140625" style="5" bestFit="1" customWidth="1"/>
    <col min="15356" max="15356" width="9.28515625" style="5" bestFit="1" customWidth="1"/>
    <col min="15357" max="15596" width="9.140625" style="5"/>
    <col min="15597" max="15597" width="26.85546875" style="5" customWidth="1"/>
    <col min="15598" max="15598" width="2.42578125" style="5" customWidth="1"/>
    <col min="15599" max="15601" width="9.140625" style="5"/>
    <col min="15602" max="15602" width="21.7109375" style="5" customWidth="1"/>
    <col min="15603" max="15603" width="9.140625" style="5"/>
    <col min="15604" max="15604" width="9.85546875" style="5" bestFit="1" customWidth="1"/>
    <col min="15605" max="15607" width="9.140625" style="5"/>
    <col min="15608" max="15608" width="10" style="5" bestFit="1" customWidth="1"/>
    <col min="15609" max="15610" width="9.28515625" style="5" bestFit="1" customWidth="1"/>
    <col min="15611" max="15611" width="12.140625" style="5" bestFit="1" customWidth="1"/>
    <col min="15612" max="15612" width="9.28515625" style="5" bestFit="1" customWidth="1"/>
    <col min="15613" max="15852" width="9.140625" style="5"/>
    <col min="15853" max="15853" width="26.85546875" style="5" customWidth="1"/>
    <col min="15854" max="15854" width="2.42578125" style="5" customWidth="1"/>
    <col min="15855" max="15857" width="9.140625" style="5"/>
    <col min="15858" max="15858" width="21.7109375" style="5" customWidth="1"/>
    <col min="15859" max="15859" width="9.140625" style="5"/>
    <col min="15860" max="15860" width="9.85546875" style="5" bestFit="1" customWidth="1"/>
    <col min="15861" max="15863" width="9.140625" style="5"/>
    <col min="15864" max="15864" width="10" style="5" bestFit="1" customWidth="1"/>
    <col min="15865" max="15866" width="9.28515625" style="5" bestFit="1" customWidth="1"/>
    <col min="15867" max="15867" width="12.140625" style="5" bestFit="1" customWidth="1"/>
    <col min="15868" max="15868" width="9.28515625" style="5" bestFit="1" customWidth="1"/>
    <col min="15869" max="16108" width="9.140625" style="5"/>
    <col min="16109" max="16109" width="26.85546875" style="5" customWidth="1"/>
    <col min="16110" max="16110" width="2.42578125" style="5" customWidth="1"/>
    <col min="16111" max="16113" width="9.140625" style="5"/>
    <col min="16114" max="16114" width="21.7109375" style="5" customWidth="1"/>
    <col min="16115" max="16115" width="9.140625" style="5"/>
    <col min="16116" max="16116" width="9.85546875" style="5" bestFit="1" customWidth="1"/>
    <col min="16117" max="16119" width="9.140625" style="5"/>
    <col min="16120" max="16120" width="10" style="5" bestFit="1" customWidth="1"/>
    <col min="16121" max="16122" width="9.28515625" style="5" bestFit="1" customWidth="1"/>
    <col min="16123" max="16123" width="12.140625" style="5" bestFit="1" customWidth="1"/>
    <col min="16124" max="16124" width="9.28515625" style="5" bestFit="1" customWidth="1"/>
    <col min="16125" max="16384" width="9.140625" style="5"/>
  </cols>
  <sheetData>
    <row r="1" spans="1:13" s="1" customFormat="1" ht="12.6" customHeight="1" x14ac:dyDescent="0.2">
      <c r="A1" s="2" t="s">
        <v>0</v>
      </c>
      <c r="B1" s="36"/>
      <c r="C1" s="3"/>
      <c r="D1" s="3" t="s">
        <v>154</v>
      </c>
      <c r="E1" s="402">
        <v>43743</v>
      </c>
      <c r="F1" s="402"/>
    </row>
    <row r="2" spans="1:13" ht="12.6" customHeight="1" x14ac:dyDescent="0.2">
      <c r="E2" s="6"/>
      <c r="F2" s="7"/>
    </row>
    <row r="3" spans="1:13" ht="12.6" customHeight="1" x14ac:dyDescent="0.2">
      <c r="A3" s="403" t="s">
        <v>210</v>
      </c>
      <c r="B3" s="403"/>
      <c r="C3" s="403"/>
      <c r="D3" s="403"/>
      <c r="E3" s="403"/>
      <c r="F3" s="403"/>
    </row>
    <row r="4" spans="1:13" ht="12.6" customHeight="1" x14ac:dyDescent="0.2">
      <c r="A4" s="8" t="s">
        <v>211</v>
      </c>
    </row>
    <row r="5" spans="1:13" ht="12.6" customHeight="1" x14ac:dyDescent="0.2"/>
    <row r="6" spans="1:13" ht="12.6" customHeight="1" x14ac:dyDescent="0.2">
      <c r="A6" s="5" t="s">
        <v>212</v>
      </c>
    </row>
    <row r="7" spans="1:13" ht="12.6" customHeight="1" x14ac:dyDescent="0.2">
      <c r="A7" s="5" t="s">
        <v>213</v>
      </c>
    </row>
    <row r="8" spans="1:13" ht="12.6" customHeight="1" x14ac:dyDescent="0.2">
      <c r="A8" s="5" t="s">
        <v>214</v>
      </c>
    </row>
    <row r="9" spans="1:13" ht="12.6" customHeight="1" thickBot="1" x14ac:dyDescent="0.25"/>
    <row r="10" spans="1:13" s="10" customFormat="1" ht="17.25" customHeight="1" thickBot="1" x14ac:dyDescent="0.25">
      <c r="A10" s="329" t="s">
        <v>1</v>
      </c>
      <c r="B10" s="73" t="s">
        <v>240</v>
      </c>
      <c r="C10" s="404" t="s">
        <v>2</v>
      </c>
      <c r="D10" s="404"/>
      <c r="E10" s="404"/>
      <c r="F10" s="405"/>
    </row>
    <row r="11" spans="1:13" ht="17.25" customHeight="1" thickBot="1" x14ac:dyDescent="0.25">
      <c r="A11" s="348" t="s">
        <v>668</v>
      </c>
      <c r="B11" s="73" t="s">
        <v>202</v>
      </c>
      <c r="C11" s="382"/>
      <c r="D11" s="169"/>
      <c r="E11" s="170"/>
      <c r="F11" s="383"/>
      <c r="G11" s="200"/>
      <c r="H11" s="37"/>
      <c r="I11" s="398"/>
      <c r="J11" s="398"/>
      <c r="K11" s="398"/>
      <c r="L11" s="398"/>
      <c r="M11" s="13"/>
    </row>
    <row r="12" spans="1:13" ht="17.25" customHeight="1" thickBot="1" x14ac:dyDescent="0.25">
      <c r="A12" s="348" t="s">
        <v>670</v>
      </c>
      <c r="B12" s="73" t="s">
        <v>202</v>
      </c>
      <c r="C12" s="385"/>
      <c r="D12" s="373"/>
      <c r="E12" s="341"/>
      <c r="F12" s="374"/>
      <c r="G12" s="338"/>
      <c r="H12" s="37"/>
      <c r="I12" s="10"/>
      <c r="J12" s="10"/>
      <c r="K12" s="199"/>
      <c r="L12" s="10"/>
      <c r="M12" s="13"/>
    </row>
    <row r="13" spans="1:13" s="10" customFormat="1" ht="17.25" customHeight="1" thickBot="1" x14ac:dyDescent="0.25">
      <c r="A13" s="348" t="s">
        <v>671</v>
      </c>
      <c r="B13" s="73" t="s">
        <v>202</v>
      </c>
      <c r="C13" s="384"/>
      <c r="E13" s="199"/>
      <c r="F13" s="59"/>
      <c r="G13" s="33"/>
      <c r="H13" s="37"/>
      <c r="K13" s="199"/>
      <c r="M13" s="13"/>
    </row>
    <row r="14" spans="1:13" ht="17.25" customHeight="1" thickBot="1" x14ac:dyDescent="0.25">
      <c r="A14" s="348" t="s">
        <v>667</v>
      </c>
      <c r="B14" s="73" t="s">
        <v>202</v>
      </c>
      <c r="C14" s="385"/>
      <c r="D14" s="373"/>
      <c r="E14" s="341"/>
      <c r="F14" s="374"/>
      <c r="G14" s="33"/>
      <c r="H14" s="37"/>
      <c r="I14" s="10"/>
      <c r="J14" s="10"/>
      <c r="K14" s="199"/>
      <c r="L14" s="10"/>
      <c r="M14" s="13"/>
    </row>
    <row r="15" spans="1:13" ht="17.25" customHeight="1" thickBot="1" x14ac:dyDescent="0.25">
      <c r="A15" s="380" t="s">
        <v>666</v>
      </c>
      <c r="B15" s="73" t="s">
        <v>202</v>
      </c>
      <c r="C15" s="384"/>
      <c r="D15" s="10"/>
      <c r="E15" s="199"/>
      <c r="F15" s="49"/>
      <c r="G15" s="33"/>
      <c r="H15" s="37"/>
      <c r="I15" s="10"/>
      <c r="J15" s="10"/>
      <c r="K15" s="199"/>
      <c r="L15" s="10"/>
      <c r="M15" s="13"/>
    </row>
    <row r="16" spans="1:13" s="10" customFormat="1" ht="17.25" customHeight="1" thickBot="1" x14ac:dyDescent="0.25">
      <c r="A16" s="348" t="s">
        <v>664</v>
      </c>
      <c r="B16" s="73" t="s">
        <v>202</v>
      </c>
      <c r="C16" s="385"/>
      <c r="D16" s="373"/>
      <c r="E16" s="341"/>
      <c r="F16" s="374"/>
      <c r="G16" s="33"/>
      <c r="H16" s="37"/>
      <c r="K16" s="199"/>
      <c r="M16" s="13"/>
    </row>
    <row r="17" spans="1:13" s="10" customFormat="1" ht="17.25" customHeight="1" thickBot="1" x14ac:dyDescent="0.25">
      <c r="A17" s="348" t="s">
        <v>791</v>
      </c>
      <c r="B17" s="73" t="s">
        <v>202</v>
      </c>
      <c r="C17" s="384"/>
      <c r="E17" s="199"/>
      <c r="F17" s="59"/>
      <c r="G17" s="33"/>
      <c r="H17" s="37"/>
      <c r="K17" s="199"/>
      <c r="M17" s="13"/>
    </row>
    <row r="18" spans="1:13" s="10" customFormat="1" ht="17.25" customHeight="1" thickBot="1" x14ac:dyDescent="0.25">
      <c r="A18" s="348" t="s">
        <v>672</v>
      </c>
      <c r="B18" s="73" t="s">
        <v>202</v>
      </c>
      <c r="C18" s="385"/>
      <c r="D18" s="373"/>
      <c r="E18" s="341"/>
      <c r="F18" s="374"/>
      <c r="G18" s="200"/>
      <c r="H18" s="37"/>
      <c r="K18" s="199"/>
      <c r="M18" s="13"/>
    </row>
    <row r="19" spans="1:13" s="10" customFormat="1" ht="17.25" customHeight="1" thickBot="1" x14ac:dyDescent="0.25">
      <c r="A19" s="348" t="s">
        <v>673</v>
      </c>
      <c r="B19" s="73" t="s">
        <v>202</v>
      </c>
      <c r="C19" s="384"/>
      <c r="E19" s="199"/>
      <c r="F19" s="49"/>
      <c r="H19" s="29"/>
      <c r="I19" s="27"/>
      <c r="J19" s="27"/>
      <c r="K19" s="13"/>
      <c r="L19" s="13"/>
      <c r="M19" s="13"/>
    </row>
    <row r="20" spans="1:13" s="10" customFormat="1" ht="17.25" customHeight="1" thickBot="1" x14ac:dyDescent="0.25">
      <c r="A20" s="348" t="s">
        <v>819</v>
      </c>
      <c r="B20" s="73" t="s">
        <v>202</v>
      </c>
      <c r="C20" s="385"/>
      <c r="D20" s="373"/>
      <c r="E20" s="341"/>
      <c r="F20" s="386"/>
      <c r="H20" s="29"/>
      <c r="I20" s="27"/>
      <c r="J20" s="27"/>
      <c r="K20" s="13"/>
      <c r="L20" s="13"/>
      <c r="M20" s="13"/>
    </row>
    <row r="21" spans="1:13" s="10" customFormat="1" ht="17.25" customHeight="1" thickBot="1" x14ac:dyDescent="0.25">
      <c r="A21" s="380" t="s">
        <v>669</v>
      </c>
      <c r="B21" s="73" t="s">
        <v>202</v>
      </c>
      <c r="C21" s="385"/>
      <c r="D21" s="373"/>
      <c r="E21" s="341"/>
      <c r="F21" s="386"/>
      <c r="H21" s="29"/>
      <c r="I21" s="27"/>
      <c r="J21" s="27"/>
      <c r="K21" s="13"/>
      <c r="L21" s="13"/>
      <c r="M21" s="13"/>
    </row>
    <row r="22" spans="1:13" ht="20.100000000000001" customHeight="1" thickBot="1" x14ac:dyDescent="0.25">
      <c r="A22" s="381" t="s">
        <v>792</v>
      </c>
      <c r="B22" s="73" t="s">
        <v>202</v>
      </c>
      <c r="C22" s="384"/>
      <c r="D22" s="10"/>
      <c r="E22" s="199"/>
      <c r="F22" s="59"/>
    </row>
    <row r="23" spans="1:13" s="10" customFormat="1" ht="17.25" customHeight="1" thickBot="1" x14ac:dyDescent="0.25">
      <c r="A23" s="348" t="s">
        <v>794</v>
      </c>
      <c r="B23" s="73" t="s">
        <v>202</v>
      </c>
      <c r="C23" s="385"/>
      <c r="D23" s="373"/>
      <c r="E23" s="341"/>
      <c r="F23" s="386"/>
      <c r="H23" s="29"/>
      <c r="I23" s="27"/>
      <c r="J23" s="27"/>
      <c r="K23" s="13"/>
      <c r="L23" s="13"/>
      <c r="M23" s="13"/>
    </row>
    <row r="24" spans="1:13" s="10" customFormat="1" ht="20.100000000000001" customHeight="1" x14ac:dyDescent="0.2">
      <c r="A24" s="339" t="s">
        <v>804</v>
      </c>
      <c r="B24" s="37">
        <v>11</v>
      </c>
      <c r="E24" s="199"/>
      <c r="F24" s="49"/>
    </row>
    <row r="25" spans="1:13" s="10" customFormat="1" ht="20.100000000000001" customHeight="1" thickBot="1" x14ac:dyDescent="0.25">
      <c r="A25" s="62"/>
      <c r="B25" s="52"/>
      <c r="C25" s="53"/>
      <c r="D25" s="53"/>
      <c r="E25" s="54"/>
      <c r="F25" s="57"/>
    </row>
    <row r="26" spans="1:13" s="10" customFormat="1" ht="20.100000000000001" customHeight="1" x14ac:dyDescent="0.2">
      <c r="A26" s="33" t="s">
        <v>674</v>
      </c>
      <c r="B26" s="38" t="s">
        <v>202</v>
      </c>
      <c r="C26" s="14"/>
      <c r="D26" s="14"/>
      <c r="E26" s="330"/>
      <c r="F26" s="47"/>
    </row>
    <row r="27" spans="1:13" ht="17.25" customHeight="1" x14ac:dyDescent="0.2">
      <c r="A27" s="33" t="s">
        <v>675</v>
      </c>
      <c r="B27" s="38" t="s">
        <v>202</v>
      </c>
      <c r="C27" s="14"/>
      <c r="D27" s="14"/>
      <c r="E27" s="330"/>
      <c r="F27" s="47"/>
      <c r="H27" s="30"/>
      <c r="I27" s="26"/>
      <c r="J27" s="26"/>
      <c r="K27" s="16"/>
      <c r="L27" s="16"/>
      <c r="M27" s="16"/>
    </row>
    <row r="28" spans="1:13" ht="20.100000000000001" customHeight="1" x14ac:dyDescent="0.2">
      <c r="A28" s="45" t="s">
        <v>680</v>
      </c>
      <c r="B28" s="38" t="s">
        <v>202</v>
      </c>
      <c r="C28" s="395" t="s">
        <v>681</v>
      </c>
      <c r="D28" s="406"/>
      <c r="E28" s="406"/>
      <c r="F28" s="407"/>
    </row>
    <row r="29" spans="1:13" ht="20.100000000000001" customHeight="1" x14ac:dyDescent="0.2">
      <c r="A29" s="45" t="s">
        <v>679</v>
      </c>
      <c r="B29" s="38" t="s">
        <v>202</v>
      </c>
      <c r="C29" s="14"/>
      <c r="D29" s="14"/>
      <c r="E29" s="330"/>
      <c r="F29" s="47"/>
    </row>
    <row r="31" spans="1:13" ht="20.100000000000001" customHeight="1" x14ac:dyDescent="0.2">
      <c r="A31" s="45"/>
      <c r="B31" s="37"/>
      <c r="C31" s="10"/>
      <c r="D31" s="10"/>
      <c r="E31" s="199"/>
      <c r="F31" s="49"/>
    </row>
    <row r="32" spans="1:13" s="88" customFormat="1" ht="20.100000000000001" customHeight="1" x14ac:dyDescent="0.2">
      <c r="A32" s="56" t="s">
        <v>767</v>
      </c>
      <c r="B32" s="37">
        <v>9</v>
      </c>
      <c r="C32" s="10"/>
      <c r="D32" s="10"/>
      <c r="E32" s="199"/>
      <c r="F32" s="49"/>
    </row>
    <row r="33" spans="1:13" s="88" customFormat="1" ht="20.100000000000001" customHeight="1" x14ac:dyDescent="0.2">
      <c r="A33" s="56"/>
      <c r="B33" s="37"/>
      <c r="C33" s="10"/>
      <c r="D33" s="10"/>
      <c r="E33" s="199"/>
      <c r="F33" s="49"/>
    </row>
    <row r="34" spans="1:13" ht="20.100000000000001" customHeight="1" x14ac:dyDescent="0.2">
      <c r="A34" s="45"/>
      <c r="B34" s="37"/>
      <c r="C34" s="10"/>
      <c r="D34" s="10"/>
      <c r="E34" s="199"/>
      <c r="F34" s="49"/>
    </row>
    <row r="35" spans="1:13" ht="20.100000000000001" customHeight="1" x14ac:dyDescent="0.2">
      <c r="A35" s="333" t="s">
        <v>682</v>
      </c>
      <c r="B35" s="38" t="s">
        <v>202</v>
      </c>
      <c r="C35" s="76"/>
      <c r="D35" s="19"/>
      <c r="E35" s="20"/>
      <c r="F35" s="316"/>
    </row>
    <row r="36" spans="1:13" s="10" customFormat="1" ht="17.25" customHeight="1" x14ac:dyDescent="0.2">
      <c r="A36" s="79" t="s">
        <v>683</v>
      </c>
      <c r="B36" s="38" t="s">
        <v>202</v>
      </c>
      <c r="C36" s="19"/>
      <c r="D36" s="19"/>
      <c r="E36" s="20"/>
      <c r="F36" s="58"/>
      <c r="H36" s="18"/>
      <c r="I36" s="26"/>
      <c r="J36" s="27"/>
      <c r="K36" s="13"/>
      <c r="L36" s="13"/>
      <c r="M36" s="13"/>
    </row>
    <row r="37" spans="1:13" s="10" customFormat="1" ht="17.25" customHeight="1" x14ac:dyDescent="0.2">
      <c r="A37" s="79" t="s">
        <v>684</v>
      </c>
      <c r="B37" s="38" t="s">
        <v>202</v>
      </c>
      <c r="C37" s="19"/>
      <c r="D37" s="19"/>
      <c r="E37" s="20"/>
      <c r="F37" s="58"/>
      <c r="H37" s="18"/>
      <c r="I37" s="26"/>
      <c r="J37" s="27"/>
      <c r="K37" s="13"/>
      <c r="L37" s="13"/>
      <c r="M37" s="13"/>
    </row>
    <row r="38" spans="1:13" ht="17.25" customHeight="1" x14ac:dyDescent="0.2">
      <c r="A38" s="333" t="s">
        <v>685</v>
      </c>
      <c r="B38" s="38" t="s">
        <v>202</v>
      </c>
      <c r="C38" s="19"/>
      <c r="D38" s="19"/>
      <c r="E38" s="20"/>
      <c r="F38" s="58"/>
      <c r="H38" s="15">
        <v>4</v>
      </c>
      <c r="I38" s="27" t="s">
        <v>247</v>
      </c>
      <c r="J38" s="26"/>
      <c r="K38" s="16"/>
      <c r="L38" s="16"/>
      <c r="M38" s="16"/>
    </row>
    <row r="39" spans="1:13" ht="20.100000000000001" customHeight="1" x14ac:dyDescent="0.2">
      <c r="A39" s="230" t="s">
        <v>772</v>
      </c>
      <c r="B39" s="38" t="s">
        <v>202</v>
      </c>
      <c r="C39" s="19"/>
      <c r="D39" s="19"/>
      <c r="E39" s="20"/>
      <c r="F39" s="58"/>
    </row>
    <row r="40" spans="1:13" ht="17.25" customHeight="1" x14ac:dyDescent="0.2">
      <c r="A40" s="302" t="s">
        <v>686</v>
      </c>
      <c r="B40" s="38" t="s">
        <v>202</v>
      </c>
      <c r="C40" s="14"/>
      <c r="D40" s="14"/>
      <c r="E40" s="330"/>
      <c r="F40" s="47"/>
      <c r="H40" s="18"/>
      <c r="I40" s="26" t="s">
        <v>247</v>
      </c>
      <c r="J40" s="26"/>
      <c r="K40" s="16"/>
      <c r="L40" s="16"/>
      <c r="M40" s="16"/>
    </row>
    <row r="41" spans="1:13" ht="17.25" customHeight="1" x14ac:dyDescent="0.2">
      <c r="A41" s="230" t="s">
        <v>662</v>
      </c>
      <c r="B41" s="38" t="s">
        <v>202</v>
      </c>
      <c r="C41" s="14"/>
      <c r="D41" s="14"/>
      <c r="E41" s="330"/>
      <c r="F41" s="47"/>
      <c r="H41" s="18"/>
      <c r="I41" s="26" t="s">
        <v>247</v>
      </c>
      <c r="J41" s="26"/>
      <c r="K41" s="16"/>
      <c r="L41" s="16"/>
      <c r="M41" s="16"/>
    </row>
    <row r="42" spans="1:13" ht="17.25" customHeight="1" x14ac:dyDescent="0.2">
      <c r="A42" s="230" t="s">
        <v>777</v>
      </c>
      <c r="B42" s="38" t="s">
        <v>202</v>
      </c>
      <c r="C42" s="14"/>
      <c r="D42" s="14"/>
      <c r="E42" s="349"/>
      <c r="F42" s="47"/>
      <c r="H42" s="18"/>
      <c r="I42" s="26"/>
      <c r="J42" s="26"/>
      <c r="K42" s="16"/>
      <c r="L42" s="16"/>
      <c r="M42" s="16"/>
    </row>
    <row r="43" spans="1:13" ht="17.25" customHeight="1" x14ac:dyDescent="0.2">
      <c r="A43" s="230" t="s">
        <v>663</v>
      </c>
      <c r="B43" s="38" t="s">
        <v>202</v>
      </c>
      <c r="C43" s="14"/>
      <c r="D43" s="14"/>
      <c r="E43" s="330"/>
      <c r="F43" s="47"/>
      <c r="H43" s="15"/>
      <c r="I43" s="26"/>
      <c r="J43" s="26"/>
      <c r="K43" s="16"/>
      <c r="L43" s="16"/>
      <c r="M43" s="16"/>
    </row>
    <row r="44" spans="1:13" ht="17.25" customHeight="1" x14ac:dyDescent="0.2">
      <c r="A44" s="230" t="s">
        <v>687</v>
      </c>
      <c r="B44" s="38" t="s">
        <v>202</v>
      </c>
      <c r="C44" s="14"/>
      <c r="D44" s="14"/>
      <c r="E44" s="330"/>
      <c r="F44" s="47"/>
      <c r="H44" s="15"/>
      <c r="I44" s="26" t="s">
        <v>247</v>
      </c>
      <c r="J44" s="26"/>
      <c r="K44" s="16"/>
      <c r="L44" s="16"/>
      <c r="M44" s="16"/>
    </row>
    <row r="45" spans="1:13" ht="17.25" customHeight="1" x14ac:dyDescent="0.2">
      <c r="A45" s="230" t="s">
        <v>688</v>
      </c>
      <c r="B45" s="38" t="s">
        <v>202</v>
      </c>
      <c r="C45" s="14"/>
      <c r="D45" s="14"/>
      <c r="E45" s="330"/>
      <c r="F45" s="47"/>
      <c r="H45" s="18"/>
      <c r="I45" s="26" t="s">
        <v>247</v>
      </c>
      <c r="J45" s="26"/>
      <c r="K45" s="16"/>
      <c r="L45" s="16"/>
      <c r="M45" s="16"/>
    </row>
    <row r="46" spans="1:13" ht="17.25" customHeight="1" x14ac:dyDescent="0.2">
      <c r="A46" s="230" t="s">
        <v>818</v>
      </c>
      <c r="B46" s="38" t="s">
        <v>202</v>
      </c>
      <c r="C46" s="14"/>
      <c r="D46" s="14"/>
      <c r="E46" s="390"/>
      <c r="F46" s="47"/>
      <c r="H46" s="18"/>
      <c r="I46" s="26"/>
      <c r="J46" s="26"/>
      <c r="K46" s="16"/>
      <c r="L46" s="16"/>
      <c r="M46" s="16"/>
    </row>
    <row r="47" spans="1:13" ht="17.25" customHeight="1" x14ac:dyDescent="0.2">
      <c r="A47" s="230" t="s">
        <v>689</v>
      </c>
      <c r="B47" s="38" t="s">
        <v>202</v>
      </c>
      <c r="C47" s="14"/>
      <c r="D47" s="14"/>
      <c r="E47" s="330"/>
      <c r="F47" s="47"/>
      <c r="H47" s="15"/>
      <c r="I47" s="26"/>
      <c r="J47" s="26"/>
    </row>
    <row r="48" spans="1:13" ht="17.25" customHeight="1" x14ac:dyDescent="0.2">
      <c r="A48" s="230" t="s">
        <v>776</v>
      </c>
      <c r="B48" s="38" t="s">
        <v>202</v>
      </c>
      <c r="C48" s="14"/>
      <c r="D48" s="14"/>
      <c r="E48" s="349"/>
      <c r="F48" s="47"/>
      <c r="H48" s="15"/>
      <c r="I48" s="26"/>
      <c r="J48" s="26"/>
    </row>
    <row r="49" spans="1:13" ht="12" x14ac:dyDescent="0.2">
      <c r="A49" s="230" t="s">
        <v>690</v>
      </c>
      <c r="B49" s="38" t="s">
        <v>202</v>
      </c>
      <c r="C49" s="14"/>
      <c r="D49" s="14"/>
      <c r="E49" s="330"/>
      <c r="F49" s="47"/>
      <c r="H49" s="18"/>
      <c r="I49" s="26"/>
      <c r="J49" s="26"/>
      <c r="K49" s="16"/>
      <c r="L49" s="16"/>
      <c r="M49" s="16"/>
    </row>
    <row r="50" spans="1:13" ht="12" x14ac:dyDescent="0.2">
      <c r="A50" s="230" t="s">
        <v>803</v>
      </c>
      <c r="B50" s="38" t="s">
        <v>202</v>
      </c>
      <c r="C50" s="14"/>
      <c r="D50" s="14"/>
      <c r="E50" s="368"/>
      <c r="F50" s="47"/>
      <c r="H50" s="18"/>
      <c r="I50" s="26"/>
      <c r="J50" s="26"/>
      <c r="K50" s="16"/>
      <c r="L50" s="16"/>
      <c r="M50" s="16"/>
    </row>
    <row r="51" spans="1:13" ht="17.25" customHeight="1" x14ac:dyDescent="0.2">
      <c r="A51" s="230" t="s">
        <v>691</v>
      </c>
      <c r="B51" s="38" t="s">
        <v>202</v>
      </c>
      <c r="C51" s="14"/>
      <c r="D51" s="14"/>
      <c r="E51" s="330"/>
      <c r="F51" s="47"/>
      <c r="H51" s="15"/>
      <c r="I51" s="26" t="s">
        <v>247</v>
      </c>
      <c r="J51" s="26"/>
      <c r="K51" s="16"/>
      <c r="L51" s="16"/>
      <c r="M51" s="16"/>
    </row>
    <row r="52" spans="1:13" ht="17.25" customHeight="1" x14ac:dyDescent="0.2">
      <c r="A52" s="230" t="s">
        <v>692</v>
      </c>
      <c r="B52" s="38" t="s">
        <v>202</v>
      </c>
      <c r="C52" s="14"/>
      <c r="D52" s="14"/>
      <c r="E52" s="330"/>
      <c r="F52" s="47"/>
      <c r="H52" s="15"/>
      <c r="I52" s="26" t="s">
        <v>247</v>
      </c>
      <c r="J52" s="26"/>
      <c r="K52" s="16"/>
      <c r="L52" s="16"/>
      <c r="M52" s="16"/>
    </row>
    <row r="53" spans="1:13" ht="17.25" customHeight="1" x14ac:dyDescent="0.2">
      <c r="A53" s="230" t="s">
        <v>693</v>
      </c>
      <c r="B53" s="38" t="s">
        <v>202</v>
      </c>
      <c r="C53" s="14"/>
      <c r="D53" s="14"/>
      <c r="E53" s="330"/>
      <c r="F53" s="47"/>
      <c r="H53" s="15"/>
      <c r="I53" s="26"/>
      <c r="J53" s="26"/>
      <c r="K53" s="16"/>
      <c r="L53" s="16"/>
      <c r="M53" s="16"/>
    </row>
    <row r="54" spans="1:13" ht="17.25" customHeight="1" x14ac:dyDescent="0.2">
      <c r="A54" s="230" t="s">
        <v>694</v>
      </c>
      <c r="B54" s="38" t="s">
        <v>202</v>
      </c>
      <c r="C54" s="14"/>
      <c r="D54" s="14"/>
      <c r="E54" s="330"/>
      <c r="F54" s="47"/>
      <c r="H54" s="15"/>
      <c r="I54" s="26"/>
      <c r="J54" s="26"/>
      <c r="K54" s="16"/>
      <c r="L54" s="16"/>
      <c r="M54" s="16"/>
    </row>
    <row r="55" spans="1:13" ht="17.25" customHeight="1" x14ac:dyDescent="0.2">
      <c r="A55" s="230" t="s">
        <v>695</v>
      </c>
      <c r="B55" s="38" t="s">
        <v>202</v>
      </c>
      <c r="C55" s="14"/>
      <c r="D55" s="14"/>
      <c r="E55" s="330"/>
      <c r="F55" s="47"/>
      <c r="H55" s="15"/>
      <c r="I55" s="26"/>
      <c r="J55" s="26"/>
      <c r="K55" s="16"/>
      <c r="L55" s="16"/>
      <c r="M55" s="16"/>
    </row>
    <row r="56" spans="1:13" ht="17.25" customHeight="1" x14ac:dyDescent="0.2">
      <c r="A56" s="230" t="s">
        <v>699</v>
      </c>
      <c r="B56" s="38" t="s">
        <v>202</v>
      </c>
      <c r="C56" s="14"/>
      <c r="D56" s="14"/>
      <c r="E56" s="330"/>
      <c r="F56" s="47"/>
      <c r="H56" s="15"/>
      <c r="I56" s="26"/>
      <c r="J56" s="26"/>
      <c r="K56" s="16"/>
      <c r="L56" s="16"/>
      <c r="M56" s="16"/>
    </row>
    <row r="57" spans="1:13" ht="17.25" customHeight="1" x14ac:dyDescent="0.2">
      <c r="A57" s="334" t="s">
        <v>655</v>
      </c>
      <c r="B57" s="38" t="s">
        <v>202</v>
      </c>
      <c r="C57" s="14"/>
      <c r="D57" s="14"/>
      <c r="E57" s="198"/>
      <c r="F57" s="47"/>
      <c r="H57" s="15"/>
      <c r="I57" s="26"/>
      <c r="J57" s="26"/>
      <c r="K57" s="16"/>
      <c r="L57" s="16"/>
      <c r="M57" s="16"/>
    </row>
    <row r="58" spans="1:13" ht="17.25" customHeight="1" x14ac:dyDescent="0.2">
      <c r="A58" s="230" t="s">
        <v>624</v>
      </c>
      <c r="B58" s="38" t="s">
        <v>202</v>
      </c>
      <c r="C58" s="14"/>
      <c r="D58" s="14"/>
      <c r="E58" s="330"/>
      <c r="F58" s="47"/>
      <c r="H58" s="15"/>
      <c r="I58" s="26"/>
      <c r="J58" s="26"/>
    </row>
    <row r="59" spans="1:13" ht="17.25" customHeight="1" x14ac:dyDescent="0.2">
      <c r="A59" s="230" t="s">
        <v>795</v>
      </c>
      <c r="B59" s="38" t="s">
        <v>202</v>
      </c>
      <c r="C59" s="14"/>
      <c r="D59" s="14"/>
      <c r="E59" s="367"/>
      <c r="F59" s="47"/>
      <c r="H59" s="15"/>
      <c r="I59" s="26"/>
      <c r="J59" s="26"/>
    </row>
    <row r="60" spans="1:13" ht="17.25" customHeight="1" x14ac:dyDescent="0.2">
      <c r="A60" s="334" t="s">
        <v>696</v>
      </c>
      <c r="B60" s="38" t="s">
        <v>202</v>
      </c>
      <c r="C60" s="14"/>
      <c r="D60" s="14"/>
      <c r="E60" s="330"/>
      <c r="F60" s="47"/>
      <c r="H60" s="15"/>
      <c r="I60" s="26" t="s">
        <v>247</v>
      </c>
      <c r="J60" s="26"/>
      <c r="K60" s="16"/>
      <c r="L60" s="16"/>
      <c r="M60" s="16"/>
    </row>
    <row r="61" spans="1:13" ht="17.25" customHeight="1" x14ac:dyDescent="0.2">
      <c r="A61" s="230" t="s">
        <v>697</v>
      </c>
      <c r="B61" s="38" t="s">
        <v>202</v>
      </c>
      <c r="C61" s="14"/>
      <c r="D61" s="14"/>
      <c r="E61" s="330"/>
      <c r="F61" s="47"/>
      <c r="H61" s="15"/>
      <c r="I61" s="26"/>
      <c r="J61" s="26"/>
      <c r="K61" s="16"/>
      <c r="L61" s="16"/>
      <c r="M61" s="16"/>
    </row>
    <row r="62" spans="1:13" ht="17.25" customHeight="1" x14ac:dyDescent="0.2">
      <c r="A62" s="230" t="s">
        <v>770</v>
      </c>
      <c r="B62" s="38" t="s">
        <v>202</v>
      </c>
      <c r="C62" s="14"/>
      <c r="D62" s="14"/>
      <c r="E62" s="347"/>
      <c r="F62" s="47"/>
      <c r="H62" s="15"/>
      <c r="I62" s="26"/>
      <c r="J62" s="26"/>
      <c r="K62" s="16"/>
      <c r="L62" s="16"/>
      <c r="M62" s="16"/>
    </row>
    <row r="63" spans="1:13" ht="17.25" customHeight="1" x14ac:dyDescent="0.2">
      <c r="A63" s="230" t="s">
        <v>660</v>
      </c>
      <c r="B63" s="38" t="s">
        <v>202</v>
      </c>
      <c r="C63" s="14"/>
      <c r="D63" s="14"/>
      <c r="E63" s="330"/>
      <c r="F63" s="47"/>
      <c r="H63" s="15"/>
      <c r="I63" s="26"/>
      <c r="J63" s="26"/>
    </row>
    <row r="64" spans="1:13" ht="17.25" customHeight="1" x14ac:dyDescent="0.2">
      <c r="A64" s="333" t="s">
        <v>771</v>
      </c>
      <c r="B64" s="38" t="s">
        <v>202</v>
      </c>
      <c r="C64" s="369"/>
      <c r="D64" s="358"/>
      <c r="E64" s="359"/>
      <c r="F64" s="360"/>
      <c r="H64" s="15"/>
      <c r="I64" s="26"/>
      <c r="J64" s="26"/>
    </row>
    <row r="65" spans="1:13" ht="17.25" customHeight="1" x14ac:dyDescent="0.2">
      <c r="A65" s="333" t="s">
        <v>796</v>
      </c>
      <c r="B65" s="38" t="s">
        <v>202</v>
      </c>
      <c r="C65" s="76"/>
      <c r="D65" s="19"/>
      <c r="E65" s="20"/>
      <c r="F65" s="316"/>
      <c r="H65" s="15"/>
      <c r="I65" s="26"/>
      <c r="J65" s="26"/>
    </row>
    <row r="66" spans="1:13" ht="20.100000000000001" customHeight="1" x14ac:dyDescent="0.2">
      <c r="A66" s="332" t="s">
        <v>698</v>
      </c>
      <c r="B66" s="38" t="s">
        <v>202</v>
      </c>
      <c r="C66" s="340"/>
      <c r="D66" s="14"/>
      <c r="E66" s="367"/>
      <c r="F66" s="335"/>
    </row>
    <row r="67" spans="1:13" ht="17.25" customHeight="1" x14ac:dyDescent="0.2">
      <c r="A67" s="230" t="s">
        <v>822</v>
      </c>
      <c r="B67" s="38" t="s">
        <v>202</v>
      </c>
      <c r="C67" s="14"/>
      <c r="D67" s="14"/>
      <c r="E67" s="330"/>
      <c r="F67" s="47"/>
      <c r="H67" s="15"/>
      <c r="I67" s="26"/>
      <c r="J67" s="26"/>
    </row>
    <row r="68" spans="1:13" ht="20.100000000000001" customHeight="1" x14ac:dyDescent="0.2">
      <c r="A68" s="45"/>
      <c r="B68" s="37"/>
      <c r="C68" s="10"/>
      <c r="D68" s="10"/>
      <c r="E68" s="199"/>
      <c r="F68" s="59"/>
    </row>
    <row r="69" spans="1:13" s="88" customFormat="1" ht="20.100000000000001" customHeight="1" thickBot="1" x14ac:dyDescent="0.25">
      <c r="A69" s="56" t="s">
        <v>820</v>
      </c>
      <c r="B69" s="52">
        <v>26</v>
      </c>
      <c r="C69" s="53"/>
      <c r="D69" s="53"/>
      <c r="E69" s="54"/>
      <c r="F69" s="55"/>
    </row>
    <row r="70" spans="1:13" s="88" customFormat="1" ht="20.100000000000001" customHeight="1" x14ac:dyDescent="0.2">
      <c r="A70" s="56"/>
      <c r="B70" s="37"/>
      <c r="C70" s="10"/>
      <c r="D70" s="10"/>
      <c r="E70" s="199"/>
      <c r="F70" s="59"/>
    </row>
    <row r="71" spans="1:13" ht="20.100000000000001" customHeight="1" x14ac:dyDescent="0.2">
      <c r="A71" s="45" t="s">
        <v>510</v>
      </c>
      <c r="B71" s="38" t="s">
        <v>202</v>
      </c>
      <c r="C71" s="14"/>
      <c r="D71" s="14"/>
      <c r="E71" s="330"/>
      <c r="F71" s="47"/>
    </row>
    <row r="72" spans="1:13" ht="20.100000000000001" customHeight="1" x14ac:dyDescent="0.2">
      <c r="A72" s="95" t="s">
        <v>704</v>
      </c>
      <c r="B72" s="38" t="s">
        <v>202</v>
      </c>
      <c r="C72" s="14"/>
      <c r="D72" s="14"/>
      <c r="E72" s="330"/>
      <c r="F72" s="47"/>
    </row>
    <row r="73" spans="1:13" ht="20.100000000000001" customHeight="1" thickBot="1" x14ac:dyDescent="0.25">
      <c r="A73" s="33" t="s">
        <v>705</v>
      </c>
      <c r="B73" s="38" t="s">
        <v>202</v>
      </c>
      <c r="C73" s="14"/>
      <c r="D73" s="14"/>
      <c r="E73" s="330"/>
      <c r="F73" s="47"/>
    </row>
    <row r="74" spans="1:13" ht="20.100000000000001" customHeight="1" x14ac:dyDescent="0.2">
      <c r="A74" s="387" t="s">
        <v>783</v>
      </c>
      <c r="B74" s="375" t="s">
        <v>202</v>
      </c>
      <c r="C74" s="14"/>
      <c r="D74" s="14"/>
      <c r="E74" s="330"/>
      <c r="F74" s="47"/>
    </row>
    <row r="75" spans="1:13" ht="20.100000000000001" customHeight="1" x14ac:dyDescent="0.2">
      <c r="A75" s="45" t="s">
        <v>823</v>
      </c>
      <c r="B75" s="37" t="s">
        <v>202</v>
      </c>
      <c r="C75" s="10"/>
      <c r="D75" s="10"/>
      <c r="E75" s="199"/>
      <c r="F75" s="59"/>
    </row>
    <row r="76" spans="1:13" ht="20.100000000000001" customHeight="1" x14ac:dyDescent="0.2">
      <c r="A76" s="50" t="s">
        <v>703</v>
      </c>
      <c r="B76" s="37"/>
      <c r="C76" s="10"/>
      <c r="D76" s="10"/>
      <c r="E76" s="199"/>
      <c r="F76" s="59"/>
    </row>
    <row r="77" spans="1:13" ht="20.100000000000001" customHeight="1" thickBot="1" x14ac:dyDescent="0.25">
      <c r="A77" s="62"/>
      <c r="B77" s="52"/>
      <c r="C77" s="53"/>
      <c r="D77" s="53"/>
      <c r="E77" s="54"/>
      <c r="F77" s="55"/>
    </row>
    <row r="78" spans="1:13" s="10" customFormat="1" ht="20.100000000000001" customHeight="1" x14ac:dyDescent="0.2">
      <c r="A78" s="33" t="s">
        <v>678</v>
      </c>
      <c r="B78" s="38" t="s">
        <v>202</v>
      </c>
      <c r="C78" s="14"/>
      <c r="D78" s="14"/>
      <c r="E78" s="372"/>
      <c r="F78" s="47"/>
    </row>
    <row r="79" spans="1:13" s="10" customFormat="1" ht="17.25" customHeight="1" x14ac:dyDescent="0.2">
      <c r="A79" s="45" t="s">
        <v>665</v>
      </c>
      <c r="B79" s="38" t="s">
        <v>202</v>
      </c>
      <c r="C79" s="14"/>
      <c r="D79" s="14"/>
      <c r="E79" s="330"/>
      <c r="F79" s="47"/>
      <c r="H79" s="29"/>
      <c r="I79" s="27"/>
      <c r="J79" s="27"/>
      <c r="K79" s="13"/>
      <c r="L79" s="13"/>
      <c r="M79" s="13"/>
    </row>
    <row r="80" spans="1:13" s="10" customFormat="1" ht="20.100000000000001" customHeight="1" x14ac:dyDescent="0.2">
      <c r="A80" s="45" t="s">
        <v>706</v>
      </c>
      <c r="B80" s="38" t="s">
        <v>202</v>
      </c>
      <c r="C80" s="14"/>
      <c r="D80" s="14"/>
      <c r="E80" s="330"/>
      <c r="F80" s="47"/>
    </row>
    <row r="81" spans="1:13" s="10" customFormat="1" ht="17.25" customHeight="1" x14ac:dyDescent="0.2">
      <c r="A81" s="45" t="s">
        <v>707</v>
      </c>
      <c r="B81" s="38" t="s">
        <v>202</v>
      </c>
      <c r="C81" s="14"/>
      <c r="D81" s="14"/>
      <c r="E81" s="330"/>
      <c r="F81" s="47"/>
      <c r="H81" s="29"/>
      <c r="I81" s="27"/>
      <c r="J81" s="27"/>
      <c r="K81" s="13"/>
      <c r="L81" s="13"/>
      <c r="M81" s="13"/>
    </row>
    <row r="82" spans="1:13" s="10" customFormat="1" ht="17.25" customHeight="1" x14ac:dyDescent="0.2">
      <c r="A82" s="45" t="s">
        <v>802</v>
      </c>
      <c r="B82" s="38" t="s">
        <v>202</v>
      </c>
      <c r="C82" s="14"/>
      <c r="D82" s="14"/>
      <c r="E82" s="367"/>
      <c r="F82" s="47"/>
      <c r="H82" s="29"/>
      <c r="I82" s="27"/>
      <c r="J82" s="27"/>
      <c r="K82" s="13"/>
      <c r="L82" s="13"/>
      <c r="M82" s="13"/>
    </row>
    <row r="83" spans="1:13" ht="20.100000000000001" customHeight="1" x14ac:dyDescent="0.2">
      <c r="A83" s="33" t="s">
        <v>808</v>
      </c>
      <c r="B83" s="68" t="s">
        <v>202</v>
      </c>
      <c r="C83" s="14"/>
      <c r="D83" s="14"/>
      <c r="E83" s="376"/>
      <c r="F83" s="335"/>
    </row>
    <row r="84" spans="1:13" ht="20.100000000000001" customHeight="1" x14ac:dyDescent="0.2">
      <c r="A84" s="45" t="s">
        <v>708</v>
      </c>
      <c r="B84" s="38" t="s">
        <v>202</v>
      </c>
      <c r="C84" s="14"/>
      <c r="D84" s="14"/>
      <c r="E84" s="330"/>
      <c r="F84" s="47"/>
    </row>
    <row r="85" spans="1:13" ht="20.100000000000001" customHeight="1" x14ac:dyDescent="0.2">
      <c r="A85" s="45" t="s">
        <v>765</v>
      </c>
      <c r="B85" s="38" t="s">
        <v>202</v>
      </c>
      <c r="C85" s="14"/>
      <c r="D85" s="14"/>
      <c r="E85" s="330"/>
      <c r="F85" s="47"/>
    </row>
    <row r="86" spans="1:13" s="10" customFormat="1" ht="20.100000000000001" customHeight="1" x14ac:dyDescent="0.2">
      <c r="A86" s="332" t="s">
        <v>766</v>
      </c>
      <c r="B86" s="68" t="s">
        <v>202</v>
      </c>
      <c r="C86" s="76"/>
      <c r="D86" s="19"/>
      <c r="E86" s="20"/>
      <c r="F86" s="316"/>
    </row>
    <row r="87" spans="1:13" s="10" customFormat="1" ht="20.100000000000001" customHeight="1" x14ac:dyDescent="0.2">
      <c r="A87" s="45" t="s">
        <v>799</v>
      </c>
      <c r="B87" s="75" t="s">
        <v>202</v>
      </c>
      <c r="C87" s="19"/>
      <c r="D87" s="19"/>
      <c r="E87" s="20"/>
      <c r="F87" s="316"/>
    </row>
    <row r="88" spans="1:13" s="10" customFormat="1" ht="20.100000000000001" customHeight="1" x14ac:dyDescent="0.2">
      <c r="A88" s="50" t="s">
        <v>537</v>
      </c>
      <c r="B88" s="37">
        <v>9</v>
      </c>
      <c r="E88" s="199"/>
      <c r="F88" s="59"/>
    </row>
    <row r="89" spans="1:13" s="82" customFormat="1" ht="20.100000000000001" customHeight="1" x14ac:dyDescent="0.2">
      <c r="A89" s="50" t="s">
        <v>109</v>
      </c>
      <c r="B89" s="37"/>
      <c r="C89" s="10"/>
      <c r="D89" s="10"/>
      <c r="E89" s="199"/>
      <c r="F89" s="59"/>
    </row>
    <row r="90" spans="1:13" s="82" customFormat="1" ht="20.100000000000001" customHeight="1" thickBot="1" x14ac:dyDescent="0.25">
      <c r="A90" s="56"/>
      <c r="B90" s="52"/>
      <c r="C90" s="53"/>
      <c r="D90" s="53"/>
      <c r="E90" s="54"/>
      <c r="F90" s="55"/>
    </row>
    <row r="91" spans="1:13" ht="20.100000000000001" customHeight="1" thickBot="1" x14ac:dyDescent="0.25">
      <c r="A91" s="333" t="s">
        <v>787</v>
      </c>
      <c r="B91" s="73" t="s">
        <v>202</v>
      </c>
      <c r="C91" s="10"/>
      <c r="D91" s="10"/>
      <c r="E91" s="199"/>
      <c r="F91" s="59"/>
    </row>
    <row r="92" spans="1:13" ht="20.100000000000001" customHeight="1" x14ac:dyDescent="0.2">
      <c r="A92" s="45" t="s">
        <v>658</v>
      </c>
      <c r="B92" s="41" t="s">
        <v>202</v>
      </c>
      <c r="C92" s="395" t="s">
        <v>681</v>
      </c>
      <c r="D92" s="396"/>
      <c r="E92" s="396"/>
      <c r="F92" s="397"/>
    </row>
    <row r="93" spans="1:13" ht="20.100000000000001" customHeight="1" x14ac:dyDescent="0.2">
      <c r="A93" s="45" t="s">
        <v>720</v>
      </c>
      <c r="B93" s="38" t="s">
        <v>202</v>
      </c>
      <c r="C93" s="395" t="s">
        <v>681</v>
      </c>
      <c r="D93" s="396"/>
      <c r="E93" s="396"/>
      <c r="F93" s="397"/>
    </row>
    <row r="94" spans="1:13" ht="20.100000000000001" customHeight="1" x14ac:dyDescent="0.2">
      <c r="A94" s="45" t="s">
        <v>712</v>
      </c>
      <c r="B94" s="38" t="s">
        <v>202</v>
      </c>
      <c r="C94" s="14"/>
      <c r="D94" s="14"/>
      <c r="E94" s="330"/>
      <c r="F94" s="47"/>
    </row>
    <row r="95" spans="1:13" ht="20.100000000000001" customHeight="1" thickBot="1" x14ac:dyDescent="0.25">
      <c r="A95" s="197" t="s">
        <v>717</v>
      </c>
      <c r="B95" s="72" t="s">
        <v>202</v>
      </c>
      <c r="C95" s="10"/>
      <c r="D95" s="354"/>
      <c r="E95" s="352" t="s">
        <v>751</v>
      </c>
      <c r="F95" s="59"/>
    </row>
    <row r="96" spans="1:13" ht="20.100000000000001" customHeight="1" x14ac:dyDescent="0.2">
      <c r="A96" s="45" t="s">
        <v>788</v>
      </c>
      <c r="B96" s="322" t="s">
        <v>202</v>
      </c>
      <c r="C96" s="76"/>
      <c r="D96" s="355"/>
      <c r="E96" s="356"/>
      <c r="F96" s="316"/>
    </row>
    <row r="97" spans="1:6" ht="20.100000000000001" customHeight="1" x14ac:dyDescent="0.2">
      <c r="A97" s="45" t="s">
        <v>798</v>
      </c>
      <c r="B97" s="322" t="s">
        <v>202</v>
      </c>
      <c r="C97" s="14"/>
      <c r="D97" s="345"/>
      <c r="E97" s="198"/>
      <c r="F97" s="14"/>
    </row>
    <row r="98" spans="1:6" ht="20.25" customHeight="1" x14ac:dyDescent="0.2">
      <c r="A98" s="45" t="s">
        <v>711</v>
      </c>
      <c r="B98" s="38" t="s">
        <v>202</v>
      </c>
      <c r="C98" s="14"/>
      <c r="D98" s="14"/>
      <c r="E98" s="330"/>
      <c r="F98" s="47"/>
    </row>
    <row r="99" spans="1:6" ht="20.100000000000001" customHeight="1" x14ac:dyDescent="0.2">
      <c r="A99" s="45" t="s">
        <v>709</v>
      </c>
      <c r="B99" s="38" t="s">
        <v>202</v>
      </c>
      <c r="C99" s="14"/>
      <c r="D99" s="14"/>
      <c r="E99" s="330"/>
      <c r="F99" s="47"/>
    </row>
    <row r="100" spans="1:6" ht="20.100000000000001" customHeight="1" x14ac:dyDescent="0.2">
      <c r="A100" s="45" t="s">
        <v>721</v>
      </c>
      <c r="B100" s="38" t="s">
        <v>202</v>
      </c>
      <c r="C100" s="14"/>
      <c r="D100" s="14"/>
      <c r="E100" s="330"/>
      <c r="F100" s="47"/>
    </row>
    <row r="101" spans="1:6" ht="20.100000000000001" customHeight="1" x14ac:dyDescent="0.2">
      <c r="A101" s="45" t="s">
        <v>714</v>
      </c>
      <c r="B101" s="38" t="s">
        <v>202</v>
      </c>
      <c r="C101" s="14"/>
      <c r="D101" s="14"/>
      <c r="E101" s="330"/>
      <c r="F101" s="47"/>
    </row>
    <row r="102" spans="1:6" ht="20.100000000000001" customHeight="1" x14ac:dyDescent="0.25">
      <c r="A102" s="45" t="s">
        <v>724</v>
      </c>
      <c r="B102" s="38" t="s">
        <v>202</v>
      </c>
      <c r="C102" s="399" t="s">
        <v>681</v>
      </c>
      <c r="D102" s="400"/>
      <c r="E102" s="400"/>
      <c r="F102" s="401"/>
    </row>
    <row r="103" spans="1:6" ht="20.100000000000001" customHeight="1" x14ac:dyDescent="0.2">
      <c r="A103" s="45" t="s">
        <v>780</v>
      </c>
      <c r="B103" s="38" t="s">
        <v>202</v>
      </c>
      <c r="C103" s="14"/>
      <c r="D103" s="14"/>
      <c r="E103" s="368"/>
      <c r="F103" s="47"/>
    </row>
    <row r="104" spans="1:6" s="10" customFormat="1" ht="20.100000000000001" customHeight="1" x14ac:dyDescent="0.2">
      <c r="A104" s="45" t="s">
        <v>805</v>
      </c>
      <c r="B104" s="38" t="s">
        <v>202</v>
      </c>
      <c r="C104" s="19"/>
      <c r="D104" s="19"/>
      <c r="E104" s="20"/>
      <c r="F104" s="316"/>
    </row>
    <row r="105" spans="1:6" s="10" customFormat="1" ht="19.5" customHeight="1" x14ac:dyDescent="0.2">
      <c r="A105" s="45" t="s">
        <v>813</v>
      </c>
      <c r="B105" s="322" t="s">
        <v>202</v>
      </c>
      <c r="E105" s="199"/>
    </row>
    <row r="106" spans="1:6" ht="20.100000000000001" customHeight="1" x14ac:dyDescent="0.2">
      <c r="A106" s="45" t="s">
        <v>814</v>
      </c>
      <c r="B106" s="38" t="s">
        <v>202</v>
      </c>
      <c r="C106" s="19"/>
      <c r="D106" s="19"/>
      <c r="E106" s="20"/>
      <c r="F106" s="316"/>
    </row>
    <row r="107" spans="1:6" ht="20.100000000000001" customHeight="1" x14ac:dyDescent="0.2">
      <c r="A107" s="50" t="s">
        <v>657</v>
      </c>
      <c r="B107" s="37"/>
      <c r="C107" s="10"/>
      <c r="D107" s="10"/>
      <c r="E107" s="199"/>
      <c r="F107" s="59"/>
    </row>
    <row r="108" spans="1:6" ht="20.100000000000001" customHeight="1" thickBot="1" x14ac:dyDescent="0.25">
      <c r="A108" s="51"/>
      <c r="B108" s="52"/>
      <c r="C108" s="53"/>
      <c r="D108" s="53"/>
      <c r="E108" s="54"/>
      <c r="F108" s="55"/>
    </row>
    <row r="110" spans="1:6" ht="20.100000000000001" customHeight="1" x14ac:dyDescent="0.2">
      <c r="A110" s="45" t="s">
        <v>564</v>
      </c>
      <c r="B110" s="38" t="s">
        <v>202</v>
      </c>
      <c r="C110" s="19"/>
      <c r="D110" s="19"/>
      <c r="E110" s="20"/>
      <c r="F110" s="316"/>
    </row>
    <row r="111" spans="1:6" ht="20.100000000000001" customHeight="1" x14ac:dyDescent="0.2">
      <c r="A111" s="332" t="s">
        <v>727</v>
      </c>
      <c r="B111" s="38" t="s">
        <v>202</v>
      </c>
      <c r="C111" s="19"/>
      <c r="D111" s="19"/>
      <c r="E111" s="20"/>
      <c r="F111" s="316"/>
    </row>
    <row r="112" spans="1:6" ht="20.100000000000001" customHeight="1" x14ac:dyDescent="0.2">
      <c r="A112" s="332" t="s">
        <v>728</v>
      </c>
      <c r="B112" s="68" t="s">
        <v>202</v>
      </c>
      <c r="C112" s="14"/>
      <c r="D112" s="14"/>
      <c r="E112" s="330"/>
      <c r="F112" s="335"/>
    </row>
    <row r="113" spans="1:6" ht="20.100000000000001" customHeight="1" x14ac:dyDescent="0.2">
      <c r="A113" s="332" t="s">
        <v>761</v>
      </c>
      <c r="B113" s="36" t="s">
        <v>202</v>
      </c>
    </row>
    <row r="114" spans="1:6" ht="20.100000000000001" customHeight="1" x14ac:dyDescent="0.2">
      <c r="A114" s="332"/>
    </row>
    <row r="115" spans="1:6" ht="20.100000000000001" customHeight="1" x14ac:dyDescent="0.2">
      <c r="A115" s="337" t="s">
        <v>779</v>
      </c>
      <c r="B115" s="36">
        <v>4</v>
      </c>
    </row>
    <row r="117" spans="1:6" ht="20.100000000000001" customHeight="1" x14ac:dyDescent="0.2">
      <c r="B117" s="5"/>
      <c r="E117" s="5"/>
    </row>
    <row r="118" spans="1:6" ht="20.100000000000001" customHeight="1" x14ac:dyDescent="0.2">
      <c r="B118" s="5"/>
      <c r="E118" s="5"/>
    </row>
    <row r="119" spans="1:6" ht="20.100000000000001" customHeight="1" x14ac:dyDescent="0.2">
      <c r="A119" s="364" t="s">
        <v>793</v>
      </c>
      <c r="B119" s="38" t="s">
        <v>202</v>
      </c>
      <c r="C119" s="19"/>
      <c r="D119" s="19"/>
      <c r="E119" s="19"/>
      <c r="F119" s="316"/>
    </row>
    <row r="120" spans="1:6" ht="20.100000000000001" customHeight="1" x14ac:dyDescent="0.2">
      <c r="A120" s="351" t="s">
        <v>784</v>
      </c>
      <c r="B120" s="38" t="s">
        <v>202</v>
      </c>
      <c r="C120" s="76"/>
      <c r="D120" s="19"/>
      <c r="E120" s="20"/>
      <c r="F120" s="316"/>
    </row>
    <row r="121" spans="1:6" ht="20.100000000000001" customHeight="1" x14ac:dyDescent="0.2">
      <c r="A121" s="45" t="s">
        <v>676</v>
      </c>
      <c r="B121" s="68" t="s">
        <v>202</v>
      </c>
      <c r="C121" s="14"/>
      <c r="D121" s="14"/>
      <c r="E121" s="350"/>
      <c r="F121" s="47"/>
    </row>
    <row r="122" spans="1:6" ht="20.100000000000001" customHeight="1" x14ac:dyDescent="0.2">
      <c r="A122" s="95" t="s">
        <v>677</v>
      </c>
      <c r="B122" s="38" t="s">
        <v>202</v>
      </c>
      <c r="C122" s="14"/>
      <c r="D122" s="14"/>
      <c r="E122" s="350"/>
      <c r="F122" s="47"/>
    </row>
    <row r="123" spans="1:6" ht="20.100000000000001" customHeight="1" x14ac:dyDescent="0.2">
      <c r="A123" s="50" t="s">
        <v>785</v>
      </c>
      <c r="B123" s="37">
        <v>10</v>
      </c>
      <c r="C123" s="10"/>
      <c r="D123" s="10"/>
      <c r="E123" s="199"/>
      <c r="F123" s="59"/>
    </row>
    <row r="124" spans="1:6" ht="20.100000000000001" customHeight="1" x14ac:dyDescent="0.2">
      <c r="A124" s="77"/>
      <c r="B124" s="37"/>
      <c r="C124" s="10"/>
      <c r="D124" s="10"/>
      <c r="E124" s="199"/>
      <c r="F124" s="10"/>
    </row>
    <row r="125" spans="1:6" ht="20.100000000000001" customHeight="1" x14ac:dyDescent="0.2">
      <c r="A125" s="77"/>
      <c r="B125" s="37"/>
      <c r="C125" s="10"/>
      <c r="D125" s="10"/>
      <c r="E125" s="199"/>
      <c r="F125" s="10"/>
    </row>
    <row r="126" spans="1:6" ht="20.100000000000001" customHeight="1" x14ac:dyDescent="0.2">
      <c r="A126" s="77"/>
      <c r="B126" s="37"/>
      <c r="C126" s="10"/>
      <c r="D126" s="10"/>
      <c r="E126" s="199"/>
      <c r="F126" s="10"/>
    </row>
    <row r="127" spans="1:6" ht="20.100000000000001" customHeight="1" x14ac:dyDescent="0.2">
      <c r="A127" s="45" t="s">
        <v>786</v>
      </c>
      <c r="B127" s="38" t="s">
        <v>202</v>
      </c>
      <c r="C127" s="395"/>
      <c r="D127" s="396"/>
      <c r="E127" s="396"/>
      <c r="F127" s="397"/>
    </row>
    <row r="128" spans="1:6" ht="20.100000000000001" customHeight="1" x14ac:dyDescent="0.2">
      <c r="A128" s="48" t="s">
        <v>750</v>
      </c>
      <c r="B128" s="38" t="s">
        <v>202</v>
      </c>
      <c r="C128" s="14"/>
      <c r="D128" s="14"/>
      <c r="E128" s="376"/>
      <c r="F128" s="47"/>
    </row>
    <row r="129" spans="1:6" ht="20.100000000000001" customHeight="1" x14ac:dyDescent="0.2">
      <c r="A129" s="45" t="s">
        <v>752</v>
      </c>
      <c r="B129" s="38" t="s">
        <v>202</v>
      </c>
      <c r="C129" s="14"/>
      <c r="D129" s="14"/>
      <c r="E129" s="376"/>
      <c r="F129" s="47"/>
    </row>
    <row r="130" spans="1:6" ht="20.100000000000001" customHeight="1" x14ac:dyDescent="0.2">
      <c r="A130" s="45" t="s">
        <v>753</v>
      </c>
      <c r="B130" s="38" t="s">
        <v>202</v>
      </c>
      <c r="C130" s="14"/>
      <c r="D130" s="14"/>
      <c r="E130" s="376"/>
      <c r="F130" s="47"/>
    </row>
    <row r="131" spans="1:6" s="10" customFormat="1" ht="17.25" customHeight="1" x14ac:dyDescent="0.2">
      <c r="A131" s="33" t="s">
        <v>807</v>
      </c>
      <c r="B131" s="38" t="s">
        <v>202</v>
      </c>
      <c r="C131" s="19"/>
      <c r="D131" s="19"/>
      <c r="E131" s="20"/>
      <c r="F131" s="316"/>
    </row>
    <row r="132" spans="1:6" ht="20.100000000000001" customHeight="1" x14ac:dyDescent="0.2">
      <c r="A132" s="336" t="s">
        <v>754</v>
      </c>
      <c r="B132" s="36">
        <v>6</v>
      </c>
    </row>
    <row r="133" spans="1:6" ht="20.100000000000001" customHeight="1" x14ac:dyDescent="0.2">
      <c r="A133" s="10"/>
      <c r="B133" s="10"/>
      <c r="C133" s="10"/>
      <c r="D133" s="10"/>
      <c r="E133" s="10"/>
      <c r="F133" s="10"/>
    </row>
    <row r="134" spans="1:6" ht="20.100000000000001" customHeight="1" x14ac:dyDescent="0.2">
      <c r="A134" s="10"/>
      <c r="B134" s="10"/>
      <c r="C134" s="10"/>
      <c r="D134" s="10"/>
      <c r="E134" s="10"/>
      <c r="F134" s="10"/>
    </row>
    <row r="135" spans="1:6" ht="20.100000000000001" customHeight="1" x14ac:dyDescent="0.2">
      <c r="B135" s="5"/>
      <c r="E135" s="5"/>
    </row>
    <row r="136" spans="1:6" ht="20.100000000000001" customHeight="1" x14ac:dyDescent="0.2">
      <c r="B136" s="5"/>
      <c r="E136" s="5"/>
    </row>
    <row r="137" spans="1:6" ht="20.100000000000001" customHeight="1" x14ac:dyDescent="0.2">
      <c r="B137" s="5"/>
      <c r="E137" s="5"/>
    </row>
    <row r="138" spans="1:6" ht="20.100000000000001" customHeight="1" x14ac:dyDescent="0.2">
      <c r="B138" s="5"/>
      <c r="E138" s="5"/>
    </row>
    <row r="139" spans="1:6" ht="20.100000000000001" customHeight="1" x14ac:dyDescent="0.2">
      <c r="B139" s="5"/>
      <c r="E139" s="5"/>
    </row>
    <row r="140" spans="1:6" ht="20.100000000000001" customHeight="1" x14ac:dyDescent="0.2">
      <c r="B140" s="5"/>
      <c r="E140" s="5"/>
    </row>
    <row r="144" spans="1:6" ht="20.100000000000001" customHeight="1" x14ac:dyDescent="0.2">
      <c r="A144" s="11"/>
      <c r="B144" s="37"/>
      <c r="C144" s="10"/>
      <c r="D144" s="10"/>
      <c r="E144" s="199"/>
      <c r="F144" s="10"/>
    </row>
    <row r="145" spans="1:6" ht="20.100000000000001" customHeight="1" x14ac:dyDescent="0.2">
      <c r="A145" s="11"/>
      <c r="B145" s="37"/>
      <c r="C145" s="10"/>
      <c r="D145" s="10"/>
      <c r="E145" s="199"/>
      <c r="F145" s="10"/>
    </row>
    <row r="146" spans="1:6" ht="20.100000000000001" customHeight="1" x14ac:dyDescent="0.2">
      <c r="A146" s="11"/>
      <c r="B146" s="37"/>
      <c r="C146" s="10"/>
      <c r="D146" s="10"/>
      <c r="E146" s="199"/>
      <c r="F146" s="10"/>
    </row>
    <row r="147" spans="1:6" ht="20.100000000000001" customHeight="1" x14ac:dyDescent="0.2">
      <c r="A147" s="11"/>
      <c r="B147" s="37"/>
      <c r="C147" s="10"/>
      <c r="D147" s="10"/>
      <c r="E147" s="199"/>
      <c r="F147" s="10"/>
    </row>
    <row r="148" spans="1:6" ht="20.100000000000001" customHeight="1" x14ac:dyDescent="0.2">
      <c r="A148" s="11"/>
      <c r="B148" s="37"/>
      <c r="C148" s="10"/>
      <c r="D148" s="10"/>
      <c r="E148" s="199"/>
      <c r="F148" s="10"/>
    </row>
    <row r="149" spans="1:6" ht="20.100000000000001" customHeight="1" x14ac:dyDescent="0.2">
      <c r="A149" s="11"/>
      <c r="B149" s="37"/>
      <c r="C149" s="10"/>
      <c r="D149" s="10"/>
      <c r="E149" s="199"/>
      <c r="F149" s="10"/>
    </row>
    <row r="150" spans="1:6" ht="20.100000000000001" customHeight="1" x14ac:dyDescent="0.2">
      <c r="A150" s="11"/>
      <c r="B150" s="37"/>
      <c r="C150" s="10"/>
      <c r="D150" s="10"/>
      <c r="E150" s="199"/>
      <c r="F150" s="10"/>
    </row>
    <row r="151" spans="1:6" ht="20.100000000000001" customHeight="1" x14ac:dyDescent="0.2">
      <c r="A151" s="11"/>
      <c r="B151" s="37"/>
      <c r="C151" s="10"/>
      <c r="D151" s="10"/>
      <c r="E151" s="199"/>
      <c r="F151" s="10"/>
    </row>
    <row r="152" spans="1:6" ht="20.100000000000001" customHeight="1" x14ac:dyDescent="0.2">
      <c r="A152" s="11"/>
      <c r="B152" s="37"/>
      <c r="C152" s="10"/>
      <c r="D152" s="10"/>
      <c r="E152" s="199"/>
      <c r="F152" s="10"/>
    </row>
    <row r="153" spans="1:6" ht="20.100000000000001" customHeight="1" x14ac:dyDescent="0.2">
      <c r="A153" s="11"/>
      <c r="B153" s="37"/>
      <c r="C153" s="10"/>
      <c r="D153" s="10"/>
      <c r="E153" s="199"/>
      <c r="F153" s="10"/>
    </row>
    <row r="154" spans="1:6" ht="20.100000000000001" customHeight="1" x14ac:dyDescent="0.2">
      <c r="A154" s="11"/>
      <c r="B154" s="37"/>
      <c r="C154" s="10"/>
      <c r="D154" s="10"/>
      <c r="E154" s="199"/>
      <c r="F154" s="10"/>
    </row>
    <row r="155" spans="1:6" ht="20.100000000000001" customHeight="1" x14ac:dyDescent="0.2">
      <c r="A155" s="11"/>
      <c r="B155" s="37"/>
      <c r="C155" s="10"/>
      <c r="D155" s="10"/>
      <c r="E155" s="199"/>
      <c r="F155" s="10"/>
    </row>
    <row r="156" spans="1:6" ht="20.100000000000001" customHeight="1" x14ac:dyDescent="0.2">
      <c r="A156" s="11"/>
      <c r="B156" s="37"/>
      <c r="C156" s="10"/>
      <c r="D156" s="10"/>
      <c r="E156" s="199"/>
      <c r="F156" s="10"/>
    </row>
    <row r="157" spans="1:6" ht="20.100000000000001" customHeight="1" x14ac:dyDescent="0.2">
      <c r="A157" s="11"/>
      <c r="B157" s="37"/>
      <c r="C157" s="10"/>
      <c r="D157" s="10"/>
      <c r="E157" s="199"/>
      <c r="F157" s="10"/>
    </row>
    <row r="158" spans="1:6" ht="20.100000000000001" customHeight="1" x14ac:dyDescent="0.2">
      <c r="A158" s="11"/>
      <c r="B158" s="37"/>
      <c r="C158" s="10"/>
      <c r="D158" s="10"/>
      <c r="E158" s="199"/>
      <c r="F158" s="10"/>
    </row>
    <row r="159" spans="1:6" ht="20.100000000000001" customHeight="1" x14ac:dyDescent="0.2">
      <c r="A159" s="11"/>
      <c r="B159" s="37"/>
      <c r="C159" s="10"/>
      <c r="D159" s="10"/>
      <c r="E159" s="199"/>
      <c r="F159" s="10"/>
    </row>
    <row r="160" spans="1:6" ht="20.100000000000001" customHeight="1" x14ac:dyDescent="0.2">
      <c r="A160" s="11"/>
      <c r="B160" s="37"/>
      <c r="C160" s="10"/>
      <c r="D160" s="10"/>
      <c r="E160" s="199"/>
      <c r="F160" s="10"/>
    </row>
    <row r="161" spans="1:6" ht="20.100000000000001" customHeight="1" x14ac:dyDescent="0.2">
      <c r="A161" s="11"/>
      <c r="B161" s="37"/>
      <c r="C161" s="10"/>
      <c r="D161" s="10"/>
      <c r="E161" s="199"/>
      <c r="F161" s="10"/>
    </row>
    <row r="162" spans="1:6" ht="20.100000000000001" customHeight="1" x14ac:dyDescent="0.2">
      <c r="A162" s="11"/>
      <c r="B162" s="37"/>
      <c r="C162" s="10"/>
      <c r="D162" s="10"/>
      <c r="E162" s="199"/>
      <c r="F162" s="10"/>
    </row>
    <row r="163" spans="1:6" ht="20.100000000000001" customHeight="1" x14ac:dyDescent="0.2">
      <c r="A163" s="11"/>
      <c r="B163" s="37"/>
      <c r="C163" s="10"/>
      <c r="D163" s="10"/>
      <c r="E163" s="199"/>
      <c r="F163" s="10"/>
    </row>
    <row r="164" spans="1:6" ht="20.100000000000001" customHeight="1" x14ac:dyDescent="0.2">
      <c r="A164" s="11"/>
      <c r="B164" s="37"/>
      <c r="C164" s="10"/>
      <c r="D164" s="10"/>
      <c r="E164" s="199"/>
      <c r="F164" s="10"/>
    </row>
    <row r="165" spans="1:6" ht="20.100000000000001" customHeight="1" x14ac:dyDescent="0.2">
      <c r="A165" s="11"/>
      <c r="B165" s="37"/>
      <c r="C165" s="10"/>
      <c r="D165" s="10"/>
      <c r="E165" s="199"/>
      <c r="F165" s="10"/>
    </row>
    <row r="166" spans="1:6" ht="20.100000000000001" customHeight="1" x14ac:dyDescent="0.2">
      <c r="A166" s="11"/>
      <c r="B166" s="37"/>
      <c r="C166" s="10"/>
      <c r="D166" s="10"/>
      <c r="E166" s="199"/>
      <c r="F166" s="10"/>
    </row>
    <row r="167" spans="1:6" ht="20.100000000000001" customHeight="1" x14ac:dyDescent="0.2">
      <c r="A167" s="11"/>
      <c r="B167" s="37"/>
      <c r="C167" s="10"/>
      <c r="D167" s="10"/>
      <c r="E167" s="199"/>
      <c r="F167" s="10"/>
    </row>
  </sheetData>
  <mergeCells count="9">
    <mergeCell ref="C127:F127"/>
    <mergeCell ref="I11:L11"/>
    <mergeCell ref="C102:F102"/>
    <mergeCell ref="E1:F1"/>
    <mergeCell ref="A3:F3"/>
    <mergeCell ref="C10:F10"/>
    <mergeCell ref="C28:F28"/>
    <mergeCell ref="C93:F93"/>
    <mergeCell ref="C92:F92"/>
  </mergeCells>
  <printOptions horizontalCentered="1"/>
  <pageMargins left="0.7" right="0.7" top="0.75" bottom="0.75" header="0.3" footer="0.3"/>
  <pageSetup orientation="portrait" r:id="rId1"/>
  <headerFooter>
    <oddHeader>&amp;C&amp;"Arial,Bold"&amp;12Pacific American Fish
Company Inc.</oddHeader>
  </headerFooter>
  <rowBreaks count="6" manualBreakCount="6">
    <brk id="25" max="16383" man="1"/>
    <brk id="33" max="16383" man="1"/>
    <brk id="70" max="16383" man="1"/>
    <brk id="88" max="16383" man="1"/>
    <brk id="105" max="16383" man="1"/>
    <brk id="112" max="1612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B3" sqref="B3"/>
    </sheetView>
  </sheetViews>
  <sheetFormatPr defaultColWidth="15.7109375" defaultRowHeight="15.75" x14ac:dyDescent="0.25"/>
  <cols>
    <col min="1" max="1" width="1.42578125" style="294" customWidth="1"/>
    <col min="2" max="2" width="15.7109375" style="294"/>
    <col min="3" max="3" width="12.28515625" style="294" customWidth="1"/>
    <col min="4" max="4" width="15.7109375" style="294"/>
    <col min="5" max="5" width="6.28515625" style="294" customWidth="1"/>
    <col min="6" max="6" width="23.28515625" style="295" customWidth="1"/>
    <col min="7" max="7" width="15.7109375" style="295"/>
    <col min="8" max="16384" width="15.7109375" style="294"/>
  </cols>
  <sheetData>
    <row r="3" spans="1:8" x14ac:dyDescent="0.25">
      <c r="A3" s="291"/>
      <c r="B3" s="291"/>
      <c r="C3" s="291"/>
      <c r="D3" s="292">
        <v>43132</v>
      </c>
      <c r="E3" s="291"/>
      <c r="F3" s="293" t="s">
        <v>607</v>
      </c>
      <c r="G3" s="293"/>
      <c r="H3" s="291"/>
    </row>
    <row r="5" spans="1:8" x14ac:dyDescent="0.25">
      <c r="B5" s="294" t="s">
        <v>606</v>
      </c>
      <c r="D5" s="294">
        <v>2134.62</v>
      </c>
      <c r="F5" s="295">
        <f>18500-2134.62</f>
        <v>16365.380000000001</v>
      </c>
      <c r="G5" s="296" t="s">
        <v>608</v>
      </c>
    </row>
    <row r="6" spans="1:8" x14ac:dyDescent="0.25">
      <c r="B6" s="294" t="s">
        <v>610</v>
      </c>
      <c r="D6" s="294">
        <v>692.31</v>
      </c>
      <c r="F6" s="295">
        <f>6000-692.31</f>
        <v>5307.6900000000005</v>
      </c>
      <c r="G6" s="296" t="s">
        <v>609</v>
      </c>
    </row>
    <row r="7" spans="1:8" x14ac:dyDescent="0.25">
      <c r="B7" s="294" t="s">
        <v>611</v>
      </c>
      <c r="D7" s="294">
        <v>1737.69</v>
      </c>
      <c r="F7" s="295">
        <f>275000*4%-1737.69</f>
        <v>9262.31</v>
      </c>
      <c r="G7" s="296" t="s">
        <v>612</v>
      </c>
    </row>
    <row r="9" spans="1:8" x14ac:dyDescent="0.25">
      <c r="B9" s="294" t="s">
        <v>613</v>
      </c>
      <c r="G9" s="297">
        <f>F7/(4%*14480.76)</f>
        <v>15.990718028611756</v>
      </c>
      <c r="H9" s="298" t="s">
        <v>614</v>
      </c>
    </row>
    <row r="11" spans="1:8" x14ac:dyDescent="0.25">
      <c r="B11" s="294" t="s">
        <v>615</v>
      </c>
      <c r="F11" s="295" t="s">
        <v>616</v>
      </c>
      <c r="G11" s="299">
        <f>F5/16</f>
        <v>1022.8362500000001</v>
      </c>
      <c r="H11" s="300" t="s">
        <v>617</v>
      </c>
    </row>
    <row r="12" spans="1:8" x14ac:dyDescent="0.25">
      <c r="F12" s="295" t="s">
        <v>618</v>
      </c>
      <c r="G12" s="299">
        <f>F6/16</f>
        <v>331.73062500000003</v>
      </c>
      <c r="H12" s="300" t="s">
        <v>619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2"/>
  <sheetViews>
    <sheetView tabSelected="1" view="pageBreakPreview" topLeftCell="A104" zoomScaleNormal="100" zoomScaleSheetLayoutView="100" workbookViewId="0">
      <selection activeCell="A104" sqref="A104:F130"/>
    </sheetView>
  </sheetViews>
  <sheetFormatPr defaultRowHeight="20.100000000000001" customHeight="1" x14ac:dyDescent="0.2"/>
  <cols>
    <col min="1" max="1" width="32.7109375" style="5" customWidth="1"/>
    <col min="2" max="2" width="8.7109375" style="36" customWidth="1"/>
    <col min="3" max="4" width="8.7109375" style="5" customWidth="1"/>
    <col min="5" max="5" width="8.7109375" style="9" customWidth="1"/>
    <col min="6" max="6" width="16.7109375" style="5" customWidth="1"/>
    <col min="7" max="236" width="9.140625" style="5"/>
    <col min="237" max="237" width="26.85546875" style="5" customWidth="1"/>
    <col min="238" max="238" width="2.42578125" style="5" customWidth="1"/>
    <col min="239" max="241" width="9.140625" style="5"/>
    <col min="242" max="242" width="21.7109375" style="5" customWidth="1"/>
    <col min="243" max="243" width="9.140625" style="5"/>
    <col min="244" max="244" width="9.85546875" style="5" bestFit="1" customWidth="1"/>
    <col min="245" max="247" width="9.140625" style="5"/>
    <col min="248" max="248" width="10" style="5" bestFit="1" customWidth="1"/>
    <col min="249" max="250" width="9.28515625" style="5" bestFit="1" customWidth="1"/>
    <col min="251" max="251" width="12.140625" style="5" bestFit="1" customWidth="1"/>
    <col min="252" max="252" width="9.28515625" style="5" bestFit="1" customWidth="1"/>
    <col min="253" max="492" width="9.140625" style="5"/>
    <col min="493" max="493" width="26.85546875" style="5" customWidth="1"/>
    <col min="494" max="494" width="2.42578125" style="5" customWidth="1"/>
    <col min="495" max="497" width="9.140625" style="5"/>
    <col min="498" max="498" width="21.7109375" style="5" customWidth="1"/>
    <col min="499" max="499" width="9.140625" style="5"/>
    <col min="500" max="500" width="9.85546875" style="5" bestFit="1" customWidth="1"/>
    <col min="501" max="503" width="9.140625" style="5"/>
    <col min="504" max="504" width="10" style="5" bestFit="1" customWidth="1"/>
    <col min="505" max="506" width="9.28515625" style="5" bestFit="1" customWidth="1"/>
    <col min="507" max="507" width="12.140625" style="5" bestFit="1" customWidth="1"/>
    <col min="508" max="508" width="9.28515625" style="5" bestFit="1" customWidth="1"/>
    <col min="509" max="748" width="9.140625" style="5"/>
    <col min="749" max="749" width="26.85546875" style="5" customWidth="1"/>
    <col min="750" max="750" width="2.42578125" style="5" customWidth="1"/>
    <col min="751" max="753" width="9.140625" style="5"/>
    <col min="754" max="754" width="21.7109375" style="5" customWidth="1"/>
    <col min="755" max="755" width="9.140625" style="5"/>
    <col min="756" max="756" width="9.85546875" style="5" bestFit="1" customWidth="1"/>
    <col min="757" max="759" width="9.140625" style="5"/>
    <col min="760" max="760" width="10" style="5" bestFit="1" customWidth="1"/>
    <col min="761" max="762" width="9.28515625" style="5" bestFit="1" customWidth="1"/>
    <col min="763" max="763" width="12.140625" style="5" bestFit="1" customWidth="1"/>
    <col min="764" max="764" width="9.28515625" style="5" bestFit="1" customWidth="1"/>
    <col min="765" max="1004" width="9.140625" style="5"/>
    <col min="1005" max="1005" width="26.85546875" style="5" customWidth="1"/>
    <col min="1006" max="1006" width="2.42578125" style="5" customWidth="1"/>
    <col min="1007" max="1009" width="9.140625" style="5"/>
    <col min="1010" max="1010" width="21.7109375" style="5" customWidth="1"/>
    <col min="1011" max="1011" width="9.140625" style="5"/>
    <col min="1012" max="1012" width="9.85546875" style="5" bestFit="1" customWidth="1"/>
    <col min="1013" max="1015" width="9.140625" style="5"/>
    <col min="1016" max="1016" width="10" style="5" bestFit="1" customWidth="1"/>
    <col min="1017" max="1018" width="9.28515625" style="5" bestFit="1" customWidth="1"/>
    <col min="1019" max="1019" width="12.140625" style="5" bestFit="1" customWidth="1"/>
    <col min="1020" max="1020" width="9.28515625" style="5" bestFit="1" customWidth="1"/>
    <col min="1021" max="1260" width="9.140625" style="5"/>
    <col min="1261" max="1261" width="26.85546875" style="5" customWidth="1"/>
    <col min="1262" max="1262" width="2.42578125" style="5" customWidth="1"/>
    <col min="1263" max="1265" width="9.140625" style="5"/>
    <col min="1266" max="1266" width="21.7109375" style="5" customWidth="1"/>
    <col min="1267" max="1267" width="9.140625" style="5"/>
    <col min="1268" max="1268" width="9.85546875" style="5" bestFit="1" customWidth="1"/>
    <col min="1269" max="1271" width="9.140625" style="5"/>
    <col min="1272" max="1272" width="10" style="5" bestFit="1" customWidth="1"/>
    <col min="1273" max="1274" width="9.28515625" style="5" bestFit="1" customWidth="1"/>
    <col min="1275" max="1275" width="12.140625" style="5" bestFit="1" customWidth="1"/>
    <col min="1276" max="1276" width="9.28515625" style="5" bestFit="1" customWidth="1"/>
    <col min="1277" max="1516" width="9.140625" style="5"/>
    <col min="1517" max="1517" width="26.85546875" style="5" customWidth="1"/>
    <col min="1518" max="1518" width="2.42578125" style="5" customWidth="1"/>
    <col min="1519" max="1521" width="9.140625" style="5"/>
    <col min="1522" max="1522" width="21.7109375" style="5" customWidth="1"/>
    <col min="1523" max="1523" width="9.140625" style="5"/>
    <col min="1524" max="1524" width="9.85546875" style="5" bestFit="1" customWidth="1"/>
    <col min="1525" max="1527" width="9.140625" style="5"/>
    <col min="1528" max="1528" width="10" style="5" bestFit="1" customWidth="1"/>
    <col min="1529" max="1530" width="9.28515625" style="5" bestFit="1" customWidth="1"/>
    <col min="1531" max="1531" width="12.140625" style="5" bestFit="1" customWidth="1"/>
    <col min="1532" max="1532" width="9.28515625" style="5" bestFit="1" customWidth="1"/>
    <col min="1533" max="1772" width="9.140625" style="5"/>
    <col min="1773" max="1773" width="26.85546875" style="5" customWidth="1"/>
    <col min="1774" max="1774" width="2.42578125" style="5" customWidth="1"/>
    <col min="1775" max="1777" width="9.140625" style="5"/>
    <col min="1778" max="1778" width="21.7109375" style="5" customWidth="1"/>
    <col min="1779" max="1779" width="9.140625" style="5"/>
    <col min="1780" max="1780" width="9.85546875" style="5" bestFit="1" customWidth="1"/>
    <col min="1781" max="1783" width="9.140625" style="5"/>
    <col min="1784" max="1784" width="10" style="5" bestFit="1" customWidth="1"/>
    <col min="1785" max="1786" width="9.28515625" style="5" bestFit="1" customWidth="1"/>
    <col min="1787" max="1787" width="12.140625" style="5" bestFit="1" customWidth="1"/>
    <col min="1788" max="1788" width="9.28515625" style="5" bestFit="1" customWidth="1"/>
    <col min="1789" max="2028" width="9.140625" style="5"/>
    <col min="2029" max="2029" width="26.85546875" style="5" customWidth="1"/>
    <col min="2030" max="2030" width="2.42578125" style="5" customWidth="1"/>
    <col min="2031" max="2033" width="9.140625" style="5"/>
    <col min="2034" max="2034" width="21.7109375" style="5" customWidth="1"/>
    <col min="2035" max="2035" width="9.140625" style="5"/>
    <col min="2036" max="2036" width="9.85546875" style="5" bestFit="1" customWidth="1"/>
    <col min="2037" max="2039" width="9.140625" style="5"/>
    <col min="2040" max="2040" width="10" style="5" bestFit="1" customWidth="1"/>
    <col min="2041" max="2042" width="9.28515625" style="5" bestFit="1" customWidth="1"/>
    <col min="2043" max="2043" width="12.140625" style="5" bestFit="1" customWidth="1"/>
    <col min="2044" max="2044" width="9.28515625" style="5" bestFit="1" customWidth="1"/>
    <col min="2045" max="2284" width="9.140625" style="5"/>
    <col min="2285" max="2285" width="26.85546875" style="5" customWidth="1"/>
    <col min="2286" max="2286" width="2.42578125" style="5" customWidth="1"/>
    <col min="2287" max="2289" width="9.140625" style="5"/>
    <col min="2290" max="2290" width="21.7109375" style="5" customWidth="1"/>
    <col min="2291" max="2291" width="9.140625" style="5"/>
    <col min="2292" max="2292" width="9.85546875" style="5" bestFit="1" customWidth="1"/>
    <col min="2293" max="2295" width="9.140625" style="5"/>
    <col min="2296" max="2296" width="10" style="5" bestFit="1" customWidth="1"/>
    <col min="2297" max="2298" width="9.28515625" style="5" bestFit="1" customWidth="1"/>
    <col min="2299" max="2299" width="12.140625" style="5" bestFit="1" customWidth="1"/>
    <col min="2300" max="2300" width="9.28515625" style="5" bestFit="1" customWidth="1"/>
    <col min="2301" max="2540" width="9.140625" style="5"/>
    <col min="2541" max="2541" width="26.85546875" style="5" customWidth="1"/>
    <col min="2542" max="2542" width="2.42578125" style="5" customWidth="1"/>
    <col min="2543" max="2545" width="9.140625" style="5"/>
    <col min="2546" max="2546" width="21.7109375" style="5" customWidth="1"/>
    <col min="2547" max="2547" width="9.140625" style="5"/>
    <col min="2548" max="2548" width="9.85546875" style="5" bestFit="1" customWidth="1"/>
    <col min="2549" max="2551" width="9.140625" style="5"/>
    <col min="2552" max="2552" width="10" style="5" bestFit="1" customWidth="1"/>
    <col min="2553" max="2554" width="9.28515625" style="5" bestFit="1" customWidth="1"/>
    <col min="2555" max="2555" width="12.140625" style="5" bestFit="1" customWidth="1"/>
    <col min="2556" max="2556" width="9.28515625" style="5" bestFit="1" customWidth="1"/>
    <col min="2557" max="2796" width="9.140625" style="5"/>
    <col min="2797" max="2797" width="26.85546875" style="5" customWidth="1"/>
    <col min="2798" max="2798" width="2.42578125" style="5" customWidth="1"/>
    <col min="2799" max="2801" width="9.140625" style="5"/>
    <col min="2802" max="2802" width="21.7109375" style="5" customWidth="1"/>
    <col min="2803" max="2803" width="9.140625" style="5"/>
    <col min="2804" max="2804" width="9.85546875" style="5" bestFit="1" customWidth="1"/>
    <col min="2805" max="2807" width="9.140625" style="5"/>
    <col min="2808" max="2808" width="10" style="5" bestFit="1" customWidth="1"/>
    <col min="2809" max="2810" width="9.28515625" style="5" bestFit="1" customWidth="1"/>
    <col min="2811" max="2811" width="12.140625" style="5" bestFit="1" customWidth="1"/>
    <col min="2812" max="2812" width="9.28515625" style="5" bestFit="1" customWidth="1"/>
    <col min="2813" max="3052" width="9.140625" style="5"/>
    <col min="3053" max="3053" width="26.85546875" style="5" customWidth="1"/>
    <col min="3054" max="3054" width="2.42578125" style="5" customWidth="1"/>
    <col min="3055" max="3057" width="9.140625" style="5"/>
    <col min="3058" max="3058" width="21.7109375" style="5" customWidth="1"/>
    <col min="3059" max="3059" width="9.140625" style="5"/>
    <col min="3060" max="3060" width="9.85546875" style="5" bestFit="1" customWidth="1"/>
    <col min="3061" max="3063" width="9.140625" style="5"/>
    <col min="3064" max="3064" width="10" style="5" bestFit="1" customWidth="1"/>
    <col min="3065" max="3066" width="9.28515625" style="5" bestFit="1" customWidth="1"/>
    <col min="3067" max="3067" width="12.140625" style="5" bestFit="1" customWidth="1"/>
    <col min="3068" max="3068" width="9.28515625" style="5" bestFit="1" customWidth="1"/>
    <col min="3069" max="3308" width="9.140625" style="5"/>
    <col min="3309" max="3309" width="26.85546875" style="5" customWidth="1"/>
    <col min="3310" max="3310" width="2.42578125" style="5" customWidth="1"/>
    <col min="3311" max="3313" width="9.140625" style="5"/>
    <col min="3314" max="3314" width="21.7109375" style="5" customWidth="1"/>
    <col min="3315" max="3315" width="9.140625" style="5"/>
    <col min="3316" max="3316" width="9.85546875" style="5" bestFit="1" customWidth="1"/>
    <col min="3317" max="3319" width="9.140625" style="5"/>
    <col min="3320" max="3320" width="10" style="5" bestFit="1" customWidth="1"/>
    <col min="3321" max="3322" width="9.28515625" style="5" bestFit="1" customWidth="1"/>
    <col min="3323" max="3323" width="12.140625" style="5" bestFit="1" customWidth="1"/>
    <col min="3324" max="3324" width="9.28515625" style="5" bestFit="1" customWidth="1"/>
    <col min="3325" max="3564" width="9.140625" style="5"/>
    <col min="3565" max="3565" width="26.85546875" style="5" customWidth="1"/>
    <col min="3566" max="3566" width="2.42578125" style="5" customWidth="1"/>
    <col min="3567" max="3569" width="9.140625" style="5"/>
    <col min="3570" max="3570" width="21.7109375" style="5" customWidth="1"/>
    <col min="3571" max="3571" width="9.140625" style="5"/>
    <col min="3572" max="3572" width="9.85546875" style="5" bestFit="1" customWidth="1"/>
    <col min="3573" max="3575" width="9.140625" style="5"/>
    <col min="3576" max="3576" width="10" style="5" bestFit="1" customWidth="1"/>
    <col min="3577" max="3578" width="9.28515625" style="5" bestFit="1" customWidth="1"/>
    <col min="3579" max="3579" width="12.140625" style="5" bestFit="1" customWidth="1"/>
    <col min="3580" max="3580" width="9.28515625" style="5" bestFit="1" customWidth="1"/>
    <col min="3581" max="3820" width="9.140625" style="5"/>
    <col min="3821" max="3821" width="26.85546875" style="5" customWidth="1"/>
    <col min="3822" max="3822" width="2.42578125" style="5" customWidth="1"/>
    <col min="3823" max="3825" width="9.140625" style="5"/>
    <col min="3826" max="3826" width="21.7109375" style="5" customWidth="1"/>
    <col min="3827" max="3827" width="9.140625" style="5"/>
    <col min="3828" max="3828" width="9.85546875" style="5" bestFit="1" customWidth="1"/>
    <col min="3829" max="3831" width="9.140625" style="5"/>
    <col min="3832" max="3832" width="10" style="5" bestFit="1" customWidth="1"/>
    <col min="3833" max="3834" width="9.28515625" style="5" bestFit="1" customWidth="1"/>
    <col min="3835" max="3835" width="12.140625" style="5" bestFit="1" customWidth="1"/>
    <col min="3836" max="3836" width="9.28515625" style="5" bestFit="1" customWidth="1"/>
    <col min="3837" max="4076" width="9.140625" style="5"/>
    <col min="4077" max="4077" width="26.85546875" style="5" customWidth="1"/>
    <col min="4078" max="4078" width="2.42578125" style="5" customWidth="1"/>
    <col min="4079" max="4081" width="9.140625" style="5"/>
    <col min="4082" max="4082" width="21.7109375" style="5" customWidth="1"/>
    <col min="4083" max="4083" width="9.140625" style="5"/>
    <col min="4084" max="4084" width="9.85546875" style="5" bestFit="1" customWidth="1"/>
    <col min="4085" max="4087" width="9.140625" style="5"/>
    <col min="4088" max="4088" width="10" style="5" bestFit="1" customWidth="1"/>
    <col min="4089" max="4090" width="9.28515625" style="5" bestFit="1" customWidth="1"/>
    <col min="4091" max="4091" width="12.140625" style="5" bestFit="1" customWidth="1"/>
    <col min="4092" max="4092" width="9.28515625" style="5" bestFit="1" customWidth="1"/>
    <col min="4093" max="4332" width="9.140625" style="5"/>
    <col min="4333" max="4333" width="26.85546875" style="5" customWidth="1"/>
    <col min="4334" max="4334" width="2.42578125" style="5" customWidth="1"/>
    <col min="4335" max="4337" width="9.140625" style="5"/>
    <col min="4338" max="4338" width="21.7109375" style="5" customWidth="1"/>
    <col min="4339" max="4339" width="9.140625" style="5"/>
    <col min="4340" max="4340" width="9.85546875" style="5" bestFit="1" customWidth="1"/>
    <col min="4341" max="4343" width="9.140625" style="5"/>
    <col min="4344" max="4344" width="10" style="5" bestFit="1" customWidth="1"/>
    <col min="4345" max="4346" width="9.28515625" style="5" bestFit="1" customWidth="1"/>
    <col min="4347" max="4347" width="12.140625" style="5" bestFit="1" customWidth="1"/>
    <col min="4348" max="4348" width="9.28515625" style="5" bestFit="1" customWidth="1"/>
    <col min="4349" max="4588" width="9.140625" style="5"/>
    <col min="4589" max="4589" width="26.85546875" style="5" customWidth="1"/>
    <col min="4590" max="4590" width="2.42578125" style="5" customWidth="1"/>
    <col min="4591" max="4593" width="9.140625" style="5"/>
    <col min="4594" max="4594" width="21.7109375" style="5" customWidth="1"/>
    <col min="4595" max="4595" width="9.140625" style="5"/>
    <col min="4596" max="4596" width="9.85546875" style="5" bestFit="1" customWidth="1"/>
    <col min="4597" max="4599" width="9.140625" style="5"/>
    <col min="4600" max="4600" width="10" style="5" bestFit="1" customWidth="1"/>
    <col min="4601" max="4602" width="9.28515625" style="5" bestFit="1" customWidth="1"/>
    <col min="4603" max="4603" width="12.140625" style="5" bestFit="1" customWidth="1"/>
    <col min="4604" max="4604" width="9.28515625" style="5" bestFit="1" customWidth="1"/>
    <col min="4605" max="4844" width="9.140625" style="5"/>
    <col min="4845" max="4845" width="26.85546875" style="5" customWidth="1"/>
    <col min="4846" max="4846" width="2.42578125" style="5" customWidth="1"/>
    <col min="4847" max="4849" width="9.140625" style="5"/>
    <col min="4850" max="4850" width="21.7109375" style="5" customWidth="1"/>
    <col min="4851" max="4851" width="9.140625" style="5"/>
    <col min="4852" max="4852" width="9.85546875" style="5" bestFit="1" customWidth="1"/>
    <col min="4853" max="4855" width="9.140625" style="5"/>
    <col min="4856" max="4856" width="10" style="5" bestFit="1" customWidth="1"/>
    <col min="4857" max="4858" width="9.28515625" style="5" bestFit="1" customWidth="1"/>
    <col min="4859" max="4859" width="12.140625" style="5" bestFit="1" customWidth="1"/>
    <col min="4860" max="4860" width="9.28515625" style="5" bestFit="1" customWidth="1"/>
    <col min="4861" max="5100" width="9.140625" style="5"/>
    <col min="5101" max="5101" width="26.85546875" style="5" customWidth="1"/>
    <col min="5102" max="5102" width="2.42578125" style="5" customWidth="1"/>
    <col min="5103" max="5105" width="9.140625" style="5"/>
    <col min="5106" max="5106" width="21.7109375" style="5" customWidth="1"/>
    <col min="5107" max="5107" width="9.140625" style="5"/>
    <col min="5108" max="5108" width="9.85546875" style="5" bestFit="1" customWidth="1"/>
    <col min="5109" max="5111" width="9.140625" style="5"/>
    <col min="5112" max="5112" width="10" style="5" bestFit="1" customWidth="1"/>
    <col min="5113" max="5114" width="9.28515625" style="5" bestFit="1" customWidth="1"/>
    <col min="5115" max="5115" width="12.140625" style="5" bestFit="1" customWidth="1"/>
    <col min="5116" max="5116" width="9.28515625" style="5" bestFit="1" customWidth="1"/>
    <col min="5117" max="5356" width="9.140625" style="5"/>
    <col min="5357" max="5357" width="26.85546875" style="5" customWidth="1"/>
    <col min="5358" max="5358" width="2.42578125" style="5" customWidth="1"/>
    <col min="5359" max="5361" width="9.140625" style="5"/>
    <col min="5362" max="5362" width="21.7109375" style="5" customWidth="1"/>
    <col min="5363" max="5363" width="9.140625" style="5"/>
    <col min="5364" max="5364" width="9.85546875" style="5" bestFit="1" customWidth="1"/>
    <col min="5365" max="5367" width="9.140625" style="5"/>
    <col min="5368" max="5368" width="10" style="5" bestFit="1" customWidth="1"/>
    <col min="5369" max="5370" width="9.28515625" style="5" bestFit="1" customWidth="1"/>
    <col min="5371" max="5371" width="12.140625" style="5" bestFit="1" customWidth="1"/>
    <col min="5372" max="5372" width="9.28515625" style="5" bestFit="1" customWidth="1"/>
    <col min="5373" max="5612" width="9.140625" style="5"/>
    <col min="5613" max="5613" width="26.85546875" style="5" customWidth="1"/>
    <col min="5614" max="5614" width="2.42578125" style="5" customWidth="1"/>
    <col min="5615" max="5617" width="9.140625" style="5"/>
    <col min="5618" max="5618" width="21.7109375" style="5" customWidth="1"/>
    <col min="5619" max="5619" width="9.140625" style="5"/>
    <col min="5620" max="5620" width="9.85546875" style="5" bestFit="1" customWidth="1"/>
    <col min="5621" max="5623" width="9.140625" style="5"/>
    <col min="5624" max="5624" width="10" style="5" bestFit="1" customWidth="1"/>
    <col min="5625" max="5626" width="9.28515625" style="5" bestFit="1" customWidth="1"/>
    <col min="5627" max="5627" width="12.140625" style="5" bestFit="1" customWidth="1"/>
    <col min="5628" max="5628" width="9.28515625" style="5" bestFit="1" customWidth="1"/>
    <col min="5629" max="5868" width="9.140625" style="5"/>
    <col min="5869" max="5869" width="26.85546875" style="5" customWidth="1"/>
    <col min="5870" max="5870" width="2.42578125" style="5" customWidth="1"/>
    <col min="5871" max="5873" width="9.140625" style="5"/>
    <col min="5874" max="5874" width="21.7109375" style="5" customWidth="1"/>
    <col min="5875" max="5875" width="9.140625" style="5"/>
    <col min="5876" max="5876" width="9.85546875" style="5" bestFit="1" customWidth="1"/>
    <col min="5877" max="5879" width="9.140625" style="5"/>
    <col min="5880" max="5880" width="10" style="5" bestFit="1" customWidth="1"/>
    <col min="5881" max="5882" width="9.28515625" style="5" bestFit="1" customWidth="1"/>
    <col min="5883" max="5883" width="12.140625" style="5" bestFit="1" customWidth="1"/>
    <col min="5884" max="5884" width="9.28515625" style="5" bestFit="1" customWidth="1"/>
    <col min="5885" max="6124" width="9.140625" style="5"/>
    <col min="6125" max="6125" width="26.85546875" style="5" customWidth="1"/>
    <col min="6126" max="6126" width="2.42578125" style="5" customWidth="1"/>
    <col min="6127" max="6129" width="9.140625" style="5"/>
    <col min="6130" max="6130" width="21.7109375" style="5" customWidth="1"/>
    <col min="6131" max="6131" width="9.140625" style="5"/>
    <col min="6132" max="6132" width="9.85546875" style="5" bestFit="1" customWidth="1"/>
    <col min="6133" max="6135" width="9.140625" style="5"/>
    <col min="6136" max="6136" width="10" style="5" bestFit="1" customWidth="1"/>
    <col min="6137" max="6138" width="9.28515625" style="5" bestFit="1" customWidth="1"/>
    <col min="6139" max="6139" width="12.140625" style="5" bestFit="1" customWidth="1"/>
    <col min="6140" max="6140" width="9.28515625" style="5" bestFit="1" customWidth="1"/>
    <col min="6141" max="6380" width="9.140625" style="5"/>
    <col min="6381" max="6381" width="26.85546875" style="5" customWidth="1"/>
    <col min="6382" max="6382" width="2.42578125" style="5" customWidth="1"/>
    <col min="6383" max="6385" width="9.140625" style="5"/>
    <col min="6386" max="6386" width="21.7109375" style="5" customWidth="1"/>
    <col min="6387" max="6387" width="9.140625" style="5"/>
    <col min="6388" max="6388" width="9.85546875" style="5" bestFit="1" customWidth="1"/>
    <col min="6389" max="6391" width="9.140625" style="5"/>
    <col min="6392" max="6392" width="10" style="5" bestFit="1" customWidth="1"/>
    <col min="6393" max="6394" width="9.28515625" style="5" bestFit="1" customWidth="1"/>
    <col min="6395" max="6395" width="12.140625" style="5" bestFit="1" customWidth="1"/>
    <col min="6396" max="6396" width="9.28515625" style="5" bestFit="1" customWidth="1"/>
    <col min="6397" max="6636" width="9.140625" style="5"/>
    <col min="6637" max="6637" width="26.85546875" style="5" customWidth="1"/>
    <col min="6638" max="6638" width="2.42578125" style="5" customWidth="1"/>
    <col min="6639" max="6641" width="9.140625" style="5"/>
    <col min="6642" max="6642" width="21.7109375" style="5" customWidth="1"/>
    <col min="6643" max="6643" width="9.140625" style="5"/>
    <col min="6644" max="6644" width="9.85546875" style="5" bestFit="1" customWidth="1"/>
    <col min="6645" max="6647" width="9.140625" style="5"/>
    <col min="6648" max="6648" width="10" style="5" bestFit="1" customWidth="1"/>
    <col min="6649" max="6650" width="9.28515625" style="5" bestFit="1" customWidth="1"/>
    <col min="6651" max="6651" width="12.140625" style="5" bestFit="1" customWidth="1"/>
    <col min="6652" max="6652" width="9.28515625" style="5" bestFit="1" customWidth="1"/>
    <col min="6653" max="6892" width="9.140625" style="5"/>
    <col min="6893" max="6893" width="26.85546875" style="5" customWidth="1"/>
    <col min="6894" max="6894" width="2.42578125" style="5" customWidth="1"/>
    <col min="6895" max="6897" width="9.140625" style="5"/>
    <col min="6898" max="6898" width="21.7109375" style="5" customWidth="1"/>
    <col min="6899" max="6899" width="9.140625" style="5"/>
    <col min="6900" max="6900" width="9.85546875" style="5" bestFit="1" customWidth="1"/>
    <col min="6901" max="6903" width="9.140625" style="5"/>
    <col min="6904" max="6904" width="10" style="5" bestFit="1" customWidth="1"/>
    <col min="6905" max="6906" width="9.28515625" style="5" bestFit="1" customWidth="1"/>
    <col min="6907" max="6907" width="12.140625" style="5" bestFit="1" customWidth="1"/>
    <col min="6908" max="6908" width="9.28515625" style="5" bestFit="1" customWidth="1"/>
    <col min="6909" max="7148" width="9.140625" style="5"/>
    <col min="7149" max="7149" width="26.85546875" style="5" customWidth="1"/>
    <col min="7150" max="7150" width="2.42578125" style="5" customWidth="1"/>
    <col min="7151" max="7153" width="9.140625" style="5"/>
    <col min="7154" max="7154" width="21.7109375" style="5" customWidth="1"/>
    <col min="7155" max="7155" width="9.140625" style="5"/>
    <col min="7156" max="7156" width="9.85546875" style="5" bestFit="1" customWidth="1"/>
    <col min="7157" max="7159" width="9.140625" style="5"/>
    <col min="7160" max="7160" width="10" style="5" bestFit="1" customWidth="1"/>
    <col min="7161" max="7162" width="9.28515625" style="5" bestFit="1" customWidth="1"/>
    <col min="7163" max="7163" width="12.140625" style="5" bestFit="1" customWidth="1"/>
    <col min="7164" max="7164" width="9.28515625" style="5" bestFit="1" customWidth="1"/>
    <col min="7165" max="7404" width="9.140625" style="5"/>
    <col min="7405" max="7405" width="26.85546875" style="5" customWidth="1"/>
    <col min="7406" max="7406" width="2.42578125" style="5" customWidth="1"/>
    <col min="7407" max="7409" width="9.140625" style="5"/>
    <col min="7410" max="7410" width="21.7109375" style="5" customWidth="1"/>
    <col min="7411" max="7411" width="9.140625" style="5"/>
    <col min="7412" max="7412" width="9.85546875" style="5" bestFit="1" customWidth="1"/>
    <col min="7413" max="7415" width="9.140625" style="5"/>
    <col min="7416" max="7416" width="10" style="5" bestFit="1" customWidth="1"/>
    <col min="7417" max="7418" width="9.28515625" style="5" bestFit="1" customWidth="1"/>
    <col min="7419" max="7419" width="12.140625" style="5" bestFit="1" customWidth="1"/>
    <col min="7420" max="7420" width="9.28515625" style="5" bestFit="1" customWidth="1"/>
    <col min="7421" max="7660" width="9.140625" style="5"/>
    <col min="7661" max="7661" width="26.85546875" style="5" customWidth="1"/>
    <col min="7662" max="7662" width="2.42578125" style="5" customWidth="1"/>
    <col min="7663" max="7665" width="9.140625" style="5"/>
    <col min="7666" max="7666" width="21.7109375" style="5" customWidth="1"/>
    <col min="7667" max="7667" width="9.140625" style="5"/>
    <col min="7668" max="7668" width="9.85546875" style="5" bestFit="1" customWidth="1"/>
    <col min="7669" max="7671" width="9.140625" style="5"/>
    <col min="7672" max="7672" width="10" style="5" bestFit="1" customWidth="1"/>
    <col min="7673" max="7674" width="9.28515625" style="5" bestFit="1" customWidth="1"/>
    <col min="7675" max="7675" width="12.140625" style="5" bestFit="1" customWidth="1"/>
    <col min="7676" max="7676" width="9.28515625" style="5" bestFit="1" customWidth="1"/>
    <col min="7677" max="7916" width="9.140625" style="5"/>
    <col min="7917" max="7917" width="26.85546875" style="5" customWidth="1"/>
    <col min="7918" max="7918" width="2.42578125" style="5" customWidth="1"/>
    <col min="7919" max="7921" width="9.140625" style="5"/>
    <col min="7922" max="7922" width="21.7109375" style="5" customWidth="1"/>
    <col min="7923" max="7923" width="9.140625" style="5"/>
    <col min="7924" max="7924" width="9.85546875" style="5" bestFit="1" customWidth="1"/>
    <col min="7925" max="7927" width="9.140625" style="5"/>
    <col min="7928" max="7928" width="10" style="5" bestFit="1" customWidth="1"/>
    <col min="7929" max="7930" width="9.28515625" style="5" bestFit="1" customWidth="1"/>
    <col min="7931" max="7931" width="12.140625" style="5" bestFit="1" customWidth="1"/>
    <col min="7932" max="7932" width="9.28515625" style="5" bestFit="1" customWidth="1"/>
    <col min="7933" max="8172" width="9.140625" style="5"/>
    <col min="8173" max="8173" width="26.85546875" style="5" customWidth="1"/>
    <col min="8174" max="8174" width="2.42578125" style="5" customWidth="1"/>
    <col min="8175" max="8177" width="9.140625" style="5"/>
    <col min="8178" max="8178" width="21.7109375" style="5" customWidth="1"/>
    <col min="8179" max="8179" width="9.140625" style="5"/>
    <col min="8180" max="8180" width="9.85546875" style="5" bestFit="1" customWidth="1"/>
    <col min="8181" max="8183" width="9.140625" style="5"/>
    <col min="8184" max="8184" width="10" style="5" bestFit="1" customWidth="1"/>
    <col min="8185" max="8186" width="9.28515625" style="5" bestFit="1" customWidth="1"/>
    <col min="8187" max="8187" width="12.140625" style="5" bestFit="1" customWidth="1"/>
    <col min="8188" max="8188" width="9.28515625" style="5" bestFit="1" customWidth="1"/>
    <col min="8189" max="8428" width="9.140625" style="5"/>
    <col min="8429" max="8429" width="26.85546875" style="5" customWidth="1"/>
    <col min="8430" max="8430" width="2.42578125" style="5" customWidth="1"/>
    <col min="8431" max="8433" width="9.140625" style="5"/>
    <col min="8434" max="8434" width="21.7109375" style="5" customWidth="1"/>
    <col min="8435" max="8435" width="9.140625" style="5"/>
    <col min="8436" max="8436" width="9.85546875" style="5" bestFit="1" customWidth="1"/>
    <col min="8437" max="8439" width="9.140625" style="5"/>
    <col min="8440" max="8440" width="10" style="5" bestFit="1" customWidth="1"/>
    <col min="8441" max="8442" width="9.28515625" style="5" bestFit="1" customWidth="1"/>
    <col min="8443" max="8443" width="12.140625" style="5" bestFit="1" customWidth="1"/>
    <col min="8444" max="8444" width="9.28515625" style="5" bestFit="1" customWidth="1"/>
    <col min="8445" max="8684" width="9.140625" style="5"/>
    <col min="8685" max="8685" width="26.85546875" style="5" customWidth="1"/>
    <col min="8686" max="8686" width="2.42578125" style="5" customWidth="1"/>
    <col min="8687" max="8689" width="9.140625" style="5"/>
    <col min="8690" max="8690" width="21.7109375" style="5" customWidth="1"/>
    <col min="8691" max="8691" width="9.140625" style="5"/>
    <col min="8692" max="8692" width="9.85546875" style="5" bestFit="1" customWidth="1"/>
    <col min="8693" max="8695" width="9.140625" style="5"/>
    <col min="8696" max="8696" width="10" style="5" bestFit="1" customWidth="1"/>
    <col min="8697" max="8698" width="9.28515625" style="5" bestFit="1" customWidth="1"/>
    <col min="8699" max="8699" width="12.140625" style="5" bestFit="1" customWidth="1"/>
    <col min="8700" max="8700" width="9.28515625" style="5" bestFit="1" customWidth="1"/>
    <col min="8701" max="8940" width="9.140625" style="5"/>
    <col min="8941" max="8941" width="26.85546875" style="5" customWidth="1"/>
    <col min="8942" max="8942" width="2.42578125" style="5" customWidth="1"/>
    <col min="8943" max="8945" width="9.140625" style="5"/>
    <col min="8946" max="8946" width="21.7109375" style="5" customWidth="1"/>
    <col min="8947" max="8947" width="9.140625" style="5"/>
    <col min="8948" max="8948" width="9.85546875" style="5" bestFit="1" customWidth="1"/>
    <col min="8949" max="8951" width="9.140625" style="5"/>
    <col min="8952" max="8952" width="10" style="5" bestFit="1" customWidth="1"/>
    <col min="8953" max="8954" width="9.28515625" style="5" bestFit="1" customWidth="1"/>
    <col min="8955" max="8955" width="12.140625" style="5" bestFit="1" customWidth="1"/>
    <col min="8956" max="8956" width="9.28515625" style="5" bestFit="1" customWidth="1"/>
    <col min="8957" max="9196" width="9.140625" style="5"/>
    <col min="9197" max="9197" width="26.85546875" style="5" customWidth="1"/>
    <col min="9198" max="9198" width="2.42578125" style="5" customWidth="1"/>
    <col min="9199" max="9201" width="9.140625" style="5"/>
    <col min="9202" max="9202" width="21.7109375" style="5" customWidth="1"/>
    <col min="9203" max="9203" width="9.140625" style="5"/>
    <col min="9204" max="9204" width="9.85546875" style="5" bestFit="1" customWidth="1"/>
    <col min="9205" max="9207" width="9.140625" style="5"/>
    <col min="9208" max="9208" width="10" style="5" bestFit="1" customWidth="1"/>
    <col min="9209" max="9210" width="9.28515625" style="5" bestFit="1" customWidth="1"/>
    <col min="9211" max="9211" width="12.140625" style="5" bestFit="1" customWidth="1"/>
    <col min="9212" max="9212" width="9.28515625" style="5" bestFit="1" customWidth="1"/>
    <col min="9213" max="9452" width="9.140625" style="5"/>
    <col min="9453" max="9453" width="26.85546875" style="5" customWidth="1"/>
    <col min="9454" max="9454" width="2.42578125" style="5" customWidth="1"/>
    <col min="9455" max="9457" width="9.140625" style="5"/>
    <col min="9458" max="9458" width="21.7109375" style="5" customWidth="1"/>
    <col min="9459" max="9459" width="9.140625" style="5"/>
    <col min="9460" max="9460" width="9.85546875" style="5" bestFit="1" customWidth="1"/>
    <col min="9461" max="9463" width="9.140625" style="5"/>
    <col min="9464" max="9464" width="10" style="5" bestFit="1" customWidth="1"/>
    <col min="9465" max="9466" width="9.28515625" style="5" bestFit="1" customWidth="1"/>
    <col min="9467" max="9467" width="12.140625" style="5" bestFit="1" customWidth="1"/>
    <col min="9468" max="9468" width="9.28515625" style="5" bestFit="1" customWidth="1"/>
    <col min="9469" max="9708" width="9.140625" style="5"/>
    <col min="9709" max="9709" width="26.85546875" style="5" customWidth="1"/>
    <col min="9710" max="9710" width="2.42578125" style="5" customWidth="1"/>
    <col min="9711" max="9713" width="9.140625" style="5"/>
    <col min="9714" max="9714" width="21.7109375" style="5" customWidth="1"/>
    <col min="9715" max="9715" width="9.140625" style="5"/>
    <col min="9716" max="9716" width="9.85546875" style="5" bestFit="1" customWidth="1"/>
    <col min="9717" max="9719" width="9.140625" style="5"/>
    <col min="9720" max="9720" width="10" style="5" bestFit="1" customWidth="1"/>
    <col min="9721" max="9722" width="9.28515625" style="5" bestFit="1" customWidth="1"/>
    <col min="9723" max="9723" width="12.140625" style="5" bestFit="1" customWidth="1"/>
    <col min="9724" max="9724" width="9.28515625" style="5" bestFit="1" customWidth="1"/>
    <col min="9725" max="9964" width="9.140625" style="5"/>
    <col min="9965" max="9965" width="26.85546875" style="5" customWidth="1"/>
    <col min="9966" max="9966" width="2.42578125" style="5" customWidth="1"/>
    <col min="9967" max="9969" width="9.140625" style="5"/>
    <col min="9970" max="9970" width="21.7109375" style="5" customWidth="1"/>
    <col min="9971" max="9971" width="9.140625" style="5"/>
    <col min="9972" max="9972" width="9.85546875" style="5" bestFit="1" customWidth="1"/>
    <col min="9973" max="9975" width="9.140625" style="5"/>
    <col min="9976" max="9976" width="10" style="5" bestFit="1" customWidth="1"/>
    <col min="9977" max="9978" width="9.28515625" style="5" bestFit="1" customWidth="1"/>
    <col min="9979" max="9979" width="12.140625" style="5" bestFit="1" customWidth="1"/>
    <col min="9980" max="9980" width="9.28515625" style="5" bestFit="1" customWidth="1"/>
    <col min="9981" max="10220" width="9.140625" style="5"/>
    <col min="10221" max="10221" width="26.85546875" style="5" customWidth="1"/>
    <col min="10222" max="10222" width="2.42578125" style="5" customWidth="1"/>
    <col min="10223" max="10225" width="9.140625" style="5"/>
    <col min="10226" max="10226" width="21.7109375" style="5" customWidth="1"/>
    <col min="10227" max="10227" width="9.140625" style="5"/>
    <col min="10228" max="10228" width="9.85546875" style="5" bestFit="1" customWidth="1"/>
    <col min="10229" max="10231" width="9.140625" style="5"/>
    <col min="10232" max="10232" width="10" style="5" bestFit="1" customWidth="1"/>
    <col min="10233" max="10234" width="9.28515625" style="5" bestFit="1" customWidth="1"/>
    <col min="10235" max="10235" width="12.140625" style="5" bestFit="1" customWidth="1"/>
    <col min="10236" max="10236" width="9.28515625" style="5" bestFit="1" customWidth="1"/>
    <col min="10237" max="10476" width="9.140625" style="5"/>
    <col min="10477" max="10477" width="26.85546875" style="5" customWidth="1"/>
    <col min="10478" max="10478" width="2.42578125" style="5" customWidth="1"/>
    <col min="10479" max="10481" width="9.140625" style="5"/>
    <col min="10482" max="10482" width="21.7109375" style="5" customWidth="1"/>
    <col min="10483" max="10483" width="9.140625" style="5"/>
    <col min="10484" max="10484" width="9.85546875" style="5" bestFit="1" customWidth="1"/>
    <col min="10485" max="10487" width="9.140625" style="5"/>
    <col min="10488" max="10488" width="10" style="5" bestFit="1" customWidth="1"/>
    <col min="10489" max="10490" width="9.28515625" style="5" bestFit="1" customWidth="1"/>
    <col min="10491" max="10491" width="12.140625" style="5" bestFit="1" customWidth="1"/>
    <col min="10492" max="10492" width="9.28515625" style="5" bestFit="1" customWidth="1"/>
    <col min="10493" max="10732" width="9.140625" style="5"/>
    <col min="10733" max="10733" width="26.85546875" style="5" customWidth="1"/>
    <col min="10734" max="10734" width="2.42578125" style="5" customWidth="1"/>
    <col min="10735" max="10737" width="9.140625" style="5"/>
    <col min="10738" max="10738" width="21.7109375" style="5" customWidth="1"/>
    <col min="10739" max="10739" width="9.140625" style="5"/>
    <col min="10740" max="10740" width="9.85546875" style="5" bestFit="1" customWidth="1"/>
    <col min="10741" max="10743" width="9.140625" style="5"/>
    <col min="10744" max="10744" width="10" style="5" bestFit="1" customWidth="1"/>
    <col min="10745" max="10746" width="9.28515625" style="5" bestFit="1" customWidth="1"/>
    <col min="10747" max="10747" width="12.140625" style="5" bestFit="1" customWidth="1"/>
    <col min="10748" max="10748" width="9.28515625" style="5" bestFit="1" customWidth="1"/>
    <col min="10749" max="10988" width="9.140625" style="5"/>
    <col min="10989" max="10989" width="26.85546875" style="5" customWidth="1"/>
    <col min="10990" max="10990" width="2.42578125" style="5" customWidth="1"/>
    <col min="10991" max="10993" width="9.140625" style="5"/>
    <col min="10994" max="10994" width="21.7109375" style="5" customWidth="1"/>
    <col min="10995" max="10995" width="9.140625" style="5"/>
    <col min="10996" max="10996" width="9.85546875" style="5" bestFit="1" customWidth="1"/>
    <col min="10997" max="10999" width="9.140625" style="5"/>
    <col min="11000" max="11000" width="10" style="5" bestFit="1" customWidth="1"/>
    <col min="11001" max="11002" width="9.28515625" style="5" bestFit="1" customWidth="1"/>
    <col min="11003" max="11003" width="12.140625" style="5" bestFit="1" customWidth="1"/>
    <col min="11004" max="11004" width="9.28515625" style="5" bestFit="1" customWidth="1"/>
    <col min="11005" max="11244" width="9.140625" style="5"/>
    <col min="11245" max="11245" width="26.85546875" style="5" customWidth="1"/>
    <col min="11246" max="11246" width="2.42578125" style="5" customWidth="1"/>
    <col min="11247" max="11249" width="9.140625" style="5"/>
    <col min="11250" max="11250" width="21.7109375" style="5" customWidth="1"/>
    <col min="11251" max="11251" width="9.140625" style="5"/>
    <col min="11252" max="11252" width="9.85546875" style="5" bestFit="1" customWidth="1"/>
    <col min="11253" max="11255" width="9.140625" style="5"/>
    <col min="11256" max="11256" width="10" style="5" bestFit="1" customWidth="1"/>
    <col min="11257" max="11258" width="9.28515625" style="5" bestFit="1" customWidth="1"/>
    <col min="11259" max="11259" width="12.140625" style="5" bestFit="1" customWidth="1"/>
    <col min="11260" max="11260" width="9.28515625" style="5" bestFit="1" customWidth="1"/>
    <col min="11261" max="11500" width="9.140625" style="5"/>
    <col min="11501" max="11501" width="26.85546875" style="5" customWidth="1"/>
    <col min="11502" max="11502" width="2.42578125" style="5" customWidth="1"/>
    <col min="11503" max="11505" width="9.140625" style="5"/>
    <col min="11506" max="11506" width="21.7109375" style="5" customWidth="1"/>
    <col min="11507" max="11507" width="9.140625" style="5"/>
    <col min="11508" max="11508" width="9.85546875" style="5" bestFit="1" customWidth="1"/>
    <col min="11509" max="11511" width="9.140625" style="5"/>
    <col min="11512" max="11512" width="10" style="5" bestFit="1" customWidth="1"/>
    <col min="11513" max="11514" width="9.28515625" style="5" bestFit="1" customWidth="1"/>
    <col min="11515" max="11515" width="12.140625" style="5" bestFit="1" customWidth="1"/>
    <col min="11516" max="11516" width="9.28515625" style="5" bestFit="1" customWidth="1"/>
    <col min="11517" max="11756" width="9.140625" style="5"/>
    <col min="11757" max="11757" width="26.85546875" style="5" customWidth="1"/>
    <col min="11758" max="11758" width="2.42578125" style="5" customWidth="1"/>
    <col min="11759" max="11761" width="9.140625" style="5"/>
    <col min="11762" max="11762" width="21.7109375" style="5" customWidth="1"/>
    <col min="11763" max="11763" width="9.140625" style="5"/>
    <col min="11764" max="11764" width="9.85546875" style="5" bestFit="1" customWidth="1"/>
    <col min="11765" max="11767" width="9.140625" style="5"/>
    <col min="11768" max="11768" width="10" style="5" bestFit="1" customWidth="1"/>
    <col min="11769" max="11770" width="9.28515625" style="5" bestFit="1" customWidth="1"/>
    <col min="11771" max="11771" width="12.140625" style="5" bestFit="1" customWidth="1"/>
    <col min="11772" max="11772" width="9.28515625" style="5" bestFit="1" customWidth="1"/>
    <col min="11773" max="12012" width="9.140625" style="5"/>
    <col min="12013" max="12013" width="26.85546875" style="5" customWidth="1"/>
    <col min="12014" max="12014" width="2.42578125" style="5" customWidth="1"/>
    <col min="12015" max="12017" width="9.140625" style="5"/>
    <col min="12018" max="12018" width="21.7109375" style="5" customWidth="1"/>
    <col min="12019" max="12019" width="9.140625" style="5"/>
    <col min="12020" max="12020" width="9.85546875" style="5" bestFit="1" customWidth="1"/>
    <col min="12021" max="12023" width="9.140625" style="5"/>
    <col min="12024" max="12024" width="10" style="5" bestFit="1" customWidth="1"/>
    <col min="12025" max="12026" width="9.28515625" style="5" bestFit="1" customWidth="1"/>
    <col min="12027" max="12027" width="12.140625" style="5" bestFit="1" customWidth="1"/>
    <col min="12028" max="12028" width="9.28515625" style="5" bestFit="1" customWidth="1"/>
    <col min="12029" max="12268" width="9.140625" style="5"/>
    <col min="12269" max="12269" width="26.85546875" style="5" customWidth="1"/>
    <col min="12270" max="12270" width="2.42578125" style="5" customWidth="1"/>
    <col min="12271" max="12273" width="9.140625" style="5"/>
    <col min="12274" max="12274" width="21.7109375" style="5" customWidth="1"/>
    <col min="12275" max="12275" width="9.140625" style="5"/>
    <col min="12276" max="12276" width="9.85546875" style="5" bestFit="1" customWidth="1"/>
    <col min="12277" max="12279" width="9.140625" style="5"/>
    <col min="12280" max="12280" width="10" style="5" bestFit="1" customWidth="1"/>
    <col min="12281" max="12282" width="9.28515625" style="5" bestFit="1" customWidth="1"/>
    <col min="12283" max="12283" width="12.140625" style="5" bestFit="1" customWidth="1"/>
    <col min="12284" max="12284" width="9.28515625" style="5" bestFit="1" customWidth="1"/>
    <col min="12285" max="12524" width="9.140625" style="5"/>
    <col min="12525" max="12525" width="26.85546875" style="5" customWidth="1"/>
    <col min="12526" max="12526" width="2.42578125" style="5" customWidth="1"/>
    <col min="12527" max="12529" width="9.140625" style="5"/>
    <col min="12530" max="12530" width="21.7109375" style="5" customWidth="1"/>
    <col min="12531" max="12531" width="9.140625" style="5"/>
    <col min="12532" max="12532" width="9.85546875" style="5" bestFit="1" customWidth="1"/>
    <col min="12533" max="12535" width="9.140625" style="5"/>
    <col min="12536" max="12536" width="10" style="5" bestFit="1" customWidth="1"/>
    <col min="12537" max="12538" width="9.28515625" style="5" bestFit="1" customWidth="1"/>
    <col min="12539" max="12539" width="12.140625" style="5" bestFit="1" customWidth="1"/>
    <col min="12540" max="12540" width="9.28515625" style="5" bestFit="1" customWidth="1"/>
    <col min="12541" max="12780" width="9.140625" style="5"/>
    <col min="12781" max="12781" width="26.85546875" style="5" customWidth="1"/>
    <col min="12782" max="12782" width="2.42578125" style="5" customWidth="1"/>
    <col min="12783" max="12785" width="9.140625" style="5"/>
    <col min="12786" max="12786" width="21.7109375" style="5" customWidth="1"/>
    <col min="12787" max="12787" width="9.140625" style="5"/>
    <col min="12788" max="12788" width="9.85546875" style="5" bestFit="1" customWidth="1"/>
    <col min="12789" max="12791" width="9.140625" style="5"/>
    <col min="12792" max="12792" width="10" style="5" bestFit="1" customWidth="1"/>
    <col min="12793" max="12794" width="9.28515625" style="5" bestFit="1" customWidth="1"/>
    <col min="12795" max="12795" width="12.140625" style="5" bestFit="1" customWidth="1"/>
    <col min="12796" max="12796" width="9.28515625" style="5" bestFit="1" customWidth="1"/>
    <col min="12797" max="13036" width="9.140625" style="5"/>
    <col min="13037" max="13037" width="26.85546875" style="5" customWidth="1"/>
    <col min="13038" max="13038" width="2.42578125" style="5" customWidth="1"/>
    <col min="13039" max="13041" width="9.140625" style="5"/>
    <col min="13042" max="13042" width="21.7109375" style="5" customWidth="1"/>
    <col min="13043" max="13043" width="9.140625" style="5"/>
    <col min="13044" max="13044" width="9.85546875" style="5" bestFit="1" customWidth="1"/>
    <col min="13045" max="13047" width="9.140625" style="5"/>
    <col min="13048" max="13048" width="10" style="5" bestFit="1" customWidth="1"/>
    <col min="13049" max="13050" width="9.28515625" style="5" bestFit="1" customWidth="1"/>
    <col min="13051" max="13051" width="12.140625" style="5" bestFit="1" customWidth="1"/>
    <col min="13052" max="13052" width="9.28515625" style="5" bestFit="1" customWidth="1"/>
    <col min="13053" max="13292" width="9.140625" style="5"/>
    <col min="13293" max="13293" width="26.85546875" style="5" customWidth="1"/>
    <col min="13294" max="13294" width="2.42578125" style="5" customWidth="1"/>
    <col min="13295" max="13297" width="9.140625" style="5"/>
    <col min="13298" max="13298" width="21.7109375" style="5" customWidth="1"/>
    <col min="13299" max="13299" width="9.140625" style="5"/>
    <col min="13300" max="13300" width="9.85546875" style="5" bestFit="1" customWidth="1"/>
    <col min="13301" max="13303" width="9.140625" style="5"/>
    <col min="13304" max="13304" width="10" style="5" bestFit="1" customWidth="1"/>
    <col min="13305" max="13306" width="9.28515625" style="5" bestFit="1" customWidth="1"/>
    <col min="13307" max="13307" width="12.140625" style="5" bestFit="1" customWidth="1"/>
    <col min="13308" max="13308" width="9.28515625" style="5" bestFit="1" customWidth="1"/>
    <col min="13309" max="13548" width="9.140625" style="5"/>
    <col min="13549" max="13549" width="26.85546875" style="5" customWidth="1"/>
    <col min="13550" max="13550" width="2.42578125" style="5" customWidth="1"/>
    <col min="13551" max="13553" width="9.140625" style="5"/>
    <col min="13554" max="13554" width="21.7109375" style="5" customWidth="1"/>
    <col min="13555" max="13555" width="9.140625" style="5"/>
    <col min="13556" max="13556" width="9.85546875" style="5" bestFit="1" customWidth="1"/>
    <col min="13557" max="13559" width="9.140625" style="5"/>
    <col min="13560" max="13560" width="10" style="5" bestFit="1" customWidth="1"/>
    <col min="13561" max="13562" width="9.28515625" style="5" bestFit="1" customWidth="1"/>
    <col min="13563" max="13563" width="12.140625" style="5" bestFit="1" customWidth="1"/>
    <col min="13564" max="13564" width="9.28515625" style="5" bestFit="1" customWidth="1"/>
    <col min="13565" max="13804" width="9.140625" style="5"/>
    <col min="13805" max="13805" width="26.85546875" style="5" customWidth="1"/>
    <col min="13806" max="13806" width="2.42578125" style="5" customWidth="1"/>
    <col min="13807" max="13809" width="9.140625" style="5"/>
    <col min="13810" max="13810" width="21.7109375" style="5" customWidth="1"/>
    <col min="13811" max="13811" width="9.140625" style="5"/>
    <col min="13812" max="13812" width="9.85546875" style="5" bestFit="1" customWidth="1"/>
    <col min="13813" max="13815" width="9.140625" style="5"/>
    <col min="13816" max="13816" width="10" style="5" bestFit="1" customWidth="1"/>
    <col min="13817" max="13818" width="9.28515625" style="5" bestFit="1" customWidth="1"/>
    <col min="13819" max="13819" width="12.140625" style="5" bestFit="1" customWidth="1"/>
    <col min="13820" max="13820" width="9.28515625" style="5" bestFit="1" customWidth="1"/>
    <col min="13821" max="14060" width="9.140625" style="5"/>
    <col min="14061" max="14061" width="26.85546875" style="5" customWidth="1"/>
    <col min="14062" max="14062" width="2.42578125" style="5" customWidth="1"/>
    <col min="14063" max="14065" width="9.140625" style="5"/>
    <col min="14066" max="14066" width="21.7109375" style="5" customWidth="1"/>
    <col min="14067" max="14067" width="9.140625" style="5"/>
    <col min="14068" max="14068" width="9.85546875" style="5" bestFit="1" customWidth="1"/>
    <col min="14069" max="14071" width="9.140625" style="5"/>
    <col min="14072" max="14072" width="10" style="5" bestFit="1" customWidth="1"/>
    <col min="14073" max="14074" width="9.28515625" style="5" bestFit="1" customWidth="1"/>
    <col min="14075" max="14075" width="12.140625" style="5" bestFit="1" customWidth="1"/>
    <col min="14076" max="14076" width="9.28515625" style="5" bestFit="1" customWidth="1"/>
    <col min="14077" max="14316" width="9.140625" style="5"/>
    <col min="14317" max="14317" width="26.85546875" style="5" customWidth="1"/>
    <col min="14318" max="14318" width="2.42578125" style="5" customWidth="1"/>
    <col min="14319" max="14321" width="9.140625" style="5"/>
    <col min="14322" max="14322" width="21.7109375" style="5" customWidth="1"/>
    <col min="14323" max="14323" width="9.140625" style="5"/>
    <col min="14324" max="14324" width="9.85546875" style="5" bestFit="1" customWidth="1"/>
    <col min="14325" max="14327" width="9.140625" style="5"/>
    <col min="14328" max="14328" width="10" style="5" bestFit="1" customWidth="1"/>
    <col min="14329" max="14330" width="9.28515625" style="5" bestFit="1" customWidth="1"/>
    <col min="14331" max="14331" width="12.140625" style="5" bestFit="1" customWidth="1"/>
    <col min="14332" max="14332" width="9.28515625" style="5" bestFit="1" customWidth="1"/>
    <col min="14333" max="14572" width="9.140625" style="5"/>
    <col min="14573" max="14573" width="26.85546875" style="5" customWidth="1"/>
    <col min="14574" max="14574" width="2.42578125" style="5" customWidth="1"/>
    <col min="14575" max="14577" width="9.140625" style="5"/>
    <col min="14578" max="14578" width="21.7109375" style="5" customWidth="1"/>
    <col min="14579" max="14579" width="9.140625" style="5"/>
    <col min="14580" max="14580" width="9.85546875" style="5" bestFit="1" customWidth="1"/>
    <col min="14581" max="14583" width="9.140625" style="5"/>
    <col min="14584" max="14584" width="10" style="5" bestFit="1" customWidth="1"/>
    <col min="14585" max="14586" width="9.28515625" style="5" bestFit="1" customWidth="1"/>
    <col min="14587" max="14587" width="12.140625" style="5" bestFit="1" customWidth="1"/>
    <col min="14588" max="14588" width="9.28515625" style="5" bestFit="1" customWidth="1"/>
    <col min="14589" max="14828" width="9.140625" style="5"/>
    <col min="14829" max="14829" width="26.85546875" style="5" customWidth="1"/>
    <col min="14830" max="14830" width="2.42578125" style="5" customWidth="1"/>
    <col min="14831" max="14833" width="9.140625" style="5"/>
    <col min="14834" max="14834" width="21.7109375" style="5" customWidth="1"/>
    <col min="14835" max="14835" width="9.140625" style="5"/>
    <col min="14836" max="14836" width="9.85546875" style="5" bestFit="1" customWidth="1"/>
    <col min="14837" max="14839" width="9.140625" style="5"/>
    <col min="14840" max="14840" width="10" style="5" bestFit="1" customWidth="1"/>
    <col min="14841" max="14842" width="9.28515625" style="5" bestFit="1" customWidth="1"/>
    <col min="14843" max="14843" width="12.140625" style="5" bestFit="1" customWidth="1"/>
    <col min="14844" max="14844" width="9.28515625" style="5" bestFit="1" customWidth="1"/>
    <col min="14845" max="15084" width="9.140625" style="5"/>
    <col min="15085" max="15085" width="26.85546875" style="5" customWidth="1"/>
    <col min="15086" max="15086" width="2.42578125" style="5" customWidth="1"/>
    <col min="15087" max="15089" width="9.140625" style="5"/>
    <col min="15090" max="15090" width="21.7109375" style="5" customWidth="1"/>
    <col min="15091" max="15091" width="9.140625" style="5"/>
    <col min="15092" max="15092" width="9.85546875" style="5" bestFit="1" customWidth="1"/>
    <col min="15093" max="15095" width="9.140625" style="5"/>
    <col min="15096" max="15096" width="10" style="5" bestFit="1" customWidth="1"/>
    <col min="15097" max="15098" width="9.28515625" style="5" bestFit="1" customWidth="1"/>
    <col min="15099" max="15099" width="12.140625" style="5" bestFit="1" customWidth="1"/>
    <col min="15100" max="15100" width="9.28515625" style="5" bestFit="1" customWidth="1"/>
    <col min="15101" max="15340" width="9.140625" style="5"/>
    <col min="15341" max="15341" width="26.85546875" style="5" customWidth="1"/>
    <col min="15342" max="15342" width="2.42578125" style="5" customWidth="1"/>
    <col min="15343" max="15345" width="9.140625" style="5"/>
    <col min="15346" max="15346" width="21.7109375" style="5" customWidth="1"/>
    <col min="15347" max="15347" width="9.140625" style="5"/>
    <col min="15348" max="15348" width="9.85546875" style="5" bestFit="1" customWidth="1"/>
    <col min="15349" max="15351" width="9.140625" style="5"/>
    <col min="15352" max="15352" width="10" style="5" bestFit="1" customWidth="1"/>
    <col min="15353" max="15354" width="9.28515625" style="5" bestFit="1" customWidth="1"/>
    <col min="15355" max="15355" width="12.140625" style="5" bestFit="1" customWidth="1"/>
    <col min="15356" max="15356" width="9.28515625" style="5" bestFit="1" customWidth="1"/>
    <col min="15357" max="15596" width="9.140625" style="5"/>
    <col min="15597" max="15597" width="26.85546875" style="5" customWidth="1"/>
    <col min="15598" max="15598" width="2.42578125" style="5" customWidth="1"/>
    <col min="15599" max="15601" width="9.140625" style="5"/>
    <col min="15602" max="15602" width="21.7109375" style="5" customWidth="1"/>
    <col min="15603" max="15603" width="9.140625" style="5"/>
    <col min="15604" max="15604" width="9.85546875" style="5" bestFit="1" customWidth="1"/>
    <col min="15605" max="15607" width="9.140625" style="5"/>
    <col min="15608" max="15608" width="10" style="5" bestFit="1" customWidth="1"/>
    <col min="15609" max="15610" width="9.28515625" style="5" bestFit="1" customWidth="1"/>
    <col min="15611" max="15611" width="12.140625" style="5" bestFit="1" customWidth="1"/>
    <col min="15612" max="15612" width="9.28515625" style="5" bestFit="1" customWidth="1"/>
    <col min="15613" max="15852" width="9.140625" style="5"/>
    <col min="15853" max="15853" width="26.85546875" style="5" customWidth="1"/>
    <col min="15854" max="15854" width="2.42578125" style="5" customWidth="1"/>
    <col min="15855" max="15857" width="9.140625" style="5"/>
    <col min="15858" max="15858" width="21.7109375" style="5" customWidth="1"/>
    <col min="15859" max="15859" width="9.140625" style="5"/>
    <col min="15860" max="15860" width="9.85546875" style="5" bestFit="1" customWidth="1"/>
    <col min="15861" max="15863" width="9.140625" style="5"/>
    <col min="15864" max="15864" width="10" style="5" bestFit="1" customWidth="1"/>
    <col min="15865" max="15866" width="9.28515625" style="5" bestFit="1" customWidth="1"/>
    <col min="15867" max="15867" width="12.140625" style="5" bestFit="1" customWidth="1"/>
    <col min="15868" max="15868" width="9.28515625" style="5" bestFit="1" customWidth="1"/>
    <col min="15869" max="16108" width="9.140625" style="5"/>
    <col min="16109" max="16109" width="26.85546875" style="5" customWidth="1"/>
    <col min="16110" max="16110" width="2.42578125" style="5" customWidth="1"/>
    <col min="16111" max="16113" width="9.140625" style="5"/>
    <col min="16114" max="16114" width="21.7109375" style="5" customWidth="1"/>
    <col min="16115" max="16115" width="9.140625" style="5"/>
    <col min="16116" max="16116" width="9.85546875" style="5" bestFit="1" customWidth="1"/>
    <col min="16117" max="16119" width="9.140625" style="5"/>
    <col min="16120" max="16120" width="10" style="5" bestFit="1" customWidth="1"/>
    <col min="16121" max="16122" width="9.28515625" style="5" bestFit="1" customWidth="1"/>
    <col min="16123" max="16123" width="12.140625" style="5" bestFit="1" customWidth="1"/>
    <col min="16124" max="16124" width="9.28515625" style="5" bestFit="1" customWidth="1"/>
    <col min="16125" max="16384" width="9.140625" style="5"/>
  </cols>
  <sheetData>
    <row r="1" spans="1:13" s="1" customFormat="1" ht="12.6" customHeight="1" x14ac:dyDescent="0.2">
      <c r="A1" s="2" t="s">
        <v>0</v>
      </c>
      <c r="B1" s="36"/>
      <c r="C1" s="3"/>
      <c r="D1" s="3" t="s">
        <v>154</v>
      </c>
      <c r="E1" s="402">
        <v>43748</v>
      </c>
      <c r="F1" s="402"/>
    </row>
    <row r="2" spans="1:13" ht="12.6" customHeight="1" x14ac:dyDescent="0.2">
      <c r="E2" s="6"/>
      <c r="F2" s="7"/>
    </row>
    <row r="3" spans="1:13" ht="12.6" customHeight="1" x14ac:dyDescent="0.2">
      <c r="A3" s="403" t="s">
        <v>210</v>
      </c>
      <c r="B3" s="403"/>
      <c r="C3" s="403"/>
      <c r="D3" s="403"/>
      <c r="E3" s="403"/>
      <c r="F3" s="403"/>
    </row>
    <row r="4" spans="1:13" ht="12.6" customHeight="1" x14ac:dyDescent="0.2">
      <c r="A4" s="8" t="s">
        <v>211</v>
      </c>
    </row>
    <row r="5" spans="1:13" ht="12.6" customHeight="1" x14ac:dyDescent="0.2"/>
    <row r="6" spans="1:13" ht="12.6" customHeight="1" x14ac:dyDescent="0.2">
      <c r="A6" s="5" t="s">
        <v>212</v>
      </c>
    </row>
    <row r="7" spans="1:13" ht="12.6" customHeight="1" x14ac:dyDescent="0.2">
      <c r="A7" s="5" t="s">
        <v>213</v>
      </c>
    </row>
    <row r="8" spans="1:13" ht="12.6" customHeight="1" x14ac:dyDescent="0.2">
      <c r="A8" s="5" t="s">
        <v>214</v>
      </c>
    </row>
    <row r="9" spans="1:13" ht="12.6" customHeight="1" thickBot="1" x14ac:dyDescent="0.25"/>
    <row r="10" spans="1:13" s="10" customFormat="1" ht="17.25" customHeight="1" thickBot="1" x14ac:dyDescent="0.25">
      <c r="A10" s="314" t="s">
        <v>1</v>
      </c>
      <c r="B10" s="73" t="s">
        <v>240</v>
      </c>
      <c r="C10" s="404" t="s">
        <v>2</v>
      </c>
      <c r="D10" s="404"/>
      <c r="E10" s="404"/>
      <c r="F10" s="405"/>
    </row>
    <row r="11" spans="1:13" s="10" customFormat="1" ht="17.25" customHeight="1" thickBot="1" x14ac:dyDescent="0.25">
      <c r="A11" s="302" t="s">
        <v>768</v>
      </c>
      <c r="B11" s="73" t="s">
        <v>202</v>
      </c>
      <c r="C11" s="341"/>
      <c r="D11" s="341"/>
      <c r="E11" s="341"/>
      <c r="F11" s="342"/>
    </row>
    <row r="12" spans="1:13" ht="17.25" customHeight="1" thickBot="1" x14ac:dyDescent="0.25">
      <c r="A12" s="45" t="s">
        <v>668</v>
      </c>
      <c r="B12" s="73" t="s">
        <v>202</v>
      </c>
      <c r="C12" s="14"/>
      <c r="D12" s="14"/>
      <c r="E12" s="326"/>
      <c r="F12" s="47"/>
      <c r="H12" s="15"/>
      <c r="I12" s="26"/>
      <c r="J12" s="26"/>
      <c r="K12" s="16"/>
      <c r="L12" s="16"/>
      <c r="M12" s="16"/>
    </row>
    <row r="13" spans="1:13" ht="17.25" customHeight="1" thickBot="1" x14ac:dyDescent="0.25">
      <c r="A13" s="45" t="s">
        <v>669</v>
      </c>
      <c r="B13" s="73" t="s">
        <v>202</v>
      </c>
      <c r="C13" s="19"/>
      <c r="D13" s="19"/>
      <c r="E13" s="20"/>
      <c r="F13" s="58"/>
      <c r="H13" s="15"/>
      <c r="I13" s="26"/>
      <c r="J13" s="26"/>
      <c r="K13" s="16"/>
      <c r="L13" s="16"/>
      <c r="M13" s="16"/>
    </row>
    <row r="14" spans="1:13" ht="17.25" customHeight="1" thickBot="1" x14ac:dyDescent="0.25">
      <c r="A14" s="45" t="s">
        <v>670</v>
      </c>
      <c r="B14" s="73" t="s">
        <v>202</v>
      </c>
      <c r="C14" s="19"/>
      <c r="D14" s="19"/>
      <c r="E14" s="20"/>
      <c r="F14" s="58"/>
      <c r="H14" s="15"/>
      <c r="I14" s="26"/>
      <c r="J14" s="26"/>
      <c r="K14" s="16"/>
      <c r="L14" s="16"/>
      <c r="M14" s="16"/>
    </row>
    <row r="15" spans="1:13" s="10" customFormat="1" ht="17.25" customHeight="1" thickBot="1" x14ac:dyDescent="0.25">
      <c r="A15" s="45" t="s">
        <v>671</v>
      </c>
      <c r="B15" s="73" t="s">
        <v>202</v>
      </c>
      <c r="C15" s="19"/>
      <c r="D15" s="19"/>
      <c r="E15" s="20"/>
      <c r="F15" s="316"/>
      <c r="H15" s="29"/>
      <c r="I15" s="27"/>
      <c r="J15" s="27"/>
      <c r="K15" s="13"/>
      <c r="L15" s="13"/>
      <c r="M15" s="13"/>
    </row>
    <row r="16" spans="1:13" ht="17.25" customHeight="1" thickBot="1" x14ac:dyDescent="0.25">
      <c r="A16" s="45" t="s">
        <v>667</v>
      </c>
      <c r="B16" s="73" t="s">
        <v>202</v>
      </c>
      <c r="C16" s="14"/>
      <c r="D16" s="14"/>
      <c r="E16" s="328"/>
      <c r="F16" s="47"/>
      <c r="H16" s="15"/>
      <c r="I16" s="26"/>
      <c r="J16" s="26"/>
      <c r="K16" s="16"/>
      <c r="L16" s="16"/>
      <c r="M16" s="16"/>
    </row>
    <row r="17" spans="1:13" ht="17.25" customHeight="1" thickBot="1" x14ac:dyDescent="0.25">
      <c r="A17" s="230" t="s">
        <v>666</v>
      </c>
      <c r="B17" s="73" t="s">
        <v>202</v>
      </c>
      <c r="C17" s="14"/>
      <c r="D17" s="14"/>
      <c r="E17" s="327"/>
      <c r="F17" s="46"/>
      <c r="H17" s="15"/>
      <c r="I17" s="26"/>
      <c r="J17" s="26"/>
      <c r="K17" s="16"/>
      <c r="L17" s="16"/>
      <c r="M17" s="16"/>
    </row>
    <row r="18" spans="1:13" s="10" customFormat="1" ht="17.25" customHeight="1" thickBot="1" x14ac:dyDescent="0.25">
      <c r="A18" s="45" t="s">
        <v>664</v>
      </c>
      <c r="B18" s="73" t="s">
        <v>202</v>
      </c>
      <c r="C18" s="19"/>
      <c r="D18" s="19"/>
      <c r="E18" s="20"/>
      <c r="F18" s="316"/>
      <c r="H18" s="29"/>
      <c r="I18" s="27"/>
      <c r="J18" s="27"/>
      <c r="K18" s="13"/>
      <c r="L18" s="13"/>
      <c r="M18" s="13"/>
    </row>
    <row r="19" spans="1:13" s="10" customFormat="1" ht="17.25" customHeight="1" thickBot="1" x14ac:dyDescent="0.25">
      <c r="A19" s="45" t="s">
        <v>782</v>
      </c>
      <c r="B19" s="73" t="s">
        <v>202</v>
      </c>
      <c r="C19" s="19"/>
      <c r="D19" s="19" t="s">
        <v>751</v>
      </c>
      <c r="E19" s="20"/>
      <c r="F19" s="316"/>
      <c r="H19" s="29"/>
      <c r="I19" s="27"/>
      <c r="J19" s="27"/>
      <c r="K19" s="13"/>
      <c r="L19" s="13"/>
      <c r="M19" s="13"/>
    </row>
    <row r="20" spans="1:13" s="10" customFormat="1" ht="17.25" customHeight="1" thickBot="1" x14ac:dyDescent="0.25">
      <c r="A20" s="45" t="s">
        <v>827</v>
      </c>
      <c r="B20" s="73" t="s">
        <v>202</v>
      </c>
      <c r="C20" s="19"/>
      <c r="D20" s="19"/>
      <c r="E20" s="20"/>
      <c r="F20" s="316"/>
      <c r="H20" s="29"/>
      <c r="I20" s="27"/>
      <c r="J20" s="27"/>
      <c r="K20" s="13"/>
      <c r="L20" s="13"/>
      <c r="M20" s="13"/>
    </row>
    <row r="21" spans="1:13" s="10" customFormat="1" ht="17.25" customHeight="1" thickBot="1" x14ac:dyDescent="0.25">
      <c r="A21" s="45" t="s">
        <v>672</v>
      </c>
      <c r="B21" s="73" t="s">
        <v>202</v>
      </c>
      <c r="C21" s="19"/>
      <c r="D21" s="19"/>
      <c r="E21" s="20"/>
      <c r="F21" s="316"/>
      <c r="H21" s="29"/>
      <c r="I21" s="27"/>
      <c r="J21" s="27"/>
      <c r="K21" s="13"/>
      <c r="L21" s="13"/>
      <c r="M21" s="13"/>
    </row>
    <row r="22" spans="1:13" s="10" customFormat="1" ht="17.25" customHeight="1" thickBot="1" x14ac:dyDescent="0.25">
      <c r="A22" s="45" t="s">
        <v>673</v>
      </c>
      <c r="B22" s="73" t="s">
        <v>202</v>
      </c>
      <c r="C22" s="19"/>
      <c r="D22" s="19"/>
      <c r="E22" s="20"/>
      <c r="F22" s="317"/>
      <c r="H22" s="29"/>
      <c r="I22" s="27"/>
      <c r="J22" s="27"/>
      <c r="K22" s="13"/>
      <c r="L22" s="13"/>
      <c r="M22" s="13"/>
    </row>
    <row r="23" spans="1:13" s="10" customFormat="1" ht="17.25" customHeight="1" thickBot="1" x14ac:dyDescent="0.25">
      <c r="A23" s="33" t="s">
        <v>819</v>
      </c>
      <c r="B23" s="73" t="s">
        <v>202</v>
      </c>
      <c r="C23" s="19"/>
      <c r="D23" s="19"/>
      <c r="E23" s="20"/>
      <c r="F23" s="317"/>
      <c r="H23" s="29"/>
      <c r="I23" s="27"/>
      <c r="J23" s="27"/>
      <c r="K23" s="13"/>
      <c r="L23" s="13"/>
      <c r="M23" s="13"/>
    </row>
    <row r="24" spans="1:13" ht="20.100000000000001" customHeight="1" thickBot="1" x14ac:dyDescent="0.25">
      <c r="A24" s="332" t="s">
        <v>792</v>
      </c>
      <c r="B24" s="73" t="s">
        <v>202</v>
      </c>
      <c r="C24" s="19"/>
      <c r="D24" s="19"/>
      <c r="E24" s="20"/>
      <c r="F24" s="316"/>
    </row>
    <row r="25" spans="1:13" ht="20.100000000000001" customHeight="1" thickBot="1" x14ac:dyDescent="0.25">
      <c r="A25" s="332" t="s">
        <v>826</v>
      </c>
      <c r="B25" s="73" t="s">
        <v>202</v>
      </c>
      <c r="C25" s="14"/>
      <c r="D25" s="14"/>
      <c r="E25" s="394"/>
      <c r="F25" s="335"/>
    </row>
    <row r="26" spans="1:13" s="10" customFormat="1" ht="17.25" customHeight="1" thickBot="1" x14ac:dyDescent="0.25">
      <c r="A26" s="45" t="s">
        <v>794</v>
      </c>
      <c r="B26" s="73" t="s">
        <v>202</v>
      </c>
      <c r="C26" s="14"/>
      <c r="D26" s="14"/>
      <c r="E26" s="367"/>
      <c r="F26" s="370"/>
      <c r="H26" s="29"/>
      <c r="I26" s="27"/>
      <c r="J26" s="27"/>
      <c r="K26" s="13"/>
      <c r="L26" s="13"/>
      <c r="M26" s="13"/>
    </row>
    <row r="27" spans="1:13" s="10" customFormat="1" ht="20.100000000000001" customHeight="1" x14ac:dyDescent="0.2">
      <c r="A27" s="50" t="s">
        <v>797</v>
      </c>
      <c r="B27" s="37">
        <v>14</v>
      </c>
      <c r="E27" s="199"/>
      <c r="F27" s="49"/>
    </row>
    <row r="28" spans="1:13" s="10" customFormat="1" ht="20.100000000000001" customHeight="1" thickBot="1" x14ac:dyDescent="0.25">
      <c r="A28" s="62"/>
      <c r="B28" s="52"/>
      <c r="C28" s="53"/>
      <c r="D28" s="53"/>
      <c r="E28" s="54"/>
      <c r="F28" s="57"/>
    </row>
    <row r="29" spans="1:13" s="10" customFormat="1" ht="20.100000000000001" customHeight="1" x14ac:dyDescent="0.2">
      <c r="A29" s="33" t="s">
        <v>674</v>
      </c>
      <c r="B29" s="38" t="s">
        <v>202</v>
      </c>
      <c r="C29" s="14"/>
      <c r="D29" s="14"/>
      <c r="E29" s="309"/>
      <c r="F29" s="47"/>
    </row>
    <row r="30" spans="1:13" ht="17.25" customHeight="1" x14ac:dyDescent="0.2">
      <c r="A30" s="33" t="s">
        <v>675</v>
      </c>
      <c r="B30" s="38" t="s">
        <v>202</v>
      </c>
      <c r="C30" s="14"/>
      <c r="D30" s="14"/>
      <c r="E30" s="321"/>
      <c r="F30" s="47"/>
      <c r="H30" s="30"/>
      <c r="I30" s="26"/>
      <c r="J30" s="26"/>
      <c r="K30" s="16"/>
      <c r="L30" s="16"/>
      <c r="M30" s="16"/>
    </row>
    <row r="31" spans="1:13" ht="20.100000000000001" customHeight="1" x14ac:dyDescent="0.2">
      <c r="A31" s="45" t="s">
        <v>680</v>
      </c>
      <c r="B31" s="38" t="s">
        <v>202</v>
      </c>
      <c r="C31" s="395" t="s">
        <v>681</v>
      </c>
      <c r="D31" s="406"/>
      <c r="E31" s="406"/>
      <c r="F31" s="407"/>
    </row>
    <row r="32" spans="1:13" s="10" customFormat="1" ht="17.25" customHeight="1" x14ac:dyDescent="0.2">
      <c r="A32" s="319" t="s">
        <v>762</v>
      </c>
      <c r="B32" s="318" t="s">
        <v>202</v>
      </c>
      <c r="C32" s="76"/>
      <c r="D32" s="19"/>
      <c r="E32" s="20"/>
      <c r="F32" s="316"/>
      <c r="H32" s="29"/>
      <c r="I32" s="27"/>
      <c r="J32" s="27"/>
      <c r="K32" s="13"/>
      <c r="L32" s="13"/>
      <c r="M32" s="13"/>
    </row>
    <row r="33" spans="1:13" ht="20.100000000000001" customHeight="1" x14ac:dyDescent="0.2">
      <c r="A33" s="45" t="s">
        <v>679</v>
      </c>
      <c r="B33" s="38" t="s">
        <v>202</v>
      </c>
      <c r="C33" s="14"/>
      <c r="D33" s="14"/>
      <c r="E33" s="309"/>
      <c r="F33" s="47"/>
    </row>
    <row r="34" spans="1:13" ht="20.100000000000001" customHeight="1" x14ac:dyDescent="0.2">
      <c r="A34" s="45"/>
      <c r="B34" s="37"/>
      <c r="C34" s="10"/>
      <c r="D34" s="10"/>
      <c r="E34" s="199"/>
      <c r="F34" s="49"/>
    </row>
    <row r="35" spans="1:13" s="88" customFormat="1" ht="20.100000000000001" customHeight="1" x14ac:dyDescent="0.2">
      <c r="A35" s="56" t="s">
        <v>769</v>
      </c>
      <c r="B35" s="37">
        <v>8</v>
      </c>
      <c r="C35" s="10"/>
      <c r="D35" s="10"/>
      <c r="E35" s="199"/>
      <c r="F35" s="49"/>
    </row>
    <row r="36" spans="1:13" ht="20.100000000000001" customHeight="1" thickBot="1" x14ac:dyDescent="0.25">
      <c r="A36" s="51"/>
      <c r="B36" s="52"/>
      <c r="C36" s="53"/>
      <c r="D36" s="53"/>
      <c r="E36" s="54"/>
      <c r="F36" s="55"/>
    </row>
    <row r="37" spans="1:13" ht="20.100000000000001" customHeight="1" x14ac:dyDescent="0.2">
      <c r="A37" s="333" t="s">
        <v>682</v>
      </c>
      <c r="B37" s="38" t="s">
        <v>202</v>
      </c>
      <c r="C37" s="10"/>
      <c r="D37" s="10"/>
      <c r="E37" s="199"/>
      <c r="F37" s="59"/>
    </row>
    <row r="38" spans="1:13" ht="21" customHeight="1" x14ac:dyDescent="0.2">
      <c r="A38" s="79" t="s">
        <v>683</v>
      </c>
      <c r="B38" s="38" t="s">
        <v>202</v>
      </c>
      <c r="C38" s="19"/>
      <c r="D38" s="19"/>
      <c r="E38" s="20"/>
      <c r="F38" s="58"/>
    </row>
    <row r="39" spans="1:13" ht="18" customHeight="1" x14ac:dyDescent="0.2">
      <c r="A39" s="79" t="s">
        <v>684</v>
      </c>
      <c r="B39" s="38" t="s">
        <v>202</v>
      </c>
      <c r="C39" s="19"/>
      <c r="D39" s="19"/>
      <c r="E39" s="20"/>
      <c r="F39" s="58"/>
    </row>
    <row r="40" spans="1:13" ht="20.100000000000001" customHeight="1" x14ac:dyDescent="0.2">
      <c r="A40" s="333" t="s">
        <v>685</v>
      </c>
      <c r="B40" s="38" t="s">
        <v>202</v>
      </c>
      <c r="C40" s="19"/>
      <c r="D40" s="19"/>
      <c r="E40" s="20"/>
      <c r="F40" s="58"/>
    </row>
    <row r="41" spans="1:13" s="10" customFormat="1" ht="17.25" customHeight="1" x14ac:dyDescent="0.2">
      <c r="A41" s="230" t="s">
        <v>775</v>
      </c>
      <c r="B41" s="38" t="s">
        <v>202</v>
      </c>
      <c r="C41" s="19"/>
      <c r="D41" s="19"/>
      <c r="E41" s="20"/>
      <c r="F41" s="58"/>
      <c r="H41" s="18"/>
      <c r="I41" s="26"/>
      <c r="J41" s="27"/>
      <c r="K41" s="13"/>
      <c r="L41" s="13"/>
      <c r="M41" s="13"/>
    </row>
    <row r="42" spans="1:13" ht="20.100000000000001" customHeight="1" x14ac:dyDescent="0.2">
      <c r="A42" s="302" t="s">
        <v>686</v>
      </c>
      <c r="B42" s="38" t="s">
        <v>202</v>
      </c>
      <c r="C42" s="14"/>
      <c r="D42" s="14"/>
      <c r="E42" s="323"/>
      <c r="F42" s="47"/>
    </row>
    <row r="43" spans="1:13" ht="17.25" customHeight="1" x14ac:dyDescent="0.2">
      <c r="A43" s="230" t="s">
        <v>662</v>
      </c>
      <c r="B43" s="38" t="s">
        <v>202</v>
      </c>
      <c r="C43" s="14"/>
      <c r="D43" s="14"/>
      <c r="E43" s="323"/>
      <c r="F43" s="47"/>
      <c r="H43" s="15"/>
      <c r="I43" s="26" t="s">
        <v>247</v>
      </c>
      <c r="J43" s="26"/>
      <c r="K43" s="16"/>
      <c r="L43" s="16"/>
      <c r="M43" s="16"/>
    </row>
    <row r="44" spans="1:13" ht="17.25" customHeight="1" x14ac:dyDescent="0.2">
      <c r="A44" s="230" t="s">
        <v>777</v>
      </c>
      <c r="B44" s="38" t="s">
        <v>202</v>
      </c>
      <c r="C44" s="14"/>
      <c r="D44" s="14"/>
      <c r="E44" s="349"/>
      <c r="F44" s="47"/>
      <c r="H44" s="15"/>
      <c r="I44" s="26"/>
      <c r="J44" s="26"/>
      <c r="K44" s="16"/>
      <c r="L44" s="16"/>
      <c r="M44" s="16"/>
    </row>
    <row r="45" spans="1:13" ht="17.25" customHeight="1" x14ac:dyDescent="0.2">
      <c r="A45" s="230" t="s">
        <v>663</v>
      </c>
      <c r="B45" s="38" t="s">
        <v>202</v>
      </c>
      <c r="C45" s="14"/>
      <c r="D45" s="14"/>
      <c r="E45" s="324"/>
      <c r="F45" s="47"/>
      <c r="H45" s="18"/>
      <c r="I45" s="26" t="s">
        <v>247</v>
      </c>
      <c r="J45" s="26"/>
      <c r="K45" s="16"/>
      <c r="L45" s="16"/>
      <c r="M45" s="16"/>
    </row>
    <row r="46" spans="1:13" ht="17.25" customHeight="1" x14ac:dyDescent="0.2">
      <c r="A46" s="230" t="s">
        <v>687</v>
      </c>
      <c r="B46" s="38" t="s">
        <v>202</v>
      </c>
      <c r="C46" s="14"/>
      <c r="D46" s="14"/>
      <c r="E46" s="323"/>
      <c r="F46" s="47"/>
      <c r="H46" s="18"/>
      <c r="I46" s="26" t="s">
        <v>247</v>
      </c>
      <c r="J46" s="26"/>
      <c r="K46" s="16"/>
      <c r="L46" s="16"/>
      <c r="M46" s="16"/>
    </row>
    <row r="47" spans="1:13" ht="17.25" customHeight="1" x14ac:dyDescent="0.2">
      <c r="A47" s="230" t="s">
        <v>688</v>
      </c>
      <c r="B47" s="38" t="s">
        <v>202</v>
      </c>
      <c r="C47" s="14"/>
      <c r="D47" s="14"/>
      <c r="E47" s="323"/>
      <c r="F47" s="47"/>
      <c r="H47" s="15"/>
      <c r="I47" s="26"/>
      <c r="J47" s="26"/>
      <c r="K47" s="16"/>
      <c r="L47" s="16"/>
      <c r="M47" s="16"/>
    </row>
    <row r="48" spans="1:13" ht="17.25" customHeight="1" x14ac:dyDescent="0.2">
      <c r="A48" s="230" t="s">
        <v>818</v>
      </c>
      <c r="B48" s="68" t="s">
        <v>202</v>
      </c>
      <c r="C48" s="14"/>
      <c r="D48" s="14"/>
      <c r="E48" s="390"/>
      <c r="F48" s="47"/>
      <c r="H48" s="15"/>
      <c r="I48" s="26"/>
      <c r="J48" s="26"/>
      <c r="K48" s="16"/>
      <c r="L48" s="16"/>
      <c r="M48" s="16"/>
    </row>
    <row r="49" spans="1:13" ht="17.25" customHeight="1" x14ac:dyDescent="0.2">
      <c r="A49" s="93" t="s">
        <v>763</v>
      </c>
      <c r="B49" s="68" t="s">
        <v>202</v>
      </c>
      <c r="C49" s="14"/>
      <c r="D49" s="14"/>
      <c r="E49" s="254"/>
      <c r="F49" s="47"/>
      <c r="H49" s="15"/>
      <c r="I49" s="26" t="s">
        <v>247</v>
      </c>
      <c r="J49" s="26"/>
      <c r="K49" s="16"/>
      <c r="L49" s="16"/>
      <c r="M49" s="16"/>
    </row>
    <row r="50" spans="1:13" ht="17.25" customHeight="1" x14ac:dyDescent="0.2">
      <c r="A50" s="230" t="s">
        <v>689</v>
      </c>
      <c r="B50" s="38" t="s">
        <v>202</v>
      </c>
      <c r="C50" s="14"/>
      <c r="D50" s="14"/>
      <c r="E50" s="323"/>
      <c r="F50" s="47"/>
      <c r="H50" s="18"/>
      <c r="I50" s="26" t="s">
        <v>247</v>
      </c>
      <c r="J50" s="26"/>
      <c r="K50" s="16"/>
      <c r="L50" s="16"/>
      <c r="M50" s="16"/>
    </row>
    <row r="51" spans="1:13" ht="17.25" customHeight="1" x14ac:dyDescent="0.2">
      <c r="A51" s="230" t="s">
        <v>690</v>
      </c>
      <c r="B51" s="38" t="s">
        <v>202</v>
      </c>
      <c r="C51" s="14"/>
      <c r="D51" s="14"/>
      <c r="E51" s="323"/>
      <c r="F51" s="47"/>
      <c r="H51" s="15"/>
      <c r="I51" s="26"/>
      <c r="J51" s="26"/>
    </row>
    <row r="52" spans="1:13" ht="17.25" customHeight="1" x14ac:dyDescent="0.2">
      <c r="A52" s="230" t="s">
        <v>778</v>
      </c>
      <c r="B52" s="38" t="s">
        <v>202</v>
      </c>
      <c r="C52" s="14"/>
      <c r="D52" s="14"/>
      <c r="E52" s="349"/>
      <c r="F52" s="47"/>
      <c r="H52" s="15"/>
      <c r="I52" s="26"/>
      <c r="J52" s="26"/>
    </row>
    <row r="53" spans="1:13" ht="17.25" customHeight="1" x14ac:dyDescent="0.2">
      <c r="A53" s="230" t="s">
        <v>803</v>
      </c>
      <c r="B53" s="38" t="s">
        <v>202</v>
      </c>
      <c r="C53" s="14"/>
      <c r="D53" s="14"/>
      <c r="E53" s="368"/>
      <c r="F53" s="47"/>
      <c r="H53" s="15"/>
      <c r="I53" s="26"/>
      <c r="J53" s="26"/>
    </row>
    <row r="54" spans="1:13" ht="12" x14ac:dyDescent="0.2">
      <c r="A54" s="230" t="s">
        <v>691</v>
      </c>
      <c r="B54" s="38" t="s">
        <v>202</v>
      </c>
      <c r="C54" s="14"/>
      <c r="D54" s="14"/>
      <c r="E54" s="323"/>
      <c r="F54" s="47"/>
      <c r="H54" s="18"/>
      <c r="I54" s="26"/>
      <c r="J54" s="26"/>
      <c r="K54" s="16"/>
      <c r="L54" s="16"/>
      <c r="M54" s="16"/>
    </row>
    <row r="55" spans="1:13" ht="17.25" customHeight="1" x14ac:dyDescent="0.2">
      <c r="A55" s="230" t="s">
        <v>692</v>
      </c>
      <c r="B55" s="38" t="s">
        <v>202</v>
      </c>
      <c r="C55" s="14"/>
      <c r="D55" s="14"/>
      <c r="E55" s="323"/>
      <c r="F55" s="47"/>
      <c r="H55" s="15"/>
      <c r="I55" s="26" t="s">
        <v>247</v>
      </c>
      <c r="J55" s="26"/>
      <c r="K55" s="16"/>
      <c r="L55" s="16"/>
      <c r="M55" s="16"/>
    </row>
    <row r="56" spans="1:13" ht="17.25" customHeight="1" x14ac:dyDescent="0.2">
      <c r="A56" s="230" t="s">
        <v>693</v>
      </c>
      <c r="B56" s="38" t="s">
        <v>202</v>
      </c>
      <c r="C56" s="14"/>
      <c r="D56" s="14"/>
      <c r="E56" s="330"/>
      <c r="F56" s="47"/>
      <c r="H56" s="15"/>
      <c r="I56" s="26" t="s">
        <v>247</v>
      </c>
      <c r="J56" s="26"/>
      <c r="K56" s="16"/>
      <c r="L56" s="16"/>
      <c r="M56" s="16"/>
    </row>
    <row r="57" spans="1:13" ht="17.25" customHeight="1" x14ac:dyDescent="0.2">
      <c r="A57" s="230" t="s">
        <v>694</v>
      </c>
      <c r="B57" s="38" t="s">
        <v>202</v>
      </c>
      <c r="C57" s="14"/>
      <c r="D57" s="14"/>
      <c r="E57" s="323"/>
      <c r="F57" s="47"/>
      <c r="H57" s="15"/>
      <c r="I57" s="26"/>
      <c r="J57" s="26"/>
      <c r="K57" s="16"/>
      <c r="L57" s="16"/>
      <c r="M57" s="16"/>
    </row>
    <row r="58" spans="1:13" ht="17.25" customHeight="1" x14ac:dyDescent="0.2">
      <c r="A58" s="45" t="s">
        <v>574</v>
      </c>
      <c r="B58" s="38" t="s">
        <v>202</v>
      </c>
      <c r="C58" s="14"/>
      <c r="D58" s="14"/>
      <c r="E58" s="70"/>
      <c r="F58" s="47"/>
      <c r="H58" s="15"/>
      <c r="I58" s="26"/>
      <c r="J58" s="26"/>
      <c r="K58" s="16"/>
      <c r="L58" s="16"/>
      <c r="M58" s="16"/>
    </row>
    <row r="59" spans="1:13" ht="17.25" customHeight="1" x14ac:dyDescent="0.2">
      <c r="A59" s="230" t="s">
        <v>695</v>
      </c>
      <c r="B59" s="38" t="s">
        <v>202</v>
      </c>
      <c r="C59" s="14"/>
      <c r="D59" s="14"/>
      <c r="E59" s="323"/>
      <c r="F59" s="47"/>
      <c r="H59" s="15"/>
      <c r="I59" s="26"/>
      <c r="J59" s="26"/>
      <c r="K59" s="16"/>
      <c r="L59" s="16"/>
      <c r="M59" s="16"/>
    </row>
    <row r="60" spans="1:13" ht="17.25" customHeight="1" x14ac:dyDescent="0.2">
      <c r="A60" s="230" t="s">
        <v>699</v>
      </c>
      <c r="B60" s="38" t="s">
        <v>202</v>
      </c>
      <c r="C60" s="14"/>
      <c r="D60" s="14"/>
      <c r="E60" s="323"/>
      <c r="F60" s="47"/>
      <c r="H60" s="15"/>
      <c r="I60" s="26"/>
      <c r="J60" s="26"/>
      <c r="K60" s="16"/>
      <c r="L60" s="16"/>
      <c r="M60" s="16"/>
    </row>
    <row r="61" spans="1:13" ht="17.25" customHeight="1" x14ac:dyDescent="0.2">
      <c r="A61" s="334" t="s">
        <v>764</v>
      </c>
      <c r="B61" s="38" t="s">
        <v>202</v>
      </c>
      <c r="C61" s="14"/>
      <c r="D61" s="14"/>
      <c r="E61" s="198"/>
      <c r="F61" s="47"/>
      <c r="H61" s="15"/>
      <c r="I61" s="26"/>
      <c r="J61" s="26"/>
      <c r="K61" s="16"/>
      <c r="L61" s="16"/>
      <c r="M61" s="16"/>
    </row>
    <row r="62" spans="1:13" ht="17.25" customHeight="1" x14ac:dyDescent="0.2">
      <c r="A62" s="230" t="s">
        <v>624</v>
      </c>
      <c r="B62" s="38" t="s">
        <v>202</v>
      </c>
      <c r="C62" s="14"/>
      <c r="D62" s="14"/>
      <c r="E62" s="323"/>
      <c r="F62" s="47"/>
      <c r="H62" s="15"/>
      <c r="I62" s="26"/>
      <c r="J62" s="26"/>
    </row>
    <row r="63" spans="1:13" ht="17.25" customHeight="1" x14ac:dyDescent="0.2">
      <c r="A63" s="230" t="s">
        <v>795</v>
      </c>
      <c r="B63" s="38" t="s">
        <v>202</v>
      </c>
      <c r="C63" s="14"/>
      <c r="D63" s="14"/>
      <c r="E63" s="367"/>
      <c r="F63" s="47"/>
      <c r="H63" s="15"/>
      <c r="I63" s="26"/>
      <c r="J63" s="26"/>
    </row>
    <row r="64" spans="1:13" ht="17.25" customHeight="1" x14ac:dyDescent="0.2">
      <c r="A64" s="334" t="s">
        <v>696</v>
      </c>
      <c r="B64" s="38" t="s">
        <v>202</v>
      </c>
      <c r="C64" s="14"/>
      <c r="D64" s="14"/>
      <c r="E64" s="323"/>
      <c r="F64" s="47"/>
      <c r="H64" s="15"/>
      <c r="I64" s="26" t="s">
        <v>247</v>
      </c>
      <c r="J64" s="26"/>
      <c r="K64" s="16"/>
      <c r="L64" s="16"/>
      <c r="M64" s="16"/>
    </row>
    <row r="65" spans="1:13" ht="17.25" customHeight="1" x14ac:dyDescent="0.2">
      <c r="A65" s="230" t="s">
        <v>697</v>
      </c>
      <c r="B65" s="38" t="s">
        <v>202</v>
      </c>
      <c r="C65" s="14"/>
      <c r="D65" s="14"/>
      <c r="E65" s="323"/>
      <c r="F65" s="47"/>
      <c r="H65" s="15"/>
      <c r="I65" s="26"/>
      <c r="J65" s="26"/>
      <c r="K65" s="16"/>
      <c r="L65" s="16"/>
      <c r="M65" s="16"/>
    </row>
    <row r="66" spans="1:13" ht="17.25" customHeight="1" x14ac:dyDescent="0.2">
      <c r="A66" s="230" t="s">
        <v>770</v>
      </c>
      <c r="B66" s="38" t="s">
        <v>202</v>
      </c>
      <c r="C66" s="14"/>
      <c r="D66" s="14"/>
      <c r="E66" s="346"/>
      <c r="F66" s="47"/>
      <c r="H66" s="15"/>
      <c r="I66" s="26"/>
      <c r="J66" s="26"/>
      <c r="K66" s="16"/>
      <c r="L66" s="16"/>
      <c r="M66" s="16"/>
    </row>
    <row r="67" spans="1:13" ht="17.25" customHeight="1" x14ac:dyDescent="0.2">
      <c r="A67" s="230" t="s">
        <v>660</v>
      </c>
      <c r="B67" s="38" t="s">
        <v>202</v>
      </c>
      <c r="C67" s="14"/>
      <c r="D67" s="14"/>
      <c r="E67" s="323"/>
      <c r="F67" s="47"/>
      <c r="H67" s="15"/>
      <c r="I67" s="26"/>
      <c r="J67" s="26"/>
    </row>
    <row r="68" spans="1:13" ht="17.25" customHeight="1" x14ac:dyDescent="0.2">
      <c r="A68" s="333" t="s">
        <v>771</v>
      </c>
      <c r="B68" s="38" t="s">
        <v>202</v>
      </c>
      <c r="C68" s="76"/>
      <c r="D68" s="19"/>
      <c r="E68" s="20"/>
      <c r="F68" s="316"/>
      <c r="H68" s="15"/>
      <c r="I68" s="26"/>
      <c r="J68" s="26"/>
    </row>
    <row r="69" spans="1:13" ht="17.25" customHeight="1" x14ac:dyDescent="0.2">
      <c r="A69" s="333" t="s">
        <v>796</v>
      </c>
      <c r="B69" s="38" t="s">
        <v>202</v>
      </c>
      <c r="C69" s="76"/>
      <c r="D69" s="19"/>
      <c r="E69" s="20"/>
      <c r="F69" s="316"/>
      <c r="H69" s="15"/>
      <c r="I69" s="26"/>
      <c r="J69" s="26"/>
    </row>
    <row r="70" spans="1:13" ht="21" customHeight="1" x14ac:dyDescent="0.2">
      <c r="A70" s="332" t="s">
        <v>698</v>
      </c>
      <c r="B70" s="38" t="s">
        <v>202</v>
      </c>
      <c r="C70" s="76"/>
      <c r="D70" s="19"/>
      <c r="E70" s="20"/>
      <c r="F70" s="316"/>
    </row>
    <row r="71" spans="1:13" ht="17.25" customHeight="1" x14ac:dyDescent="0.2">
      <c r="A71" s="230" t="s">
        <v>822</v>
      </c>
      <c r="B71" s="38" t="s">
        <v>202</v>
      </c>
      <c r="C71" s="14"/>
      <c r="D71" s="14"/>
      <c r="E71" s="323"/>
      <c r="F71" s="47"/>
      <c r="H71" s="15"/>
      <c r="I71" s="26"/>
      <c r="J71" s="26"/>
    </row>
    <row r="72" spans="1:13" ht="20.100000000000001" customHeight="1" x14ac:dyDescent="0.2">
      <c r="A72" s="45"/>
      <c r="B72" s="37"/>
      <c r="C72" s="10"/>
      <c r="D72" s="10"/>
      <c r="E72" s="199"/>
      <c r="F72" s="59"/>
    </row>
    <row r="73" spans="1:13" s="88" customFormat="1" ht="20.100000000000001" customHeight="1" thickBot="1" x14ac:dyDescent="0.25">
      <c r="A73" s="56" t="s">
        <v>809</v>
      </c>
      <c r="B73" s="52">
        <v>29</v>
      </c>
      <c r="C73" s="53"/>
      <c r="D73" s="53"/>
      <c r="E73" s="54"/>
      <c r="F73" s="55"/>
    </row>
    <row r="74" spans="1:13" s="88" customFormat="1" ht="20.100000000000001" customHeight="1" x14ac:dyDescent="0.2">
      <c r="A74" s="56"/>
      <c r="B74" s="37"/>
      <c r="C74" s="10"/>
      <c r="D74" s="10"/>
      <c r="E74" s="199"/>
      <c r="F74" s="59"/>
    </row>
    <row r="75" spans="1:13" s="88" customFormat="1" ht="20.100000000000001" customHeight="1" x14ac:dyDescent="0.2">
      <c r="A75" s="230" t="s">
        <v>700</v>
      </c>
      <c r="B75" s="181" t="s">
        <v>202</v>
      </c>
      <c r="C75" s="10"/>
      <c r="D75" s="10"/>
      <c r="E75" s="199"/>
      <c r="F75" s="59"/>
    </row>
    <row r="76" spans="1:13" ht="20.100000000000001" customHeight="1" x14ac:dyDescent="0.2">
      <c r="A76" s="93" t="s">
        <v>702</v>
      </c>
      <c r="B76" s="38" t="s">
        <v>202</v>
      </c>
      <c r="C76" s="14"/>
      <c r="D76" s="14"/>
      <c r="E76" s="187"/>
      <c r="F76" s="47"/>
    </row>
    <row r="77" spans="1:13" ht="20.100000000000001" customHeight="1" x14ac:dyDescent="0.2">
      <c r="A77" s="93"/>
      <c r="B77" s="37"/>
      <c r="C77" s="10"/>
      <c r="D77" s="10"/>
      <c r="E77" s="188"/>
      <c r="F77" s="59"/>
    </row>
    <row r="78" spans="1:13" ht="20.100000000000001" customHeight="1" thickBot="1" x14ac:dyDescent="0.25">
      <c r="A78" s="112" t="s">
        <v>582</v>
      </c>
      <c r="B78" s="52">
        <v>2</v>
      </c>
      <c r="C78" s="53"/>
      <c r="D78" s="53"/>
      <c r="E78" s="54"/>
      <c r="F78" s="55"/>
    </row>
    <row r="79" spans="1:13" ht="20.100000000000001" customHeight="1" thickBot="1" x14ac:dyDescent="0.25">
      <c r="A79" s="190"/>
      <c r="B79" s="37"/>
      <c r="C79" s="10"/>
      <c r="D79" s="10"/>
      <c r="E79" s="188"/>
      <c r="F79" s="10"/>
    </row>
    <row r="80" spans="1:13" ht="20.100000000000001" customHeight="1" thickBot="1" x14ac:dyDescent="0.25">
      <c r="A80" s="348" t="s">
        <v>755</v>
      </c>
      <c r="B80" s="318" t="s">
        <v>202</v>
      </c>
      <c r="C80" s="14"/>
      <c r="D80" s="14"/>
      <c r="E80" s="309"/>
      <c r="F80" s="47"/>
    </row>
    <row r="81" spans="1:13" ht="20.100000000000001" customHeight="1" thickBot="1" x14ac:dyDescent="0.25">
      <c r="A81" s="348" t="s">
        <v>704</v>
      </c>
      <c r="B81" s="318" t="s">
        <v>202</v>
      </c>
      <c r="C81" s="14"/>
      <c r="D81" s="14"/>
      <c r="E81" s="309"/>
      <c r="F81" s="47"/>
    </row>
    <row r="82" spans="1:13" ht="20.100000000000001" customHeight="1" thickBot="1" x14ac:dyDescent="0.25">
      <c r="A82" s="348" t="s">
        <v>783</v>
      </c>
      <c r="B82" s="318" t="s">
        <v>202</v>
      </c>
      <c r="C82" s="14"/>
      <c r="D82" s="14"/>
      <c r="E82" s="350"/>
      <c r="F82" s="47"/>
    </row>
    <row r="83" spans="1:13" ht="20.100000000000001" customHeight="1" thickBot="1" x14ac:dyDescent="0.25">
      <c r="A83" s="348" t="s">
        <v>773</v>
      </c>
      <c r="B83" s="318" t="s">
        <v>202</v>
      </c>
      <c r="C83" s="14"/>
      <c r="D83" s="14"/>
      <c r="E83" s="330"/>
      <c r="F83" s="47"/>
    </row>
    <row r="84" spans="1:13" ht="20.100000000000001" customHeight="1" thickBot="1" x14ac:dyDescent="0.25">
      <c r="A84" s="348" t="s">
        <v>705</v>
      </c>
      <c r="B84" s="318" t="s">
        <v>202</v>
      </c>
      <c r="C84" s="14"/>
      <c r="D84" s="14"/>
      <c r="E84" s="330"/>
      <c r="F84" s="47"/>
    </row>
    <row r="85" spans="1:13" ht="20.100000000000001" customHeight="1" thickBot="1" x14ac:dyDescent="0.25">
      <c r="A85" s="348" t="s">
        <v>760</v>
      </c>
      <c r="B85" s="318" t="s">
        <v>202</v>
      </c>
      <c r="C85" s="14"/>
      <c r="D85" s="14"/>
      <c r="E85" s="331"/>
      <c r="F85" s="47"/>
    </row>
    <row r="86" spans="1:13" ht="20.100000000000001" customHeight="1" thickBot="1" x14ac:dyDescent="0.25">
      <c r="A86" s="348" t="s">
        <v>823</v>
      </c>
      <c r="B86" s="318" t="s">
        <v>202</v>
      </c>
      <c r="C86" s="14"/>
      <c r="D86" s="14"/>
      <c r="E86" s="394"/>
      <c r="F86" s="47"/>
    </row>
    <row r="87" spans="1:13" ht="20.100000000000001" customHeight="1" thickBot="1" x14ac:dyDescent="0.25">
      <c r="A87" s="348" t="s">
        <v>756</v>
      </c>
      <c r="B87" s="318" t="s">
        <v>202</v>
      </c>
      <c r="C87" s="14"/>
      <c r="D87" s="14"/>
      <c r="E87" s="394"/>
      <c r="F87" s="47"/>
    </row>
    <row r="88" spans="1:13" ht="20.100000000000001" customHeight="1" x14ac:dyDescent="0.2">
      <c r="A88" s="50" t="s">
        <v>703</v>
      </c>
      <c r="B88" s="37">
        <v>6</v>
      </c>
      <c r="C88" s="10"/>
      <c r="D88" s="10"/>
      <c r="E88" s="199"/>
      <c r="F88" s="59"/>
    </row>
    <row r="90" spans="1:13" ht="20.100000000000001" customHeight="1" thickBot="1" x14ac:dyDescent="0.25">
      <c r="A90" s="93" t="s">
        <v>733</v>
      </c>
      <c r="B90" s="38" t="s">
        <v>202</v>
      </c>
      <c r="C90" s="377"/>
      <c r="D90" s="377"/>
      <c r="E90" s="378"/>
      <c r="F90" s="379"/>
    </row>
    <row r="91" spans="1:13" s="10" customFormat="1" ht="17.25" customHeight="1" x14ac:dyDescent="0.2">
      <c r="A91" s="45" t="s">
        <v>757</v>
      </c>
      <c r="B91" s="38" t="s">
        <v>202</v>
      </c>
      <c r="C91" s="14"/>
      <c r="D91" s="14"/>
      <c r="E91" s="376"/>
      <c r="F91" s="335"/>
      <c r="H91" s="29"/>
      <c r="I91" s="27"/>
      <c r="J91" s="27"/>
      <c r="K91" s="13"/>
      <c r="L91" s="13"/>
      <c r="M91" s="13"/>
    </row>
    <row r="92" spans="1:13" s="10" customFormat="1" ht="20.100000000000001" customHeight="1" x14ac:dyDescent="0.2">
      <c r="A92" s="45" t="s">
        <v>706</v>
      </c>
      <c r="B92" s="38" t="s">
        <v>202</v>
      </c>
      <c r="C92" s="14"/>
      <c r="D92" s="14"/>
      <c r="E92" s="376"/>
      <c r="F92" s="335"/>
    </row>
    <row r="93" spans="1:13" s="10" customFormat="1" ht="17.25" customHeight="1" x14ac:dyDescent="0.2">
      <c r="A93" s="45" t="s">
        <v>707</v>
      </c>
      <c r="B93" s="38" t="s">
        <v>202</v>
      </c>
      <c r="C93" s="14"/>
      <c r="D93" s="14"/>
      <c r="E93" s="376"/>
      <c r="F93" s="335"/>
      <c r="H93" s="29"/>
      <c r="I93" s="27"/>
      <c r="J93" s="27"/>
      <c r="K93" s="13"/>
      <c r="L93" s="13"/>
      <c r="M93" s="13"/>
    </row>
    <row r="94" spans="1:13" ht="20.100000000000001" customHeight="1" x14ac:dyDescent="0.2">
      <c r="A94" s="45" t="s">
        <v>708</v>
      </c>
      <c r="B94" s="38" t="s">
        <v>202</v>
      </c>
      <c r="C94" s="14"/>
      <c r="D94" s="14"/>
      <c r="E94" s="376"/>
      <c r="F94" s="335"/>
    </row>
    <row r="95" spans="1:13" ht="20.100000000000001" customHeight="1" x14ac:dyDescent="0.2">
      <c r="A95" s="45" t="s">
        <v>802</v>
      </c>
      <c r="B95" s="38" t="s">
        <v>202</v>
      </c>
      <c r="C95" s="14"/>
      <c r="D95" s="14"/>
      <c r="E95" s="376"/>
      <c r="F95" s="335"/>
    </row>
    <row r="96" spans="1:13" ht="20.100000000000001" customHeight="1" x14ac:dyDescent="0.2">
      <c r="A96" s="45" t="s">
        <v>758</v>
      </c>
      <c r="B96" s="38" t="s">
        <v>202</v>
      </c>
      <c r="C96" s="14"/>
      <c r="D96" s="14"/>
      <c r="E96" s="376"/>
      <c r="F96" s="335"/>
    </row>
    <row r="97" spans="1:6" s="10" customFormat="1" ht="20.100000000000001" customHeight="1" x14ac:dyDescent="0.2">
      <c r="A97" s="45" t="s">
        <v>759</v>
      </c>
      <c r="B97" s="38" t="s">
        <v>202</v>
      </c>
      <c r="C97" s="14"/>
      <c r="D97" s="14"/>
      <c r="E97" s="376"/>
      <c r="F97" s="335"/>
    </row>
    <row r="98" spans="1:6" s="10" customFormat="1" ht="20.100000000000001" customHeight="1" x14ac:dyDescent="0.2">
      <c r="A98" s="45" t="s">
        <v>799</v>
      </c>
      <c r="B98" s="38" t="s">
        <v>202</v>
      </c>
      <c r="C98" s="19"/>
      <c r="D98" s="19"/>
      <c r="E98" s="20"/>
      <c r="F98" s="316"/>
    </row>
    <row r="99" spans="1:6" s="10" customFormat="1" ht="20.100000000000001" customHeight="1" x14ac:dyDescent="0.2">
      <c r="A99" s="33" t="s">
        <v>678</v>
      </c>
      <c r="B99" s="38" t="s">
        <v>202</v>
      </c>
      <c r="C99" s="14"/>
      <c r="D99" s="14"/>
      <c r="E99" s="376"/>
      <c r="F99" s="335"/>
    </row>
    <row r="100" spans="1:6" s="10" customFormat="1" ht="20.100000000000001" customHeight="1" x14ac:dyDescent="0.2">
      <c r="A100" s="33" t="s">
        <v>808</v>
      </c>
      <c r="B100" s="68" t="s">
        <v>202</v>
      </c>
      <c r="C100" s="14"/>
      <c r="D100" s="14"/>
      <c r="E100" s="376"/>
      <c r="F100" s="335"/>
    </row>
    <row r="101" spans="1:6" s="10" customFormat="1" ht="20.100000000000001" customHeight="1" x14ac:dyDescent="0.2">
      <c r="A101" s="50" t="s">
        <v>537</v>
      </c>
      <c r="B101" s="37">
        <v>10</v>
      </c>
      <c r="E101" s="199"/>
      <c r="F101" s="59"/>
    </row>
    <row r="102" spans="1:6" s="10" customFormat="1" ht="20.100000000000001" customHeight="1" x14ac:dyDescent="0.2">
      <c r="A102" s="77"/>
      <c r="B102" s="37"/>
      <c r="E102" s="199"/>
    </row>
    <row r="103" spans="1:6" s="10" customFormat="1" ht="20.100000000000001" customHeight="1" x14ac:dyDescent="0.2">
      <c r="A103" s="29"/>
      <c r="B103" s="37"/>
      <c r="E103" s="12"/>
    </row>
    <row r="104" spans="1:6" s="10" customFormat="1" ht="20.100000000000001" customHeight="1" x14ac:dyDescent="0.2">
      <c r="A104" s="431" t="s">
        <v>830</v>
      </c>
      <c r="B104" s="68" t="s">
        <v>202</v>
      </c>
      <c r="C104" s="14"/>
      <c r="D104" s="14"/>
      <c r="E104" s="363"/>
      <c r="F104" s="335"/>
    </row>
    <row r="105" spans="1:6" s="10" customFormat="1" ht="20.100000000000001" customHeight="1" x14ac:dyDescent="0.2">
      <c r="A105" s="333" t="s">
        <v>787</v>
      </c>
      <c r="B105" s="68" t="s">
        <v>202</v>
      </c>
      <c r="C105" s="14"/>
      <c r="D105" s="14" t="s">
        <v>751</v>
      </c>
      <c r="E105" s="363"/>
      <c r="F105" s="335"/>
    </row>
    <row r="106" spans="1:6" ht="20.100000000000001" customHeight="1" x14ac:dyDescent="0.2">
      <c r="A106" s="45" t="s">
        <v>658</v>
      </c>
      <c r="B106" s="68" t="s">
        <v>202</v>
      </c>
      <c r="C106" s="408"/>
      <c r="D106" s="409"/>
      <c r="E106" s="409"/>
      <c r="F106" s="410"/>
    </row>
    <row r="107" spans="1:6" ht="20.100000000000001" customHeight="1" x14ac:dyDescent="0.2">
      <c r="A107" s="45" t="s">
        <v>722</v>
      </c>
      <c r="B107" s="38" t="s">
        <v>202</v>
      </c>
      <c r="C107" s="395" t="s">
        <v>681</v>
      </c>
      <c r="D107" s="396"/>
      <c r="E107" s="396"/>
      <c r="F107" s="397"/>
    </row>
    <row r="108" spans="1:6" ht="20.100000000000001" customHeight="1" x14ac:dyDescent="0.2">
      <c r="A108" s="45" t="s">
        <v>726</v>
      </c>
      <c r="B108" s="38" t="s">
        <v>202</v>
      </c>
      <c r="C108" s="395" t="s">
        <v>681</v>
      </c>
      <c r="D108" s="396"/>
      <c r="E108" s="396"/>
      <c r="F108" s="397"/>
    </row>
    <row r="109" spans="1:6" ht="16.5" customHeight="1" x14ac:dyDescent="0.2">
      <c r="A109" s="45" t="s">
        <v>720</v>
      </c>
      <c r="B109" s="38" t="s">
        <v>202</v>
      </c>
      <c r="C109" s="395" t="s">
        <v>681</v>
      </c>
      <c r="D109" s="396"/>
      <c r="E109" s="396"/>
      <c r="F109" s="397"/>
    </row>
    <row r="110" spans="1:6" ht="20.100000000000001" customHeight="1" x14ac:dyDescent="0.2">
      <c r="A110" s="45" t="s">
        <v>712</v>
      </c>
      <c r="B110" s="38" t="s">
        <v>202</v>
      </c>
      <c r="C110" s="395"/>
      <c r="D110" s="396"/>
      <c r="E110" s="396"/>
      <c r="F110" s="397"/>
    </row>
    <row r="111" spans="1:6" ht="20.100000000000001" customHeight="1" thickBot="1" x14ac:dyDescent="0.25">
      <c r="A111" s="197" t="s">
        <v>717</v>
      </c>
      <c r="B111" s="72" t="s">
        <v>202</v>
      </c>
      <c r="C111" s="395" t="s">
        <v>681</v>
      </c>
      <c r="D111" s="396"/>
      <c r="E111" s="396"/>
      <c r="F111" s="397"/>
    </row>
    <row r="112" spans="1:6" ht="20.100000000000001" customHeight="1" x14ac:dyDescent="0.2">
      <c r="A112" s="45" t="s">
        <v>725</v>
      </c>
      <c r="B112" s="38" t="s">
        <v>202</v>
      </c>
      <c r="C112" s="395" t="s">
        <v>681</v>
      </c>
      <c r="D112" s="396"/>
      <c r="E112" s="396"/>
      <c r="F112" s="397"/>
    </row>
    <row r="113" spans="1:6" ht="20.100000000000001" customHeight="1" x14ac:dyDescent="0.2">
      <c r="A113" s="45" t="s">
        <v>723</v>
      </c>
      <c r="B113" s="38" t="s">
        <v>202</v>
      </c>
      <c r="C113" s="14"/>
      <c r="D113" s="14"/>
      <c r="E113" s="70"/>
      <c r="F113" s="47"/>
    </row>
    <row r="114" spans="1:6" ht="20.100000000000001" customHeight="1" x14ac:dyDescent="0.2">
      <c r="A114" s="45" t="s">
        <v>715</v>
      </c>
      <c r="B114" s="38" t="s">
        <v>202</v>
      </c>
      <c r="C114" s="14"/>
      <c r="D114" s="14"/>
      <c r="E114" s="70"/>
      <c r="F114" s="47"/>
    </row>
    <row r="115" spans="1:6" ht="20.100000000000001" customHeight="1" x14ac:dyDescent="0.2">
      <c r="A115" s="45" t="s">
        <v>710</v>
      </c>
      <c r="B115" s="38" t="s">
        <v>202</v>
      </c>
      <c r="C115" s="395" t="s">
        <v>681</v>
      </c>
      <c r="D115" s="396"/>
      <c r="E115" s="396"/>
      <c r="F115" s="397"/>
    </row>
    <row r="116" spans="1:6" s="10" customFormat="1" ht="20.100000000000001" customHeight="1" x14ac:dyDescent="0.2">
      <c r="A116" s="45" t="s">
        <v>719</v>
      </c>
      <c r="B116" s="38" t="s">
        <v>202</v>
      </c>
      <c r="C116" s="395" t="s">
        <v>681</v>
      </c>
      <c r="D116" s="396"/>
      <c r="E116" s="396"/>
      <c r="F116" s="397"/>
    </row>
    <row r="117" spans="1:6" s="10" customFormat="1" ht="20.100000000000001" customHeight="1" x14ac:dyDescent="0.2">
      <c r="A117" s="45" t="s">
        <v>798</v>
      </c>
      <c r="B117" s="38" t="s">
        <v>202</v>
      </c>
      <c r="C117" s="371"/>
      <c r="D117" s="365"/>
      <c r="E117" s="365"/>
      <c r="F117" s="366"/>
    </row>
    <row r="118" spans="1:6" ht="20.100000000000001" customHeight="1" x14ac:dyDescent="0.2">
      <c r="A118" s="45" t="s">
        <v>711</v>
      </c>
      <c r="B118" s="38" t="s">
        <v>202</v>
      </c>
      <c r="C118" s="14"/>
      <c r="D118" s="14"/>
      <c r="E118" s="70"/>
      <c r="F118" s="47"/>
    </row>
    <row r="119" spans="1:6" ht="20.25" customHeight="1" x14ac:dyDescent="0.2">
      <c r="A119" s="45" t="s">
        <v>709</v>
      </c>
      <c r="B119" s="38" t="s">
        <v>202</v>
      </c>
      <c r="C119" s="14"/>
      <c r="D119" s="14"/>
      <c r="E119" s="70"/>
      <c r="F119" s="47"/>
    </row>
    <row r="120" spans="1:6" ht="20.100000000000001" customHeight="1" x14ac:dyDescent="0.2">
      <c r="A120" s="45" t="s">
        <v>788</v>
      </c>
      <c r="B120" s="38" t="s">
        <v>202</v>
      </c>
      <c r="C120" s="14"/>
      <c r="D120" s="14"/>
      <c r="E120" s="315"/>
      <c r="F120" s="47"/>
    </row>
    <row r="121" spans="1:6" ht="20.100000000000001" customHeight="1" x14ac:dyDescent="0.2">
      <c r="A121" s="45" t="s">
        <v>721</v>
      </c>
      <c r="B121" s="38" t="s">
        <v>202</v>
      </c>
      <c r="C121" s="14"/>
      <c r="D121" s="14"/>
      <c r="E121" s="309"/>
      <c r="F121" s="47"/>
    </row>
    <row r="122" spans="1:6" ht="20.100000000000001" customHeight="1" x14ac:dyDescent="0.2">
      <c r="A122" s="45" t="s">
        <v>714</v>
      </c>
      <c r="B122" s="38" t="s">
        <v>202</v>
      </c>
      <c r="C122" s="14"/>
      <c r="D122" s="14"/>
      <c r="E122" s="70"/>
      <c r="F122" s="47"/>
    </row>
    <row r="123" spans="1:6" ht="20.100000000000001" customHeight="1" x14ac:dyDescent="0.2">
      <c r="A123" s="45" t="s">
        <v>716</v>
      </c>
      <c r="B123" s="38" t="s">
        <v>202</v>
      </c>
      <c r="C123" s="395" t="s">
        <v>681</v>
      </c>
      <c r="D123" s="396"/>
      <c r="E123" s="396"/>
      <c r="F123" s="397"/>
    </row>
    <row r="124" spans="1:6" ht="20.100000000000001" customHeight="1" x14ac:dyDescent="0.2">
      <c r="A124" s="33" t="s">
        <v>828</v>
      </c>
      <c r="B124" s="38" t="s">
        <v>202</v>
      </c>
      <c r="C124" s="371"/>
      <c r="D124" s="392"/>
      <c r="E124" s="392"/>
      <c r="F124" s="393"/>
    </row>
    <row r="125" spans="1:6" ht="20.100000000000001" customHeight="1" x14ac:dyDescent="0.2">
      <c r="A125" s="33" t="s">
        <v>800</v>
      </c>
      <c r="B125" s="38" t="s">
        <v>202</v>
      </c>
      <c r="C125" s="371"/>
      <c r="D125" s="365"/>
      <c r="E125" s="365"/>
      <c r="F125" s="366"/>
    </row>
    <row r="126" spans="1:6" ht="20.100000000000001" customHeight="1" thickBot="1" x14ac:dyDescent="0.25">
      <c r="A126" s="344" t="s">
        <v>713</v>
      </c>
      <c r="B126" s="38" t="s">
        <v>202</v>
      </c>
      <c r="C126" s="14"/>
      <c r="D126" s="14"/>
      <c r="E126" s="70"/>
      <c r="F126" s="47"/>
    </row>
    <row r="127" spans="1:6" ht="20.100000000000001" customHeight="1" x14ac:dyDescent="0.2">
      <c r="A127" s="93" t="s">
        <v>718</v>
      </c>
      <c r="B127" s="41" t="s">
        <v>202</v>
      </c>
      <c r="C127" s="42"/>
      <c r="D127" s="42"/>
      <c r="E127" s="310"/>
      <c r="F127" s="44"/>
    </row>
    <row r="128" spans="1:6" ht="20.100000000000001" customHeight="1" x14ac:dyDescent="0.25">
      <c r="A128" s="45" t="s">
        <v>724</v>
      </c>
      <c r="B128" s="38" t="s">
        <v>202</v>
      </c>
      <c r="C128" s="399" t="s">
        <v>681</v>
      </c>
      <c r="D128" s="400"/>
      <c r="E128" s="400"/>
      <c r="F128" s="401"/>
    </row>
    <row r="129" spans="1:6" s="10" customFormat="1" ht="20.100000000000001" customHeight="1" x14ac:dyDescent="0.2">
      <c r="A129" s="45"/>
      <c r="B129" s="37"/>
      <c r="E129" s="12"/>
      <c r="F129" s="59"/>
    </row>
    <row r="130" spans="1:6" s="10" customFormat="1" ht="20.100000000000001" customHeight="1" x14ac:dyDescent="0.2">
      <c r="A130" s="50" t="s">
        <v>657</v>
      </c>
      <c r="B130" s="37"/>
      <c r="E130" s="12"/>
      <c r="F130" s="59"/>
    </row>
    <row r="131" spans="1:6" s="10" customFormat="1" ht="19.5" customHeight="1" x14ac:dyDescent="0.2">
      <c r="A131" s="45"/>
      <c r="B131" s="37"/>
      <c r="E131" s="199"/>
      <c r="F131" s="59"/>
    </row>
    <row r="132" spans="1:6" ht="20.100000000000001" customHeight="1" x14ac:dyDescent="0.2">
      <c r="A132" s="45" t="s">
        <v>734</v>
      </c>
      <c r="B132" s="38" t="s">
        <v>202</v>
      </c>
      <c r="C132" s="14"/>
      <c r="D132" s="14"/>
      <c r="E132" s="180"/>
      <c r="F132" s="47"/>
    </row>
    <row r="133" spans="1:6" ht="20.100000000000001" customHeight="1" x14ac:dyDescent="0.2">
      <c r="A133" s="45" t="s">
        <v>630</v>
      </c>
      <c r="B133" s="38" t="s">
        <v>202</v>
      </c>
      <c r="C133" s="14"/>
      <c r="D133" s="14"/>
      <c r="E133" s="328"/>
      <c r="F133" s="47"/>
    </row>
    <row r="134" spans="1:6" ht="20.100000000000001" customHeight="1" x14ac:dyDescent="0.2">
      <c r="A134" s="45" t="s">
        <v>741</v>
      </c>
      <c r="B134" s="38" t="s">
        <v>202</v>
      </c>
      <c r="C134" s="14"/>
      <c r="D134" s="14"/>
      <c r="E134" s="70"/>
      <c r="F134" s="47"/>
    </row>
    <row r="135" spans="1:6" ht="20.100000000000001" customHeight="1" x14ac:dyDescent="0.2">
      <c r="A135" s="45" t="s">
        <v>738</v>
      </c>
      <c r="B135" s="38" t="s">
        <v>202</v>
      </c>
      <c r="C135" s="395"/>
      <c r="D135" s="406"/>
      <c r="E135" s="406"/>
      <c r="F135" s="407"/>
    </row>
    <row r="136" spans="1:6" ht="20.100000000000001" customHeight="1" x14ac:dyDescent="0.2">
      <c r="A136" s="45" t="s">
        <v>732</v>
      </c>
      <c r="B136" s="38" t="s">
        <v>202</v>
      </c>
      <c r="C136" s="14"/>
      <c r="D136" s="14"/>
      <c r="E136" s="258"/>
      <c r="F136" s="47"/>
    </row>
    <row r="137" spans="1:6" ht="20.100000000000001" customHeight="1" x14ac:dyDescent="0.2">
      <c r="A137" s="45" t="s">
        <v>744</v>
      </c>
      <c r="B137" s="38" t="s">
        <v>202</v>
      </c>
      <c r="C137" s="14"/>
      <c r="D137" s="14"/>
      <c r="E137" s="70"/>
      <c r="F137" s="47"/>
    </row>
    <row r="138" spans="1:6" ht="20.100000000000001" customHeight="1" x14ac:dyDescent="0.2">
      <c r="A138" s="45" t="s">
        <v>731</v>
      </c>
      <c r="B138" s="38" t="s">
        <v>202</v>
      </c>
      <c r="C138" s="14"/>
      <c r="D138" s="14"/>
      <c r="E138" s="301"/>
      <c r="F138" s="47"/>
    </row>
    <row r="139" spans="1:6" ht="20.100000000000001" customHeight="1" x14ac:dyDescent="0.2">
      <c r="A139" s="45" t="s">
        <v>661</v>
      </c>
      <c r="B139" s="38" t="s">
        <v>202</v>
      </c>
      <c r="C139" s="14"/>
      <c r="D139" s="14"/>
      <c r="E139" s="180"/>
      <c r="F139" s="47"/>
    </row>
    <row r="140" spans="1:6" ht="20.100000000000001" customHeight="1" x14ac:dyDescent="0.2">
      <c r="A140" s="45" t="s">
        <v>729</v>
      </c>
      <c r="B140" s="38" t="s">
        <v>202</v>
      </c>
      <c r="C140" s="14"/>
      <c r="D140" s="14"/>
      <c r="E140" s="187"/>
      <c r="F140" s="47"/>
    </row>
    <row r="141" spans="1:6" ht="20.100000000000001" customHeight="1" x14ac:dyDescent="0.2">
      <c r="A141" s="45" t="s">
        <v>737</v>
      </c>
      <c r="B141" s="38" t="s">
        <v>202</v>
      </c>
      <c r="C141" s="14"/>
      <c r="D141" s="14"/>
      <c r="E141" s="320"/>
      <c r="F141" s="47"/>
    </row>
    <row r="142" spans="1:6" ht="20.100000000000001" customHeight="1" x14ac:dyDescent="0.2">
      <c r="A142" s="45" t="s">
        <v>740</v>
      </c>
      <c r="B142" s="38" t="s">
        <v>202</v>
      </c>
      <c r="C142" s="14"/>
      <c r="D142" s="14"/>
      <c r="E142" s="305"/>
      <c r="F142" s="47"/>
    </row>
    <row r="143" spans="1:6" ht="20.100000000000001" customHeight="1" x14ac:dyDescent="0.2">
      <c r="A143" s="45" t="s">
        <v>805</v>
      </c>
      <c r="B143" s="38" t="s">
        <v>202</v>
      </c>
      <c r="C143" s="14"/>
      <c r="D143" s="14"/>
      <c r="E143" s="372"/>
      <c r="F143" s="47"/>
    </row>
    <row r="144" spans="1:6" ht="20.100000000000001" customHeight="1" x14ac:dyDescent="0.2">
      <c r="A144" s="45" t="s">
        <v>742</v>
      </c>
      <c r="B144" s="38" t="s">
        <v>202</v>
      </c>
      <c r="C144" s="14"/>
      <c r="D144" s="14"/>
      <c r="E144" s="201"/>
      <c r="F144" s="47"/>
    </row>
    <row r="145" spans="1:6" ht="20.100000000000001" customHeight="1" x14ac:dyDescent="0.2">
      <c r="A145" s="45" t="s">
        <v>745</v>
      </c>
      <c r="B145" s="38" t="s">
        <v>202</v>
      </c>
      <c r="C145" s="14"/>
      <c r="D145" s="14"/>
      <c r="E145" s="311"/>
      <c r="F145" s="47"/>
    </row>
    <row r="146" spans="1:6" ht="20.100000000000001" customHeight="1" x14ac:dyDescent="0.2">
      <c r="A146" s="45" t="s">
        <v>790</v>
      </c>
      <c r="B146" s="38" t="s">
        <v>202</v>
      </c>
      <c r="C146" s="14"/>
      <c r="D146" s="14"/>
      <c r="E146" s="353"/>
      <c r="F146" s="47"/>
    </row>
    <row r="147" spans="1:6" ht="20.100000000000001" customHeight="1" x14ac:dyDescent="0.2">
      <c r="A147" s="45" t="s">
        <v>749</v>
      </c>
      <c r="B147" s="38" t="s">
        <v>202</v>
      </c>
      <c r="C147" s="14"/>
      <c r="D147" s="14"/>
      <c r="E147" s="330"/>
      <c r="F147" s="47"/>
    </row>
    <row r="148" spans="1:6" ht="17.25" customHeight="1" x14ac:dyDescent="0.2">
      <c r="A148" s="45" t="s">
        <v>746</v>
      </c>
      <c r="B148" s="38" t="s">
        <v>202</v>
      </c>
      <c r="C148" s="14"/>
      <c r="D148" s="14"/>
      <c r="E148" s="313"/>
      <c r="F148" s="47"/>
    </row>
    <row r="149" spans="1:6" ht="20.100000000000001" customHeight="1" x14ac:dyDescent="0.2">
      <c r="A149" s="45" t="s">
        <v>739</v>
      </c>
      <c r="B149" s="38" t="s">
        <v>202</v>
      </c>
      <c r="C149" s="14"/>
      <c r="D149" s="14"/>
      <c r="E149" s="70"/>
      <c r="F149" s="47"/>
    </row>
    <row r="150" spans="1:6" ht="20.100000000000001" customHeight="1" x14ac:dyDescent="0.2">
      <c r="A150" s="45" t="s">
        <v>730</v>
      </c>
      <c r="B150" s="38" t="s">
        <v>202</v>
      </c>
      <c r="C150" s="14"/>
      <c r="D150" s="14"/>
      <c r="E150" s="304"/>
      <c r="F150" s="47"/>
    </row>
    <row r="151" spans="1:6" ht="20.100000000000001" customHeight="1" x14ac:dyDescent="0.2">
      <c r="A151" s="45" t="s">
        <v>735</v>
      </c>
      <c r="B151" s="38" t="s">
        <v>202</v>
      </c>
      <c r="C151" s="14"/>
      <c r="D151" s="14"/>
      <c r="E151" s="203"/>
      <c r="F151" s="47"/>
    </row>
    <row r="152" spans="1:6" s="10" customFormat="1" ht="17.25" customHeight="1" x14ac:dyDescent="0.2">
      <c r="A152" s="45" t="s">
        <v>656</v>
      </c>
      <c r="B152" s="38" t="s">
        <v>202</v>
      </c>
      <c r="C152" s="14"/>
      <c r="D152" s="14"/>
      <c r="E152" s="325"/>
      <c r="F152" s="47"/>
    </row>
    <row r="153" spans="1:6" ht="20.100000000000001" customHeight="1" x14ac:dyDescent="0.2">
      <c r="A153" s="45" t="s">
        <v>743</v>
      </c>
      <c r="B153" s="38" t="s">
        <v>202</v>
      </c>
      <c r="C153" s="14"/>
      <c r="D153" s="14"/>
      <c r="E153" s="303"/>
      <c r="F153" s="47"/>
    </row>
    <row r="154" spans="1:6" ht="20.100000000000001" customHeight="1" x14ac:dyDescent="0.2">
      <c r="A154" s="45" t="s">
        <v>748</v>
      </c>
      <c r="B154" s="38" t="s">
        <v>202</v>
      </c>
      <c r="C154" s="14"/>
      <c r="D154" s="14"/>
      <c r="E154" s="70"/>
      <c r="F154" s="47"/>
    </row>
    <row r="155" spans="1:6" s="10" customFormat="1" ht="17.25" customHeight="1" x14ac:dyDescent="0.2">
      <c r="A155" s="45" t="s">
        <v>747</v>
      </c>
      <c r="B155" s="38" t="s">
        <v>202</v>
      </c>
      <c r="C155" s="14"/>
      <c r="D155" s="14"/>
      <c r="E155" s="313"/>
      <c r="F155" s="47"/>
    </row>
    <row r="156" spans="1:6" ht="20.100000000000001" customHeight="1" x14ac:dyDescent="0.25">
      <c r="A156" s="45" t="s">
        <v>736</v>
      </c>
      <c r="B156" s="38" t="s">
        <v>202</v>
      </c>
      <c r="C156" s="395" t="s">
        <v>751</v>
      </c>
      <c r="D156" s="414"/>
      <c r="E156" s="414"/>
      <c r="F156" s="415"/>
    </row>
    <row r="157" spans="1:6" ht="20.100000000000001" customHeight="1" x14ac:dyDescent="0.2">
      <c r="A157" s="45" t="s">
        <v>781</v>
      </c>
      <c r="B157" s="38" t="s">
        <v>202</v>
      </c>
      <c r="C157" s="76"/>
      <c r="D157" s="19"/>
      <c r="E157" s="20"/>
      <c r="F157" s="316"/>
    </row>
    <row r="158" spans="1:6" ht="20.100000000000001" customHeight="1" x14ac:dyDescent="0.2">
      <c r="A158" s="45" t="s">
        <v>813</v>
      </c>
      <c r="B158" s="322" t="s">
        <v>202</v>
      </c>
      <c r="C158" s="10"/>
      <c r="D158" s="10"/>
      <c r="E158" s="199"/>
      <c r="F158" s="10"/>
    </row>
    <row r="159" spans="1:6" ht="20.100000000000001" customHeight="1" x14ac:dyDescent="0.2">
      <c r="A159" s="45" t="s">
        <v>814</v>
      </c>
      <c r="B159" s="38" t="s">
        <v>202</v>
      </c>
      <c r="C159" s="19"/>
      <c r="D159" s="19"/>
      <c r="E159" s="20"/>
      <c r="F159" s="316"/>
    </row>
    <row r="160" spans="1:6" ht="20.100000000000001" customHeight="1" thickBot="1" x14ac:dyDescent="0.25">
      <c r="A160" s="62" t="s">
        <v>244</v>
      </c>
      <c r="B160" s="52"/>
      <c r="C160" s="53"/>
      <c r="D160" s="53"/>
      <c r="E160" s="54"/>
      <c r="F160" s="55"/>
    </row>
    <row r="161" spans="1:6" ht="20.100000000000001" customHeight="1" x14ac:dyDescent="0.2">
      <c r="A161" s="77"/>
      <c r="B161" s="37"/>
      <c r="C161" s="10"/>
      <c r="D161" s="10"/>
      <c r="E161" s="199"/>
      <c r="F161" s="10"/>
    </row>
    <row r="162" spans="1:6" ht="20.100000000000001" customHeight="1" x14ac:dyDescent="0.2">
      <c r="A162" s="332" t="s">
        <v>812</v>
      </c>
      <c r="B162" s="38" t="s">
        <v>202</v>
      </c>
      <c r="C162" s="76"/>
      <c r="D162" s="19"/>
      <c r="E162" s="20"/>
      <c r="F162" s="316"/>
    </row>
    <row r="163" spans="1:6" ht="20.100000000000001" customHeight="1" x14ac:dyDescent="0.2">
      <c r="A163" s="45" t="s">
        <v>564</v>
      </c>
      <c r="B163" s="38" t="s">
        <v>202</v>
      </c>
      <c r="C163" s="19"/>
      <c r="D163" s="19"/>
      <c r="E163" s="20"/>
      <c r="F163" s="316"/>
    </row>
    <row r="164" spans="1:6" ht="20.100000000000001" customHeight="1" x14ac:dyDescent="0.2">
      <c r="A164" s="332" t="s">
        <v>727</v>
      </c>
      <c r="B164" s="38" t="s">
        <v>202</v>
      </c>
      <c r="C164" s="19"/>
      <c r="D164" s="19"/>
      <c r="E164" s="20"/>
      <c r="F164" s="316"/>
    </row>
    <row r="165" spans="1:6" ht="20.100000000000001" customHeight="1" x14ac:dyDescent="0.2">
      <c r="A165" s="332" t="s">
        <v>728</v>
      </c>
      <c r="B165" s="68" t="s">
        <v>202</v>
      </c>
      <c r="C165" s="14"/>
      <c r="D165" s="14"/>
      <c r="E165" s="330"/>
      <c r="F165" s="335"/>
    </row>
    <row r="166" spans="1:6" ht="20.100000000000001" customHeight="1" x14ac:dyDescent="0.2">
      <c r="A166" s="332" t="s">
        <v>761</v>
      </c>
      <c r="B166" s="68" t="s">
        <v>202</v>
      </c>
      <c r="C166" s="76"/>
      <c r="D166" s="19"/>
      <c r="E166" s="20"/>
      <c r="F166" s="316"/>
    </row>
    <row r="167" spans="1:6" ht="20.100000000000001" customHeight="1" x14ac:dyDescent="0.2">
      <c r="A167" s="332" t="s">
        <v>829</v>
      </c>
      <c r="B167" s="68" t="s">
        <v>202</v>
      </c>
      <c r="C167" s="76"/>
      <c r="D167" s="19"/>
      <c r="E167" s="20"/>
      <c r="F167" s="316"/>
    </row>
    <row r="168" spans="1:6" ht="20.100000000000001" customHeight="1" x14ac:dyDescent="0.2">
      <c r="A168" s="332" t="s">
        <v>715</v>
      </c>
      <c r="B168" s="38" t="s">
        <v>202</v>
      </c>
      <c r="C168" s="76"/>
      <c r="D168" s="19"/>
      <c r="E168" s="20"/>
      <c r="F168" s="316"/>
    </row>
    <row r="169" spans="1:6" ht="20.100000000000001" customHeight="1" x14ac:dyDescent="0.2">
      <c r="A169" s="337" t="s">
        <v>779</v>
      </c>
      <c r="B169" s="36">
        <v>5</v>
      </c>
    </row>
    <row r="170" spans="1:6" ht="20.100000000000001" customHeight="1" x14ac:dyDescent="0.2">
      <c r="A170" s="337"/>
    </row>
    <row r="171" spans="1:6" s="10" customFormat="1" ht="17.25" customHeight="1" x14ac:dyDescent="0.2">
      <c r="A171" s="48" t="s">
        <v>750</v>
      </c>
      <c r="B171" s="38" t="s">
        <v>202</v>
      </c>
      <c r="C171" s="76"/>
      <c r="D171" s="19"/>
      <c r="E171" s="20"/>
      <c r="F171" s="316"/>
    </row>
    <row r="172" spans="1:6" s="10" customFormat="1" ht="17.25" customHeight="1" x14ac:dyDescent="0.2">
      <c r="A172" s="48" t="s">
        <v>701</v>
      </c>
      <c r="B172" s="38" t="s">
        <v>202</v>
      </c>
      <c r="C172" s="340"/>
      <c r="D172" s="391" t="s">
        <v>817</v>
      </c>
      <c r="E172" s="388"/>
      <c r="F172" s="335"/>
    </row>
    <row r="173" spans="1:6" ht="20.100000000000001" customHeight="1" x14ac:dyDescent="0.2">
      <c r="A173" s="45" t="s">
        <v>786</v>
      </c>
      <c r="B173" s="38" t="s">
        <v>202</v>
      </c>
      <c r="C173" s="14"/>
      <c r="D173" s="14"/>
      <c r="E173" s="311"/>
      <c r="F173" s="47"/>
    </row>
    <row r="174" spans="1:6" ht="20.100000000000001" customHeight="1" x14ac:dyDescent="0.2">
      <c r="A174" s="45" t="s">
        <v>752</v>
      </c>
      <c r="B174" s="38" t="s">
        <v>202</v>
      </c>
      <c r="C174" s="14"/>
      <c r="D174" s="14"/>
      <c r="E174" s="304"/>
      <c r="F174" s="47"/>
    </row>
    <row r="175" spans="1:6" ht="20.100000000000001" customHeight="1" x14ac:dyDescent="0.2">
      <c r="A175" s="45" t="s">
        <v>753</v>
      </c>
      <c r="B175" s="38" t="s">
        <v>202</v>
      </c>
      <c r="C175" s="14"/>
      <c r="D175" s="14"/>
      <c r="E175" s="304"/>
      <c r="F175" s="47"/>
    </row>
    <row r="176" spans="1:6" ht="20.100000000000001" customHeight="1" x14ac:dyDescent="0.2">
      <c r="A176" s="33" t="s">
        <v>806</v>
      </c>
      <c r="B176" s="322" t="s">
        <v>202</v>
      </c>
      <c r="C176" s="369"/>
      <c r="D176" s="358"/>
      <c r="E176" s="359"/>
      <c r="F176" s="360"/>
    </row>
    <row r="177" spans="1:6" ht="20.100000000000001" customHeight="1" x14ac:dyDescent="0.2">
      <c r="A177" s="33" t="s">
        <v>815</v>
      </c>
      <c r="B177" s="38" t="s">
        <v>202</v>
      </c>
      <c r="C177" s="76"/>
      <c r="D177" s="19"/>
      <c r="E177" s="20"/>
      <c r="F177" s="316"/>
    </row>
    <row r="178" spans="1:6" ht="20.100000000000001" customHeight="1" x14ac:dyDescent="0.2">
      <c r="A178" s="33" t="s">
        <v>816</v>
      </c>
      <c r="B178" s="68" t="s">
        <v>202</v>
      </c>
      <c r="C178" s="340"/>
      <c r="D178" s="14"/>
      <c r="E178" s="388"/>
      <c r="F178" s="335"/>
    </row>
    <row r="179" spans="1:6" ht="20.100000000000001" customHeight="1" x14ac:dyDescent="0.2">
      <c r="A179" s="337" t="s">
        <v>754</v>
      </c>
      <c r="B179" s="36">
        <v>6</v>
      </c>
      <c r="C179" s="10"/>
      <c r="D179" s="10"/>
      <c r="E179" s="199"/>
      <c r="F179" s="10"/>
    </row>
    <row r="180" spans="1:6" ht="20.100000000000001" customHeight="1" x14ac:dyDescent="0.2">
      <c r="A180" s="337"/>
      <c r="C180" s="10"/>
      <c r="D180" s="10"/>
      <c r="E180" s="199"/>
      <c r="F180" s="10"/>
    </row>
    <row r="181" spans="1:6" ht="20.100000000000001" customHeight="1" x14ac:dyDescent="0.2">
      <c r="A181" s="343" t="s">
        <v>109</v>
      </c>
      <c r="B181" s="411" t="s">
        <v>774</v>
      </c>
      <c r="C181" s="412"/>
      <c r="D181" s="412"/>
      <c r="E181" s="412"/>
      <c r="F181" s="413"/>
    </row>
    <row r="182" spans="1:6" ht="20.100000000000001" customHeight="1" x14ac:dyDescent="0.2">
      <c r="A182" s="33" t="s">
        <v>773</v>
      </c>
      <c r="B182" s="411"/>
      <c r="C182" s="412"/>
      <c r="D182" s="412"/>
      <c r="E182" s="412"/>
      <c r="F182" s="413"/>
    </row>
    <row r="183" spans="1:6" ht="20.100000000000001" customHeight="1" x14ac:dyDescent="0.2">
      <c r="A183" s="45"/>
      <c r="B183" s="411"/>
      <c r="C183" s="412"/>
      <c r="D183" s="412"/>
      <c r="E183" s="412"/>
      <c r="F183" s="413"/>
    </row>
    <row r="184" spans="1:6" ht="20.100000000000001" customHeight="1" x14ac:dyDescent="0.2">
      <c r="B184" s="5"/>
    </row>
    <row r="186" spans="1:6" ht="20.100000000000001" customHeight="1" x14ac:dyDescent="0.2">
      <c r="A186" s="351" t="s">
        <v>784</v>
      </c>
      <c r="B186" s="38" t="s">
        <v>202</v>
      </c>
      <c r="C186" s="76"/>
      <c r="D186" s="19"/>
      <c r="E186" s="20"/>
      <c r="F186" s="316"/>
    </row>
    <row r="187" spans="1:6" ht="20.100000000000001" customHeight="1" x14ac:dyDescent="0.2">
      <c r="A187" s="45" t="s">
        <v>676</v>
      </c>
      <c r="B187" s="68" t="s">
        <v>202</v>
      </c>
      <c r="C187" s="14"/>
      <c r="D187" s="14"/>
      <c r="E187" s="309"/>
      <c r="F187" s="47"/>
    </row>
    <row r="188" spans="1:6" s="10" customFormat="1" ht="20.100000000000001" customHeight="1" x14ac:dyDescent="0.2">
      <c r="A188" s="95" t="s">
        <v>677</v>
      </c>
      <c r="B188" s="38" t="s">
        <v>202</v>
      </c>
      <c r="C188" s="14"/>
      <c r="D188" s="14"/>
      <c r="E188" s="309"/>
      <c r="F188" s="47"/>
    </row>
    <row r="189" spans="1:6" s="10" customFormat="1" ht="20.100000000000001" customHeight="1" x14ac:dyDescent="0.2">
      <c r="A189" s="33" t="s">
        <v>793</v>
      </c>
      <c r="B189" s="37" t="s">
        <v>202</v>
      </c>
      <c r="E189" s="199"/>
      <c r="F189" s="59"/>
    </row>
    <row r="190" spans="1:6" ht="20.100000000000001" customHeight="1" x14ac:dyDescent="0.2">
      <c r="A190" s="50" t="s">
        <v>821</v>
      </c>
      <c r="B190" s="37">
        <v>10</v>
      </c>
      <c r="C190" s="10"/>
      <c r="D190" s="10"/>
      <c r="E190" s="199"/>
      <c r="F190" s="59"/>
    </row>
    <row r="191" spans="1:6" ht="20.100000000000001" customHeight="1" x14ac:dyDescent="0.2">
      <c r="A191" s="11"/>
      <c r="B191" s="37"/>
      <c r="C191" s="10"/>
      <c r="D191" s="10"/>
      <c r="E191" s="12"/>
      <c r="F191" s="10"/>
    </row>
    <row r="192" spans="1:6" ht="20.100000000000001" customHeight="1" x14ac:dyDescent="0.2">
      <c r="A192" s="11"/>
      <c r="B192" s="37"/>
      <c r="C192" s="10"/>
      <c r="D192" s="10"/>
      <c r="E192" s="12"/>
      <c r="F192" s="10"/>
    </row>
    <row r="193" spans="1:6" ht="20.100000000000001" customHeight="1" x14ac:dyDescent="0.2">
      <c r="A193" s="11"/>
      <c r="B193" s="37" t="s">
        <v>789</v>
      </c>
      <c r="C193" s="10"/>
      <c r="D193" s="10"/>
      <c r="E193" s="12"/>
      <c r="F193" s="10"/>
    </row>
    <row r="194" spans="1:6" ht="20.100000000000001" customHeight="1" x14ac:dyDescent="0.2">
      <c r="A194" s="357" t="s">
        <v>824</v>
      </c>
      <c r="B194" s="322" t="s">
        <v>202</v>
      </c>
      <c r="C194" s="358">
        <v>2</v>
      </c>
      <c r="D194" s="358"/>
      <c r="E194" s="359"/>
      <c r="F194" s="360"/>
    </row>
    <row r="195" spans="1:6" ht="20.100000000000001" customHeight="1" x14ac:dyDescent="0.2">
      <c r="A195" s="362" t="s">
        <v>825</v>
      </c>
      <c r="B195" s="38" t="s">
        <v>202</v>
      </c>
      <c r="C195" s="19">
        <v>1</v>
      </c>
      <c r="D195" s="19"/>
      <c r="E195" s="20"/>
      <c r="F195" s="316"/>
    </row>
    <row r="196" spans="1:6" ht="20.100000000000001" customHeight="1" x14ac:dyDescent="0.2">
      <c r="A196" s="361" t="s">
        <v>801</v>
      </c>
      <c r="B196" s="68" t="s">
        <v>202</v>
      </c>
      <c r="C196" s="14">
        <v>2</v>
      </c>
      <c r="D196" s="14"/>
      <c r="E196" s="353"/>
      <c r="F196" s="335"/>
    </row>
    <row r="197" spans="1:6" ht="20.100000000000001" customHeight="1" x14ac:dyDescent="0.2">
      <c r="A197" s="362"/>
      <c r="B197" s="38" t="s">
        <v>202</v>
      </c>
      <c r="C197" s="19"/>
      <c r="D197" s="19"/>
      <c r="E197" s="20"/>
      <c r="F197" s="316"/>
    </row>
    <row r="198" spans="1:6" ht="20.100000000000001" customHeight="1" x14ac:dyDescent="0.2">
      <c r="A198" s="11"/>
      <c r="B198" s="37"/>
      <c r="C198" s="10"/>
      <c r="D198" s="10"/>
      <c r="E198" s="12"/>
      <c r="F198" s="10"/>
    </row>
    <row r="199" spans="1:6" ht="20.100000000000001" customHeight="1" x14ac:dyDescent="0.2">
      <c r="A199" s="11"/>
      <c r="B199" s="37"/>
      <c r="C199" s="10"/>
      <c r="D199" s="10"/>
      <c r="E199" s="12"/>
      <c r="F199" s="10"/>
    </row>
    <row r="200" spans="1:6" ht="20.100000000000001" customHeight="1" x14ac:dyDescent="0.2">
      <c r="A200" s="11"/>
      <c r="B200" s="37"/>
      <c r="C200" s="10"/>
      <c r="D200" s="10"/>
      <c r="E200" s="12"/>
      <c r="F200" s="10"/>
    </row>
    <row r="201" spans="1:6" ht="20.100000000000001" customHeight="1" x14ac:dyDescent="0.2">
      <c r="A201" s="11"/>
      <c r="B201" s="37"/>
      <c r="C201" s="10"/>
      <c r="D201" s="10"/>
      <c r="E201" s="12"/>
      <c r="F201" s="10"/>
    </row>
    <row r="202" spans="1:6" ht="20.100000000000001" customHeight="1" x14ac:dyDescent="0.2">
      <c r="A202" s="11"/>
      <c r="B202" s="37"/>
      <c r="C202" s="10"/>
      <c r="D202" s="10"/>
      <c r="E202" s="12"/>
      <c r="F202" s="10"/>
    </row>
    <row r="203" spans="1:6" ht="20.100000000000001" customHeight="1" x14ac:dyDescent="0.2">
      <c r="A203" s="11"/>
      <c r="B203" s="37"/>
      <c r="C203" s="10"/>
      <c r="D203" s="10"/>
      <c r="E203" s="12"/>
      <c r="F203" s="10"/>
    </row>
    <row r="204" spans="1:6" ht="20.100000000000001" customHeight="1" x14ac:dyDescent="0.2">
      <c r="A204" s="11"/>
      <c r="B204" s="37"/>
      <c r="C204" s="10"/>
      <c r="D204" s="10"/>
      <c r="E204" s="12"/>
      <c r="F204" s="10"/>
    </row>
    <row r="205" spans="1:6" ht="20.100000000000001" customHeight="1" x14ac:dyDescent="0.2">
      <c r="A205" s="11"/>
      <c r="B205" s="37"/>
      <c r="C205" s="10"/>
      <c r="D205" s="10"/>
      <c r="E205" s="12"/>
      <c r="F205" s="10"/>
    </row>
    <row r="206" spans="1:6" ht="20.100000000000001" customHeight="1" x14ac:dyDescent="0.2">
      <c r="A206" s="11"/>
      <c r="B206" s="37"/>
      <c r="C206" s="10"/>
      <c r="D206" s="10"/>
      <c r="E206" s="12"/>
      <c r="F206" s="10"/>
    </row>
    <row r="207" spans="1:6" ht="20.100000000000001" customHeight="1" x14ac:dyDescent="0.2">
      <c r="A207" s="11"/>
      <c r="B207" s="37"/>
      <c r="C207" s="10"/>
      <c r="D207" s="10"/>
      <c r="E207" s="12"/>
      <c r="F207" s="10"/>
    </row>
    <row r="208" spans="1:6" ht="20.100000000000001" customHeight="1" x14ac:dyDescent="0.2">
      <c r="A208" s="11"/>
      <c r="B208" s="37"/>
      <c r="C208" s="10"/>
      <c r="D208" s="10"/>
      <c r="E208" s="12"/>
      <c r="F208" s="10"/>
    </row>
    <row r="209" spans="1:6" ht="20.100000000000001" customHeight="1" x14ac:dyDescent="0.2">
      <c r="A209" s="11"/>
      <c r="B209" s="37"/>
      <c r="C209" s="10"/>
      <c r="D209" s="10"/>
      <c r="E209" s="12"/>
      <c r="F209" s="10"/>
    </row>
    <row r="210" spans="1:6" ht="20.100000000000001" customHeight="1" x14ac:dyDescent="0.2">
      <c r="A210" s="11"/>
      <c r="B210" s="37"/>
      <c r="C210" s="10"/>
      <c r="D210" s="10"/>
      <c r="E210" s="12"/>
      <c r="F210" s="10"/>
    </row>
    <row r="211" spans="1:6" ht="20.100000000000001" customHeight="1" x14ac:dyDescent="0.2">
      <c r="A211" s="11"/>
      <c r="B211" s="37"/>
      <c r="C211" s="10"/>
      <c r="D211" s="10"/>
      <c r="E211" s="12"/>
      <c r="F211" s="10"/>
    </row>
    <row r="212" spans="1:6" ht="20.100000000000001" customHeight="1" x14ac:dyDescent="0.2">
      <c r="A212" s="11"/>
      <c r="B212" s="37"/>
      <c r="C212" s="10"/>
      <c r="D212" s="10"/>
      <c r="E212" s="12"/>
      <c r="F212" s="10"/>
    </row>
  </sheetData>
  <sortState ref="A144:A192">
    <sortCondition ref="A144:A192"/>
  </sortState>
  <mergeCells count="20">
    <mergeCell ref="B183:F183"/>
    <mergeCell ref="C123:F123"/>
    <mergeCell ref="C128:F128"/>
    <mergeCell ref="C135:F135"/>
    <mergeCell ref="C156:F156"/>
    <mergeCell ref="B181:F181"/>
    <mergeCell ref="B182:F182"/>
    <mergeCell ref="C106:F106"/>
    <mergeCell ref="C107:F107"/>
    <mergeCell ref="C110:F110"/>
    <mergeCell ref="C108:F108"/>
    <mergeCell ref="E1:F1"/>
    <mergeCell ref="A3:F3"/>
    <mergeCell ref="C10:F10"/>
    <mergeCell ref="C31:F31"/>
    <mergeCell ref="C116:F116"/>
    <mergeCell ref="C112:F112"/>
    <mergeCell ref="C109:F109"/>
    <mergeCell ref="C115:F115"/>
    <mergeCell ref="C111:F111"/>
  </mergeCells>
  <printOptions horizontalCentered="1"/>
  <pageMargins left="0.7" right="0.7" top="0.75" bottom="0.75" header="0.3" footer="0.3"/>
  <pageSetup scale="18" orientation="portrait" r:id="rId1"/>
  <headerFooter>
    <oddHeader>&amp;C&amp;"Arial,Bold"&amp;12Pacific American Fish
Company Inc.</oddHeader>
  </headerFooter>
  <rowBreaks count="10" manualBreakCount="10">
    <brk id="27" max="16383" man="1"/>
    <brk id="35" max="16383" man="1"/>
    <brk id="73" max="16383" man="1"/>
    <brk id="79" max="16383" man="1"/>
    <brk id="89" max="16383" man="1"/>
    <brk id="102" max="16383" man="1"/>
    <brk id="130" max="16383" man="1"/>
    <brk id="160" max="16383" man="1"/>
    <brk id="169" max="16383" man="1"/>
    <brk id="17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5" sqref="C5"/>
    </sheetView>
  </sheetViews>
  <sheetFormatPr defaultRowHeight="15" x14ac:dyDescent="0.25"/>
  <cols>
    <col min="1" max="1" width="37.42578125" bestFit="1" customWidth="1"/>
    <col min="2" max="2" width="52.5703125" customWidth="1"/>
  </cols>
  <sheetData>
    <row r="1" spans="1:2" x14ac:dyDescent="0.25">
      <c r="A1" s="115" t="s">
        <v>249</v>
      </c>
      <c r="B1" s="115" t="s">
        <v>811</v>
      </c>
    </row>
    <row r="2" spans="1:2" ht="44.25" customHeight="1" x14ac:dyDescent="0.3">
      <c r="A2" s="389" t="s">
        <v>734</v>
      </c>
      <c r="B2" s="115"/>
    </row>
    <row r="3" spans="1:2" ht="36" customHeight="1" x14ac:dyDescent="0.3">
      <c r="A3" s="389" t="s">
        <v>810</v>
      </c>
      <c r="B3" s="115"/>
    </row>
    <row r="4" spans="1:2" ht="42.75" customHeight="1" x14ac:dyDescent="0.3">
      <c r="A4" s="389" t="s">
        <v>741</v>
      </c>
      <c r="B4" s="115"/>
    </row>
    <row r="5" spans="1:2" ht="33" customHeight="1" x14ac:dyDescent="0.3">
      <c r="A5" s="389" t="s">
        <v>738</v>
      </c>
      <c r="B5" s="115"/>
    </row>
    <row r="6" spans="1:2" ht="42.75" customHeight="1" x14ac:dyDescent="0.3">
      <c r="A6" s="389" t="s">
        <v>732</v>
      </c>
      <c r="B6" s="115"/>
    </row>
    <row r="7" spans="1:2" ht="40.5" customHeight="1" x14ac:dyDescent="0.3">
      <c r="A7" s="389" t="s">
        <v>744</v>
      </c>
      <c r="B7" s="115"/>
    </row>
    <row r="8" spans="1:2" ht="39" customHeight="1" x14ac:dyDescent="0.3">
      <c r="A8" s="389" t="s">
        <v>661</v>
      </c>
      <c r="B8" s="115"/>
    </row>
    <row r="9" spans="1:2" ht="40.5" customHeight="1" x14ac:dyDescent="0.3">
      <c r="A9" s="389" t="s">
        <v>737</v>
      </c>
      <c r="B9" s="115"/>
    </row>
    <row r="10" spans="1:2" ht="45.75" customHeight="1" x14ac:dyDescent="0.3">
      <c r="A10" s="389" t="s">
        <v>740</v>
      </c>
      <c r="B10" s="115"/>
    </row>
    <row r="11" spans="1:2" ht="38.25" customHeight="1" x14ac:dyDescent="0.3">
      <c r="A11" s="389" t="s">
        <v>742</v>
      </c>
      <c r="B11" s="115"/>
    </row>
    <row r="12" spans="1:2" ht="38.25" customHeight="1" x14ac:dyDescent="0.3">
      <c r="A12" s="389" t="s">
        <v>745</v>
      </c>
      <c r="B12" s="115"/>
    </row>
    <row r="13" spans="1:2" ht="41.25" customHeight="1" x14ac:dyDescent="0.3">
      <c r="A13" s="389" t="s">
        <v>746</v>
      </c>
      <c r="B13" s="115"/>
    </row>
    <row r="14" spans="1:2" ht="48.75" customHeight="1" x14ac:dyDescent="0.3">
      <c r="A14" s="389" t="s">
        <v>739</v>
      </c>
      <c r="B14" s="115"/>
    </row>
    <row r="15" spans="1:2" ht="39" customHeight="1" x14ac:dyDescent="0.3">
      <c r="A15" s="389" t="s">
        <v>743</v>
      </c>
      <c r="B15" s="115"/>
    </row>
    <row r="16" spans="1:2" ht="49.5" customHeight="1" x14ac:dyDescent="0.3">
      <c r="A16" s="389" t="s">
        <v>747</v>
      </c>
      <c r="B16" s="1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4"/>
  <sheetViews>
    <sheetView topLeftCell="A79" workbookViewId="0">
      <selection activeCell="B25" sqref="B25"/>
    </sheetView>
  </sheetViews>
  <sheetFormatPr defaultRowHeight="21" customHeight="1" x14ac:dyDescent="0.25"/>
  <cols>
    <col min="1" max="1" width="34.42578125" customWidth="1"/>
    <col min="2" max="2" width="12.42578125" customWidth="1"/>
    <col min="3" max="3" width="9.85546875" customWidth="1"/>
    <col min="6" max="6" width="12.7109375" customWidth="1"/>
  </cols>
  <sheetData>
    <row r="1" spans="1:9" ht="21" customHeight="1" x14ac:dyDescent="0.25">
      <c r="A1" s="2" t="s">
        <v>0</v>
      </c>
      <c r="B1" s="36"/>
      <c r="C1" s="3"/>
      <c r="D1" s="3" t="s">
        <v>499</v>
      </c>
      <c r="E1" s="402">
        <v>42847</v>
      </c>
      <c r="F1" s="402"/>
    </row>
    <row r="2" spans="1:9" ht="21" customHeight="1" x14ac:dyDescent="0.25">
      <c r="A2" s="5"/>
      <c r="B2" s="36"/>
      <c r="C2" s="5"/>
      <c r="D2" s="5"/>
      <c r="E2" s="6"/>
      <c r="F2" s="7"/>
    </row>
    <row r="3" spans="1:9" ht="21" customHeight="1" x14ac:dyDescent="0.25">
      <c r="A3" s="403" t="s">
        <v>210</v>
      </c>
      <c r="B3" s="403"/>
      <c r="C3" s="403"/>
      <c r="D3" s="403"/>
      <c r="E3" s="403"/>
      <c r="F3" s="403"/>
    </row>
    <row r="4" spans="1:9" ht="21" customHeight="1" x14ac:dyDescent="0.25">
      <c r="A4" s="8" t="s">
        <v>211</v>
      </c>
      <c r="B4" s="36"/>
      <c r="C4" s="5"/>
      <c r="D4" s="5"/>
      <c r="E4" s="9"/>
      <c r="F4" s="5"/>
    </row>
    <row r="5" spans="1:9" ht="21" customHeight="1" x14ac:dyDescent="0.25">
      <c r="A5" s="5"/>
      <c r="B5" s="36"/>
      <c r="C5" s="5"/>
      <c r="D5" s="5"/>
      <c r="E5" s="9"/>
      <c r="F5" s="5"/>
    </row>
    <row r="6" spans="1:9" ht="21" customHeight="1" x14ac:dyDescent="0.25">
      <c r="A6" s="5" t="s">
        <v>212</v>
      </c>
      <c r="B6" s="36"/>
      <c r="C6" s="5"/>
      <c r="D6" s="5"/>
      <c r="E6" s="9"/>
      <c r="F6" s="5"/>
    </row>
    <row r="7" spans="1:9" ht="21" customHeight="1" x14ac:dyDescent="0.25">
      <c r="A7" s="5" t="s">
        <v>213</v>
      </c>
      <c r="B7" s="36"/>
      <c r="C7" s="5"/>
      <c r="D7" s="5"/>
      <c r="E7" s="9"/>
      <c r="F7" s="5"/>
    </row>
    <row r="8" spans="1:9" ht="21" customHeight="1" x14ac:dyDescent="0.25">
      <c r="A8" s="5" t="s">
        <v>214</v>
      </c>
      <c r="B8" s="36"/>
      <c r="C8" s="5"/>
      <c r="D8" s="5"/>
      <c r="E8" s="9"/>
      <c r="F8" s="5"/>
    </row>
    <row r="9" spans="1:9" ht="21" customHeight="1" thickBot="1" x14ac:dyDescent="0.3">
      <c r="A9" s="5"/>
      <c r="B9" s="36"/>
      <c r="C9" s="5"/>
      <c r="D9" s="5"/>
      <c r="E9" s="9"/>
      <c r="F9" s="5"/>
    </row>
    <row r="10" spans="1:9" ht="21" customHeight="1" x14ac:dyDescent="0.25">
      <c r="A10" s="113" t="s">
        <v>1</v>
      </c>
      <c r="B10" s="114" t="s">
        <v>240</v>
      </c>
      <c r="C10" s="416" t="s">
        <v>2</v>
      </c>
      <c r="D10" s="416"/>
      <c r="E10" s="416"/>
      <c r="F10" s="417"/>
    </row>
    <row r="11" spans="1:9" ht="21" customHeight="1" x14ac:dyDescent="0.25">
      <c r="A11" s="127" t="s">
        <v>313</v>
      </c>
      <c r="B11" s="115" t="s">
        <v>279</v>
      </c>
      <c r="C11" s="133"/>
      <c r="D11" s="134"/>
      <c r="E11" s="134"/>
      <c r="F11" s="136"/>
      <c r="I11" t="s">
        <v>264</v>
      </c>
    </row>
    <row r="12" spans="1:9" ht="21" customHeight="1" x14ac:dyDescent="0.25">
      <c r="A12" s="127" t="s">
        <v>336</v>
      </c>
      <c r="B12" s="115" t="s">
        <v>279</v>
      </c>
      <c r="C12" s="133"/>
      <c r="D12" s="134"/>
      <c r="E12" s="134"/>
      <c r="F12" s="136"/>
      <c r="I12" s="101" t="s">
        <v>264</v>
      </c>
    </row>
    <row r="13" spans="1:9" ht="21" customHeight="1" x14ac:dyDescent="0.25">
      <c r="A13" s="127" t="s">
        <v>358</v>
      </c>
      <c r="B13" s="115" t="s">
        <v>204</v>
      </c>
      <c r="C13" s="133"/>
      <c r="D13" s="134"/>
      <c r="E13" s="134"/>
      <c r="F13" s="136"/>
      <c r="I13" t="s">
        <v>264</v>
      </c>
    </row>
    <row r="14" spans="1:9" ht="21" customHeight="1" x14ac:dyDescent="0.25">
      <c r="A14" s="127" t="s">
        <v>429</v>
      </c>
      <c r="B14" s="115" t="s">
        <v>287</v>
      </c>
      <c r="C14" s="133"/>
      <c r="D14" s="134"/>
      <c r="E14" s="134"/>
      <c r="F14" s="136"/>
      <c r="I14" t="s">
        <v>264</v>
      </c>
    </row>
    <row r="15" spans="1:9" ht="21" customHeight="1" x14ac:dyDescent="0.25">
      <c r="A15" s="127" t="s">
        <v>431</v>
      </c>
      <c r="B15" s="115" t="s">
        <v>287</v>
      </c>
      <c r="C15" s="133"/>
      <c r="D15" s="134"/>
      <c r="E15" s="134"/>
      <c r="F15" s="136"/>
      <c r="I15" s="101" t="s">
        <v>264</v>
      </c>
    </row>
    <row r="16" spans="1:9" ht="21" customHeight="1" x14ac:dyDescent="0.25">
      <c r="A16" s="127" t="s">
        <v>433</v>
      </c>
      <c r="B16" s="115" t="s">
        <v>287</v>
      </c>
      <c r="C16" s="133"/>
      <c r="D16" s="134"/>
      <c r="E16" s="134"/>
      <c r="F16" s="136"/>
      <c r="I16" t="s">
        <v>264</v>
      </c>
    </row>
    <row r="17" spans="1:9" ht="21" customHeight="1" x14ac:dyDescent="0.25">
      <c r="A17" s="127" t="s">
        <v>435</v>
      </c>
      <c r="B17" s="115" t="s">
        <v>287</v>
      </c>
      <c r="C17" s="133"/>
      <c r="D17" s="134"/>
      <c r="E17" s="134"/>
      <c r="F17" s="136"/>
      <c r="I17" s="101" t="s">
        <v>264</v>
      </c>
    </row>
    <row r="18" spans="1:9" ht="21" customHeight="1" x14ac:dyDescent="0.25">
      <c r="A18" s="127" t="s">
        <v>67</v>
      </c>
      <c r="B18" s="115" t="s">
        <v>203</v>
      </c>
      <c r="C18" s="133"/>
      <c r="D18" s="134"/>
      <c r="E18" s="134"/>
      <c r="F18" s="136"/>
      <c r="I18" t="s">
        <v>264</v>
      </c>
    </row>
    <row r="19" spans="1:9" ht="21" customHeight="1" x14ac:dyDescent="0.25">
      <c r="A19" s="152" t="s">
        <v>427</v>
      </c>
      <c r="B19" s="115" t="s">
        <v>287</v>
      </c>
      <c r="C19" s="134"/>
      <c r="D19" s="134"/>
      <c r="E19" s="134"/>
      <c r="F19" s="136"/>
    </row>
    <row r="20" spans="1:9" ht="21" customHeight="1" x14ac:dyDescent="0.25">
      <c r="A20" s="107"/>
      <c r="B20" s="108"/>
      <c r="C20" s="108"/>
      <c r="D20" s="108"/>
      <c r="E20" s="108"/>
      <c r="F20" s="109"/>
    </row>
    <row r="21" spans="1:9" ht="21" customHeight="1" thickBot="1" x14ac:dyDescent="0.3">
      <c r="A21" s="112" t="s">
        <v>216</v>
      </c>
      <c r="B21" s="110"/>
      <c r="C21" s="110"/>
      <c r="D21" s="110"/>
      <c r="E21" s="110"/>
      <c r="F21" s="111"/>
    </row>
    <row r="23" spans="1:9" s="148" customFormat="1" ht="20.25" customHeight="1" x14ac:dyDescent="0.25"/>
    <row r="34" spans="1:9" s="105" customFormat="1" ht="21" customHeight="1" x14ac:dyDescent="0.25"/>
    <row r="36" spans="1:9" ht="21" customHeight="1" x14ac:dyDescent="0.25">
      <c r="A36" s="2" t="s">
        <v>0</v>
      </c>
      <c r="B36" s="36"/>
      <c r="C36" s="3"/>
      <c r="D36" s="3" t="s">
        <v>499</v>
      </c>
      <c r="E36" s="402">
        <f>$E$1</f>
        <v>42847</v>
      </c>
      <c r="F36" s="402"/>
    </row>
    <row r="37" spans="1:9" ht="21" customHeight="1" x14ac:dyDescent="0.25">
      <c r="A37" s="5"/>
      <c r="B37" s="36"/>
      <c r="C37" s="5"/>
      <c r="D37" s="5"/>
      <c r="E37" s="6"/>
      <c r="F37" s="7"/>
    </row>
    <row r="38" spans="1:9" ht="21" customHeight="1" x14ac:dyDescent="0.25">
      <c r="A38" s="403" t="s">
        <v>210</v>
      </c>
      <c r="B38" s="403"/>
      <c r="C38" s="403"/>
      <c r="D38" s="403"/>
      <c r="E38" s="403"/>
      <c r="F38" s="403"/>
    </row>
    <row r="39" spans="1:9" ht="21" customHeight="1" x14ac:dyDescent="0.25">
      <c r="A39" s="8" t="s">
        <v>211</v>
      </c>
      <c r="B39" s="36"/>
      <c r="C39" s="5"/>
      <c r="D39" s="5"/>
      <c r="E39" s="9"/>
      <c r="F39" s="5"/>
    </row>
    <row r="40" spans="1:9" ht="21" customHeight="1" x14ac:dyDescent="0.25">
      <c r="A40" s="5"/>
      <c r="B40" s="36"/>
      <c r="C40" s="5"/>
      <c r="D40" s="5"/>
      <c r="E40" s="9"/>
      <c r="F40" s="5"/>
    </row>
    <row r="41" spans="1:9" ht="21" customHeight="1" x14ac:dyDescent="0.25">
      <c r="A41" s="5" t="s">
        <v>212</v>
      </c>
      <c r="B41" s="36"/>
      <c r="C41" s="5"/>
      <c r="D41" s="5"/>
      <c r="E41" s="9"/>
      <c r="F41" s="5"/>
    </row>
    <row r="42" spans="1:9" ht="21" customHeight="1" x14ac:dyDescent="0.25">
      <c r="A42" s="5" t="s">
        <v>213</v>
      </c>
      <c r="B42" s="36"/>
      <c r="C42" s="5"/>
      <c r="D42" s="5"/>
      <c r="E42" s="9"/>
      <c r="F42" s="5"/>
    </row>
    <row r="43" spans="1:9" ht="21" customHeight="1" x14ac:dyDescent="0.25">
      <c r="A43" s="5" t="s">
        <v>214</v>
      </c>
      <c r="B43" s="36"/>
      <c r="C43" s="5"/>
      <c r="D43" s="5"/>
      <c r="E43" s="9"/>
      <c r="F43" s="5"/>
    </row>
    <row r="44" spans="1:9" ht="21" customHeight="1" thickBot="1" x14ac:dyDescent="0.3">
      <c r="A44" s="5"/>
      <c r="B44" s="36"/>
      <c r="C44" s="5"/>
      <c r="D44" s="5"/>
      <c r="E44" s="9"/>
      <c r="F44" s="5"/>
    </row>
    <row r="45" spans="1:9" ht="21" customHeight="1" x14ac:dyDescent="0.25">
      <c r="A45" s="113" t="s">
        <v>1</v>
      </c>
      <c r="B45" s="114" t="s">
        <v>240</v>
      </c>
      <c r="C45" s="416" t="s">
        <v>2</v>
      </c>
      <c r="D45" s="416"/>
      <c r="E45" s="416"/>
      <c r="F45" s="417"/>
    </row>
    <row r="46" spans="1:9" ht="21" customHeight="1" x14ac:dyDescent="0.25">
      <c r="A46" s="127" t="s">
        <v>142</v>
      </c>
      <c r="B46" s="115" t="s">
        <v>279</v>
      </c>
      <c r="C46" s="133"/>
      <c r="D46" s="134"/>
      <c r="E46" s="134"/>
      <c r="F46" s="136"/>
      <c r="I46" t="s">
        <v>269</v>
      </c>
    </row>
    <row r="47" spans="1:9" ht="21" customHeight="1" x14ac:dyDescent="0.25">
      <c r="A47" s="127" t="s">
        <v>423</v>
      </c>
      <c r="B47" s="115" t="s">
        <v>284</v>
      </c>
      <c r="C47" s="133"/>
      <c r="D47" s="134"/>
      <c r="E47" s="134"/>
      <c r="F47" s="136"/>
      <c r="I47" t="s">
        <v>269</v>
      </c>
    </row>
    <row r="48" spans="1:9" ht="21" customHeight="1" x14ac:dyDescent="0.25">
      <c r="A48" s="127" t="s">
        <v>425</v>
      </c>
      <c r="B48" s="115" t="s">
        <v>284</v>
      </c>
      <c r="C48" s="133"/>
      <c r="D48" s="134"/>
      <c r="E48" s="134"/>
      <c r="F48" s="136"/>
      <c r="I48" t="s">
        <v>269</v>
      </c>
    </row>
    <row r="49" spans="1:6" ht="21" customHeight="1" x14ac:dyDescent="0.25">
      <c r="A49" s="107"/>
      <c r="B49" s="108"/>
      <c r="C49" s="108"/>
      <c r="D49" s="108"/>
      <c r="E49" s="108"/>
      <c r="F49" s="109"/>
    </row>
    <row r="50" spans="1:6" ht="21" customHeight="1" x14ac:dyDescent="0.25">
      <c r="A50" s="128" t="s">
        <v>500</v>
      </c>
      <c r="B50" s="108"/>
      <c r="C50" s="108"/>
      <c r="D50" s="108"/>
      <c r="E50" s="108"/>
      <c r="F50" s="109"/>
    </row>
    <row r="51" spans="1:6" ht="21" customHeight="1" thickBot="1" x14ac:dyDescent="0.3">
      <c r="A51" s="129"/>
      <c r="B51" s="110"/>
      <c r="C51" s="110"/>
      <c r="D51" s="110"/>
      <c r="E51" s="110"/>
      <c r="F51" s="111"/>
    </row>
    <row r="66" spans="1:9" s="105" customFormat="1" ht="21" customHeight="1" x14ac:dyDescent="0.25"/>
    <row r="67" spans="1:9" ht="21" customHeight="1" x14ac:dyDescent="0.25">
      <c r="A67" s="2" t="s">
        <v>0</v>
      </c>
      <c r="B67" s="36"/>
      <c r="C67" s="3"/>
      <c r="D67" s="3" t="s">
        <v>499</v>
      </c>
      <c r="E67" s="402">
        <f>$E$1</f>
        <v>42847</v>
      </c>
      <c r="F67" s="402"/>
    </row>
    <row r="68" spans="1:9" ht="21" customHeight="1" x14ac:dyDescent="0.25">
      <c r="A68" s="5"/>
      <c r="B68" s="36"/>
      <c r="C68" s="5"/>
      <c r="D68" s="5"/>
      <c r="E68" s="6"/>
      <c r="F68" s="7"/>
    </row>
    <row r="69" spans="1:9" ht="21" customHeight="1" x14ac:dyDescent="0.25">
      <c r="A69" s="403" t="s">
        <v>210</v>
      </c>
      <c r="B69" s="403"/>
      <c r="C69" s="403"/>
      <c r="D69" s="403"/>
      <c r="E69" s="403"/>
      <c r="F69" s="403"/>
    </row>
    <row r="70" spans="1:9" ht="21" customHeight="1" x14ac:dyDescent="0.25">
      <c r="A70" s="8" t="s">
        <v>211</v>
      </c>
      <c r="B70" s="36"/>
      <c r="C70" s="5"/>
      <c r="D70" s="5"/>
      <c r="E70" s="9"/>
      <c r="F70" s="5"/>
    </row>
    <row r="71" spans="1:9" ht="21" customHeight="1" x14ac:dyDescent="0.25">
      <c r="A71" s="5"/>
      <c r="B71" s="36"/>
      <c r="C71" s="5"/>
      <c r="D71" s="5"/>
      <c r="E71" s="9"/>
      <c r="F71" s="5"/>
    </row>
    <row r="72" spans="1:9" ht="21" customHeight="1" x14ac:dyDescent="0.25">
      <c r="A72" s="5" t="s">
        <v>212</v>
      </c>
      <c r="B72" s="36"/>
      <c r="C72" s="5"/>
      <c r="D72" s="5"/>
      <c r="E72" s="9"/>
      <c r="F72" s="5"/>
    </row>
    <row r="73" spans="1:9" ht="21" customHeight="1" x14ac:dyDescent="0.25">
      <c r="A73" s="5" t="s">
        <v>213</v>
      </c>
      <c r="B73" s="36"/>
      <c r="C73" s="5"/>
      <c r="D73" s="5"/>
      <c r="E73" s="9"/>
      <c r="F73" s="5"/>
    </row>
    <row r="74" spans="1:9" ht="21" customHeight="1" x14ac:dyDescent="0.25">
      <c r="A74" s="5" t="s">
        <v>214</v>
      </c>
      <c r="B74" s="36"/>
      <c r="C74" s="5"/>
      <c r="D74" s="5"/>
      <c r="E74" s="9"/>
      <c r="F74" s="5"/>
    </row>
    <row r="75" spans="1:9" ht="21" customHeight="1" thickBot="1" x14ac:dyDescent="0.3">
      <c r="A75" s="5"/>
      <c r="B75" s="36"/>
      <c r="C75" s="5"/>
      <c r="D75" s="5"/>
      <c r="E75" s="9"/>
      <c r="F75" s="5"/>
    </row>
    <row r="76" spans="1:9" ht="21" customHeight="1" x14ac:dyDescent="0.25">
      <c r="A76" s="113" t="s">
        <v>1</v>
      </c>
      <c r="B76" s="114" t="s">
        <v>240</v>
      </c>
      <c r="C76" s="416" t="s">
        <v>2</v>
      </c>
      <c r="D76" s="416"/>
      <c r="E76" s="416"/>
      <c r="F76" s="417"/>
    </row>
    <row r="77" spans="1:9" ht="21" customHeight="1" x14ac:dyDescent="0.25">
      <c r="A77" s="127" t="s">
        <v>255</v>
      </c>
      <c r="B77" s="115" t="s">
        <v>256</v>
      </c>
      <c r="C77" s="133"/>
      <c r="D77" s="134"/>
      <c r="E77" s="134"/>
      <c r="F77" s="136"/>
      <c r="I77" t="s">
        <v>257</v>
      </c>
    </row>
    <row r="78" spans="1:9" ht="21" customHeight="1" x14ac:dyDescent="0.25">
      <c r="A78" s="127" t="s">
        <v>263</v>
      </c>
      <c r="B78" s="115" t="s">
        <v>256</v>
      </c>
      <c r="C78" s="133"/>
      <c r="D78" s="134"/>
      <c r="E78" s="134"/>
      <c r="F78" s="136"/>
      <c r="I78" t="s">
        <v>257</v>
      </c>
    </row>
    <row r="79" spans="1:9" ht="21" customHeight="1" x14ac:dyDescent="0.25">
      <c r="A79" s="127" t="s">
        <v>266</v>
      </c>
      <c r="B79" s="115" t="s">
        <v>256</v>
      </c>
      <c r="C79" s="133"/>
      <c r="D79" s="134"/>
      <c r="E79" s="134"/>
      <c r="F79" s="136"/>
      <c r="I79" s="101" t="s">
        <v>257</v>
      </c>
    </row>
    <row r="80" spans="1:9" ht="21" customHeight="1" x14ac:dyDescent="0.25">
      <c r="A80" s="127" t="s">
        <v>271</v>
      </c>
      <c r="B80" s="115" t="s">
        <v>256</v>
      </c>
      <c r="C80" s="133"/>
      <c r="D80" s="134"/>
      <c r="E80" s="134"/>
      <c r="F80" s="136"/>
      <c r="I80" t="s">
        <v>257</v>
      </c>
    </row>
    <row r="81" spans="1:9" ht="21" customHeight="1" x14ac:dyDescent="0.25">
      <c r="A81" s="127" t="s">
        <v>276</v>
      </c>
      <c r="B81" s="115" t="s">
        <v>256</v>
      </c>
      <c r="C81" s="133"/>
      <c r="D81" s="134"/>
      <c r="E81" s="134"/>
      <c r="F81" s="136"/>
      <c r="I81" s="101" t="s">
        <v>257</v>
      </c>
    </row>
    <row r="82" spans="1:9" ht="21" customHeight="1" x14ac:dyDescent="0.25">
      <c r="A82" s="127" t="s">
        <v>290</v>
      </c>
      <c r="B82" s="115" t="s">
        <v>279</v>
      </c>
      <c r="C82" s="133"/>
      <c r="D82" s="134"/>
      <c r="E82" s="134"/>
      <c r="F82" s="136"/>
      <c r="I82" t="s">
        <v>257</v>
      </c>
    </row>
    <row r="83" spans="1:9" ht="21" customHeight="1" x14ac:dyDescent="0.25">
      <c r="A83" s="127" t="s">
        <v>293</v>
      </c>
      <c r="B83" s="115" t="s">
        <v>279</v>
      </c>
      <c r="C83" s="133"/>
      <c r="D83" s="134"/>
      <c r="E83" s="134"/>
      <c r="F83" s="136"/>
      <c r="I83" t="s">
        <v>257</v>
      </c>
    </row>
    <row r="84" spans="1:9" ht="21" customHeight="1" x14ac:dyDescent="0.25">
      <c r="A84" s="127" t="s">
        <v>296</v>
      </c>
      <c r="B84" s="115" t="s">
        <v>279</v>
      </c>
      <c r="C84" s="133"/>
      <c r="D84" s="134"/>
      <c r="E84" s="134"/>
      <c r="F84" s="136"/>
      <c r="I84" t="s">
        <v>257</v>
      </c>
    </row>
    <row r="85" spans="1:9" ht="21" customHeight="1" x14ac:dyDescent="0.25">
      <c r="A85" s="127" t="s">
        <v>82</v>
      </c>
      <c r="B85" s="115" t="s">
        <v>279</v>
      </c>
      <c r="C85" s="133"/>
      <c r="D85" s="134"/>
      <c r="E85" s="134"/>
      <c r="F85" s="136"/>
      <c r="I85" t="s">
        <v>257</v>
      </c>
    </row>
    <row r="86" spans="1:9" ht="21" customHeight="1" x14ac:dyDescent="0.25">
      <c r="A86" s="127" t="s">
        <v>306</v>
      </c>
      <c r="B86" s="115" t="s">
        <v>279</v>
      </c>
      <c r="C86" s="133"/>
      <c r="D86" s="134"/>
      <c r="E86" s="134"/>
      <c r="F86" s="136"/>
      <c r="I86" t="s">
        <v>257</v>
      </c>
    </row>
    <row r="87" spans="1:9" ht="21" customHeight="1" x14ac:dyDescent="0.25">
      <c r="A87" s="127" t="s">
        <v>315</v>
      </c>
      <c r="B87" s="115" t="s">
        <v>279</v>
      </c>
      <c r="C87" s="133"/>
      <c r="D87" s="134"/>
      <c r="E87" s="134"/>
      <c r="F87" s="136"/>
      <c r="I87" s="101" t="s">
        <v>257</v>
      </c>
    </row>
    <row r="88" spans="1:9" ht="21" customHeight="1" x14ac:dyDescent="0.25">
      <c r="A88" s="127" t="s">
        <v>207</v>
      </c>
      <c r="B88" s="115" t="s">
        <v>279</v>
      </c>
      <c r="C88" s="133"/>
      <c r="D88" s="134"/>
      <c r="E88" s="134"/>
      <c r="F88" s="136"/>
      <c r="I88" t="s">
        <v>257</v>
      </c>
    </row>
    <row r="89" spans="1:9" ht="21" customHeight="1" x14ac:dyDescent="0.25">
      <c r="A89" s="127" t="s">
        <v>326</v>
      </c>
      <c r="B89" s="115" t="s">
        <v>279</v>
      </c>
      <c r="C89" s="133"/>
      <c r="D89" s="134"/>
      <c r="E89" s="134"/>
      <c r="F89" s="136"/>
      <c r="I89" s="101" t="s">
        <v>257</v>
      </c>
    </row>
    <row r="90" spans="1:9" ht="21" customHeight="1" x14ac:dyDescent="0.25">
      <c r="A90" s="127" t="s">
        <v>93</v>
      </c>
      <c r="B90" s="115" t="s">
        <v>204</v>
      </c>
      <c r="C90" s="133"/>
      <c r="D90" s="134"/>
      <c r="E90" s="134"/>
      <c r="F90" s="136"/>
      <c r="I90" t="s">
        <v>257</v>
      </c>
    </row>
    <row r="91" spans="1:9" ht="21" customHeight="1" x14ac:dyDescent="0.25">
      <c r="A91" s="127" t="s">
        <v>96</v>
      </c>
      <c r="B91" s="115" t="s">
        <v>204</v>
      </c>
      <c r="C91" s="133"/>
      <c r="D91" s="134"/>
      <c r="E91" s="134"/>
      <c r="F91" s="136"/>
      <c r="I91" t="s">
        <v>257</v>
      </c>
    </row>
    <row r="92" spans="1:9" ht="21" customHeight="1" x14ac:dyDescent="0.25">
      <c r="A92" s="127" t="s">
        <v>361</v>
      </c>
      <c r="B92" s="115" t="s">
        <v>204</v>
      </c>
      <c r="C92" s="133"/>
      <c r="D92" s="134"/>
      <c r="E92" s="134"/>
      <c r="F92" s="136"/>
      <c r="I92" t="s">
        <v>257</v>
      </c>
    </row>
    <row r="93" spans="1:9" ht="21" customHeight="1" x14ac:dyDescent="0.25">
      <c r="A93" s="127" t="s">
        <v>363</v>
      </c>
      <c r="B93" s="115" t="s">
        <v>204</v>
      </c>
      <c r="C93" s="133"/>
      <c r="D93" s="134"/>
      <c r="E93" s="134"/>
      <c r="F93" s="136"/>
      <c r="I93" t="s">
        <v>257</v>
      </c>
    </row>
    <row r="94" spans="1:9" ht="21" customHeight="1" x14ac:dyDescent="0.25">
      <c r="A94" s="127" t="s">
        <v>369</v>
      </c>
      <c r="B94" s="115" t="s">
        <v>204</v>
      </c>
      <c r="C94" s="133"/>
      <c r="D94" s="134"/>
      <c r="E94" s="134"/>
      <c r="F94" s="136"/>
      <c r="I94" t="s">
        <v>257</v>
      </c>
    </row>
    <row r="95" spans="1:9" ht="21" customHeight="1" x14ac:dyDescent="0.25">
      <c r="A95" s="127" t="s">
        <v>373</v>
      </c>
      <c r="B95" s="115" t="s">
        <v>204</v>
      </c>
      <c r="C95" s="133"/>
      <c r="D95" s="134"/>
      <c r="E95" s="134"/>
      <c r="F95" s="136"/>
      <c r="I95" t="s">
        <v>257</v>
      </c>
    </row>
    <row r="96" spans="1:9" ht="21" customHeight="1" x14ac:dyDescent="0.25">
      <c r="A96" s="152" t="s">
        <v>408</v>
      </c>
      <c r="B96" s="115" t="s">
        <v>502</v>
      </c>
      <c r="C96" s="161"/>
      <c r="D96" s="162"/>
      <c r="E96" s="134"/>
      <c r="F96" s="142"/>
      <c r="I96" s="101" t="s">
        <v>257</v>
      </c>
    </row>
    <row r="97" spans="1:9" ht="21" customHeight="1" x14ac:dyDescent="0.25">
      <c r="A97" s="167" t="s">
        <v>415</v>
      </c>
      <c r="B97" s="132" t="s">
        <v>502</v>
      </c>
      <c r="C97" s="159"/>
      <c r="D97" s="160"/>
      <c r="E97" s="144"/>
      <c r="F97" s="136"/>
      <c r="I97" s="101" t="s">
        <v>257</v>
      </c>
    </row>
    <row r="98" spans="1:9" ht="21" customHeight="1" thickBot="1" x14ac:dyDescent="0.3">
      <c r="A98" s="137" t="s">
        <v>382</v>
      </c>
      <c r="B98" s="138" t="s">
        <v>502</v>
      </c>
      <c r="C98" s="139"/>
      <c r="D98" s="140"/>
      <c r="E98" s="140"/>
      <c r="F98" s="141"/>
      <c r="I98" s="101" t="s">
        <v>257</v>
      </c>
    </row>
    <row r="99" spans="1:9" ht="21" customHeight="1" thickBot="1" x14ac:dyDescent="0.3">
      <c r="A99" s="130" t="s">
        <v>501</v>
      </c>
      <c r="B99" s="110"/>
      <c r="C99" s="110"/>
      <c r="D99" s="110"/>
      <c r="E99" s="110"/>
      <c r="F99" s="111"/>
    </row>
    <row r="100" spans="1:9" s="105" customFormat="1" ht="21" customHeight="1" x14ac:dyDescent="0.25"/>
    <row r="101" spans="1:9" s="108" customFormat="1" ht="21" customHeight="1" x14ac:dyDescent="0.25"/>
    <row r="102" spans="1:9" s="108" customFormat="1" ht="21" customHeight="1" x14ac:dyDescent="0.25">
      <c r="A102" s="2" t="s">
        <v>0</v>
      </c>
      <c r="B102" s="36"/>
      <c r="C102" s="3"/>
      <c r="D102" s="3" t="s">
        <v>499</v>
      </c>
      <c r="E102" s="402">
        <f>$E$1</f>
        <v>42847</v>
      </c>
      <c r="F102" s="402"/>
    </row>
    <row r="103" spans="1:9" s="108" customFormat="1" ht="21" customHeight="1" x14ac:dyDescent="0.25">
      <c r="A103" s="5"/>
      <c r="B103" s="36"/>
      <c r="C103" s="5"/>
      <c r="D103" s="5"/>
      <c r="E103" s="6"/>
      <c r="F103" s="7"/>
    </row>
    <row r="104" spans="1:9" s="108" customFormat="1" ht="21" customHeight="1" x14ac:dyDescent="0.25">
      <c r="A104" s="403" t="s">
        <v>210</v>
      </c>
      <c r="B104" s="403"/>
      <c r="C104" s="403"/>
      <c r="D104" s="403"/>
      <c r="E104" s="403"/>
      <c r="F104" s="403"/>
    </row>
    <row r="105" spans="1:9" s="108" customFormat="1" ht="21" customHeight="1" x14ac:dyDescent="0.25">
      <c r="A105" s="8" t="s">
        <v>211</v>
      </c>
      <c r="B105" s="36"/>
      <c r="C105" s="5"/>
      <c r="D105" s="5"/>
      <c r="E105" s="9"/>
      <c r="F105" s="5"/>
    </row>
    <row r="106" spans="1:9" s="108" customFormat="1" ht="21" customHeight="1" x14ac:dyDescent="0.25">
      <c r="A106" s="5"/>
      <c r="B106" s="36"/>
      <c r="C106" s="5"/>
      <c r="D106" s="5"/>
      <c r="E106" s="9"/>
      <c r="F106" s="5"/>
    </row>
    <row r="107" spans="1:9" s="108" customFormat="1" ht="21" customHeight="1" x14ac:dyDescent="0.25">
      <c r="A107" s="5" t="s">
        <v>212</v>
      </c>
      <c r="B107" s="36"/>
      <c r="C107" s="5"/>
      <c r="D107" s="5"/>
      <c r="E107" s="9"/>
      <c r="F107" s="5"/>
    </row>
    <row r="108" spans="1:9" s="108" customFormat="1" ht="21" customHeight="1" x14ac:dyDescent="0.25">
      <c r="A108" s="5" t="s">
        <v>213</v>
      </c>
      <c r="B108" s="36"/>
      <c r="C108" s="5"/>
      <c r="D108" s="5"/>
      <c r="E108" s="9"/>
      <c r="F108" s="5"/>
    </row>
    <row r="109" spans="1:9" s="108" customFormat="1" ht="21" customHeight="1" x14ac:dyDescent="0.25">
      <c r="A109" s="5" t="s">
        <v>214</v>
      </c>
      <c r="B109" s="36"/>
      <c r="C109" s="5"/>
      <c r="D109" s="5"/>
      <c r="E109" s="9"/>
      <c r="F109" s="5"/>
    </row>
    <row r="110" spans="1:9" s="108" customFormat="1" ht="21" customHeight="1" x14ac:dyDescent="0.25"/>
    <row r="111" spans="1:9" s="108" customFormat="1" ht="21" customHeight="1" thickBot="1" x14ac:dyDescent="0.3"/>
    <row r="112" spans="1:9" s="108" customFormat="1" ht="21" customHeight="1" x14ac:dyDescent="0.25">
      <c r="A112" s="113" t="s">
        <v>1</v>
      </c>
      <c r="B112" s="114" t="s">
        <v>240</v>
      </c>
      <c r="C112" s="416" t="s">
        <v>2</v>
      </c>
      <c r="D112" s="416"/>
      <c r="E112" s="416"/>
      <c r="F112" s="417"/>
    </row>
    <row r="113" spans="1:9" s="108" customFormat="1" ht="21" customHeight="1" x14ac:dyDescent="0.25">
      <c r="A113" s="127" t="s">
        <v>384</v>
      </c>
      <c r="B113" s="115" t="s">
        <v>502</v>
      </c>
      <c r="C113" s="133"/>
      <c r="D113" s="134"/>
      <c r="E113" s="134"/>
      <c r="F113" s="136"/>
      <c r="I113" t="s">
        <v>257</v>
      </c>
    </row>
    <row r="114" spans="1:9" s="108" customFormat="1" ht="21" customHeight="1" x14ac:dyDescent="0.25">
      <c r="A114" s="127" t="s">
        <v>386</v>
      </c>
      <c r="B114" s="115" t="s">
        <v>502</v>
      </c>
      <c r="C114" s="133"/>
      <c r="D114" s="134"/>
      <c r="E114" s="134"/>
      <c r="F114" s="136"/>
      <c r="I114" t="s">
        <v>257</v>
      </c>
    </row>
    <row r="115" spans="1:9" ht="21" customHeight="1" x14ac:dyDescent="0.25">
      <c r="A115" s="131" t="s">
        <v>391</v>
      </c>
      <c r="B115" s="132" t="s">
        <v>502</v>
      </c>
      <c r="C115" s="143"/>
      <c r="D115" s="144"/>
      <c r="E115" s="144"/>
      <c r="F115" s="145"/>
      <c r="I115" s="101" t="s">
        <v>257</v>
      </c>
    </row>
    <row r="116" spans="1:9" ht="21" customHeight="1" x14ac:dyDescent="0.25">
      <c r="A116" s="127" t="s">
        <v>205</v>
      </c>
      <c r="B116" s="115" t="s">
        <v>502</v>
      </c>
      <c r="C116" s="133"/>
      <c r="D116" s="134"/>
      <c r="E116" s="134"/>
      <c r="F116" s="136"/>
      <c r="I116" t="s">
        <v>257</v>
      </c>
    </row>
    <row r="117" spans="1:9" ht="21" customHeight="1" x14ac:dyDescent="0.25">
      <c r="A117" s="127" t="s">
        <v>397</v>
      </c>
      <c r="B117" s="115" t="s">
        <v>502</v>
      </c>
      <c r="C117" s="133"/>
      <c r="D117" s="134"/>
      <c r="E117" s="134"/>
      <c r="F117" s="136"/>
      <c r="I117" t="s">
        <v>257</v>
      </c>
    </row>
    <row r="118" spans="1:9" ht="21" customHeight="1" x14ac:dyDescent="0.25">
      <c r="A118" s="127" t="s">
        <v>231</v>
      </c>
      <c r="B118" s="115" t="s">
        <v>502</v>
      </c>
      <c r="C118" s="133"/>
      <c r="D118" s="134"/>
      <c r="E118" s="134"/>
      <c r="F118" s="136"/>
      <c r="I118" s="101" t="s">
        <v>257</v>
      </c>
    </row>
    <row r="119" spans="1:9" ht="21" customHeight="1" x14ac:dyDescent="0.25">
      <c r="A119" s="127" t="s">
        <v>400</v>
      </c>
      <c r="B119" s="115" t="s">
        <v>502</v>
      </c>
      <c r="C119" s="133"/>
      <c r="D119" s="134"/>
      <c r="E119" s="134"/>
      <c r="F119" s="136"/>
      <c r="I119" t="s">
        <v>257</v>
      </c>
    </row>
    <row r="120" spans="1:9" ht="21" customHeight="1" x14ac:dyDescent="0.25">
      <c r="A120" s="127" t="s">
        <v>402</v>
      </c>
      <c r="B120" s="115" t="s">
        <v>502</v>
      </c>
      <c r="C120" s="133"/>
      <c r="D120" s="134"/>
      <c r="E120" s="134"/>
      <c r="F120" s="136"/>
      <c r="I120" t="s">
        <v>257</v>
      </c>
    </row>
    <row r="121" spans="1:9" ht="21" customHeight="1" x14ac:dyDescent="0.25">
      <c r="A121" s="127" t="s">
        <v>206</v>
      </c>
      <c r="B121" s="115" t="s">
        <v>502</v>
      </c>
      <c r="C121" s="133"/>
      <c r="D121" s="134"/>
      <c r="E121" s="134"/>
      <c r="F121" s="136"/>
      <c r="I121" t="s">
        <v>257</v>
      </c>
    </row>
    <row r="122" spans="1:9" ht="21" customHeight="1" x14ac:dyDescent="0.25">
      <c r="A122" s="127" t="s">
        <v>226</v>
      </c>
      <c r="B122" s="115" t="s">
        <v>502</v>
      </c>
      <c r="C122" s="133"/>
      <c r="D122" s="134"/>
      <c r="E122" s="134"/>
      <c r="F122" s="136"/>
      <c r="I122" t="s">
        <v>257</v>
      </c>
    </row>
    <row r="123" spans="1:9" ht="21" customHeight="1" x14ac:dyDescent="0.25">
      <c r="A123" s="127" t="s">
        <v>406</v>
      </c>
      <c r="B123" s="115" t="s">
        <v>502</v>
      </c>
      <c r="C123" s="133"/>
      <c r="D123" s="134"/>
      <c r="E123" s="134"/>
      <c r="F123" s="136"/>
      <c r="I123" t="s">
        <v>257</v>
      </c>
    </row>
    <row r="124" spans="1:9" ht="21" customHeight="1" x14ac:dyDescent="0.25">
      <c r="A124" s="127" t="s">
        <v>233</v>
      </c>
      <c r="B124" s="115" t="s">
        <v>502</v>
      </c>
      <c r="C124" s="133"/>
      <c r="D124" s="134"/>
      <c r="E124" s="134"/>
      <c r="F124" s="136"/>
      <c r="I124" t="s">
        <v>257</v>
      </c>
    </row>
    <row r="125" spans="1:9" ht="21" customHeight="1" x14ac:dyDescent="0.25">
      <c r="A125" s="127" t="s">
        <v>420</v>
      </c>
      <c r="B125" s="115" t="s">
        <v>502</v>
      </c>
      <c r="C125" s="133"/>
      <c r="D125" s="134"/>
      <c r="E125" s="134"/>
      <c r="F125" s="136"/>
      <c r="I125" t="s">
        <v>257</v>
      </c>
    </row>
    <row r="126" spans="1:9" ht="21" customHeight="1" x14ac:dyDescent="0.25">
      <c r="A126" s="127" t="s">
        <v>91</v>
      </c>
      <c r="B126" s="115" t="s">
        <v>203</v>
      </c>
      <c r="C126" s="133"/>
      <c r="D126" s="134"/>
      <c r="E126" s="134"/>
      <c r="F126" s="136"/>
      <c r="I126" t="s">
        <v>257</v>
      </c>
    </row>
    <row r="127" spans="1:9" ht="21" customHeight="1" x14ac:dyDescent="0.25">
      <c r="A127" s="127" t="s">
        <v>92</v>
      </c>
      <c r="B127" s="115" t="s">
        <v>203</v>
      </c>
      <c r="C127" s="133"/>
      <c r="D127" s="134"/>
      <c r="E127" s="134"/>
      <c r="F127" s="136"/>
      <c r="I127" t="s">
        <v>257</v>
      </c>
    </row>
    <row r="128" spans="1:9" ht="21" customHeight="1" x14ac:dyDescent="0.25">
      <c r="A128" s="127" t="s">
        <v>94</v>
      </c>
      <c r="B128" s="115" t="s">
        <v>203</v>
      </c>
      <c r="C128" s="133"/>
      <c r="D128" s="134"/>
      <c r="E128" s="134"/>
      <c r="F128" s="136"/>
      <c r="I128" t="s">
        <v>257</v>
      </c>
    </row>
    <row r="129" spans="1:10" ht="21" customHeight="1" x14ac:dyDescent="0.25">
      <c r="A129" s="127" t="s">
        <v>445</v>
      </c>
      <c r="B129" s="115" t="s">
        <v>203</v>
      </c>
      <c r="C129" s="133"/>
      <c r="D129" s="134"/>
      <c r="E129" s="134"/>
      <c r="F129" s="136"/>
      <c r="I129" t="s">
        <v>257</v>
      </c>
    </row>
    <row r="130" spans="1:10" ht="21" customHeight="1" x14ac:dyDescent="0.25">
      <c r="A130" s="127" t="s">
        <v>448</v>
      </c>
      <c r="B130" s="115" t="s">
        <v>203</v>
      </c>
      <c r="C130" s="133"/>
      <c r="D130" s="134"/>
      <c r="E130" s="134"/>
      <c r="F130" s="136"/>
      <c r="I130" t="s">
        <v>257</v>
      </c>
    </row>
    <row r="131" spans="1:10" ht="21" customHeight="1" x14ac:dyDescent="0.25">
      <c r="A131" s="127" t="s">
        <v>108</v>
      </c>
      <c r="B131" s="115" t="s">
        <v>203</v>
      </c>
      <c r="C131" s="133"/>
      <c r="D131" s="134"/>
      <c r="E131" s="134"/>
      <c r="F131" s="136"/>
      <c r="I131" t="s">
        <v>257</v>
      </c>
    </row>
    <row r="132" spans="1:10" ht="21" customHeight="1" thickBot="1" x14ac:dyDescent="0.3">
      <c r="A132" s="130" t="s">
        <v>501</v>
      </c>
      <c r="B132" s="110"/>
      <c r="C132" s="110"/>
      <c r="D132" s="110"/>
      <c r="E132" s="110"/>
      <c r="F132" s="111"/>
      <c r="G132" s="108"/>
      <c r="H132" s="108"/>
      <c r="I132" s="108"/>
      <c r="J132" s="108"/>
    </row>
    <row r="133" spans="1:10" s="105" customFormat="1" ht="21" customHeight="1" x14ac:dyDescent="0.25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</row>
    <row r="134" spans="1:10" s="147" customFormat="1" ht="21" customHeight="1" x14ac:dyDescent="0.25">
      <c r="A134" s="2" t="s">
        <v>0</v>
      </c>
      <c r="B134" s="36"/>
      <c r="C134" s="3"/>
      <c r="D134" s="3" t="s">
        <v>499</v>
      </c>
      <c r="E134" s="402">
        <f>$E$1</f>
        <v>42847</v>
      </c>
      <c r="F134" s="402"/>
    </row>
    <row r="135" spans="1:10" s="147" customFormat="1" ht="21" customHeight="1" x14ac:dyDescent="0.25">
      <c r="A135" s="5"/>
      <c r="B135" s="36"/>
      <c r="C135" s="5"/>
      <c r="D135" s="5"/>
      <c r="E135" s="6"/>
      <c r="F135" s="7"/>
    </row>
    <row r="136" spans="1:10" s="147" customFormat="1" ht="21" customHeight="1" x14ac:dyDescent="0.25">
      <c r="A136" s="403" t="s">
        <v>210</v>
      </c>
      <c r="B136" s="403"/>
      <c r="C136" s="403"/>
      <c r="D136" s="403"/>
      <c r="E136" s="403"/>
      <c r="F136" s="403"/>
    </row>
    <row r="137" spans="1:10" s="147" customFormat="1" ht="21" customHeight="1" x14ac:dyDescent="0.25">
      <c r="A137" s="8" t="s">
        <v>211</v>
      </c>
      <c r="B137" s="36"/>
      <c r="C137" s="5"/>
      <c r="D137" s="5"/>
      <c r="E137" s="9"/>
      <c r="F137" s="5"/>
    </row>
    <row r="138" spans="1:10" s="147" customFormat="1" ht="21" customHeight="1" x14ac:dyDescent="0.25">
      <c r="A138" s="5"/>
      <c r="B138" s="36"/>
      <c r="C138" s="5"/>
      <c r="D138" s="5"/>
      <c r="E138" s="9"/>
      <c r="F138" s="5"/>
    </row>
    <row r="139" spans="1:10" s="147" customFormat="1" ht="21" customHeight="1" x14ac:dyDescent="0.25">
      <c r="A139" s="5" t="s">
        <v>212</v>
      </c>
      <c r="B139" s="36"/>
      <c r="C139" s="5"/>
      <c r="D139" s="5"/>
      <c r="E139" s="9"/>
      <c r="F139" s="5"/>
    </row>
    <row r="140" spans="1:10" s="108" customFormat="1" ht="21" customHeight="1" x14ac:dyDescent="0.25">
      <c r="A140" s="5" t="s">
        <v>213</v>
      </c>
      <c r="B140" s="36"/>
      <c r="C140" s="5"/>
      <c r="D140" s="5"/>
      <c r="E140" s="9"/>
      <c r="F140" s="5"/>
    </row>
    <row r="141" spans="1:10" s="108" customFormat="1" ht="21" customHeight="1" x14ac:dyDescent="0.25">
      <c r="A141" s="5" t="s">
        <v>214</v>
      </c>
      <c r="B141" s="36"/>
      <c r="C141" s="5"/>
      <c r="D141" s="5"/>
      <c r="E141" s="9"/>
      <c r="F141" s="5"/>
    </row>
    <row r="142" spans="1:10" s="108" customFormat="1" ht="21" customHeight="1" x14ac:dyDescent="0.25"/>
    <row r="143" spans="1:10" s="108" customFormat="1" ht="21" customHeight="1" thickBot="1" x14ac:dyDescent="0.3"/>
    <row r="144" spans="1:10" s="108" customFormat="1" ht="21" customHeight="1" x14ac:dyDescent="0.25">
      <c r="A144" s="151" t="s">
        <v>1</v>
      </c>
      <c r="B144" s="150" t="s">
        <v>240</v>
      </c>
      <c r="C144" s="418" t="s">
        <v>2</v>
      </c>
      <c r="D144" s="419"/>
      <c r="E144" s="419"/>
      <c r="F144" s="420"/>
    </row>
    <row r="145" spans="1:9" ht="21" customHeight="1" x14ac:dyDescent="0.25">
      <c r="A145" s="131" t="s">
        <v>457</v>
      </c>
      <c r="B145" s="132" t="s">
        <v>203</v>
      </c>
      <c r="C145" s="143"/>
      <c r="D145" s="144"/>
      <c r="E145" s="144"/>
      <c r="F145" s="145"/>
      <c r="I145" t="s">
        <v>257</v>
      </c>
    </row>
    <row r="146" spans="1:9" ht="21" customHeight="1" x14ac:dyDescent="0.25">
      <c r="A146" s="127" t="s">
        <v>98</v>
      </c>
      <c r="B146" s="115" t="s">
        <v>203</v>
      </c>
      <c r="C146" s="133"/>
      <c r="D146" s="134"/>
      <c r="E146" s="134"/>
      <c r="F146" s="136"/>
      <c r="I146" t="s">
        <v>257</v>
      </c>
    </row>
    <row r="147" spans="1:9" ht="21" customHeight="1" x14ac:dyDescent="0.25">
      <c r="A147" s="127" t="s">
        <v>83</v>
      </c>
      <c r="B147" s="115" t="s">
        <v>203</v>
      </c>
      <c r="C147" s="133"/>
      <c r="D147" s="134"/>
      <c r="E147" s="134"/>
      <c r="F147" s="136"/>
      <c r="I147" t="s">
        <v>257</v>
      </c>
    </row>
    <row r="148" spans="1:9" ht="21" customHeight="1" x14ac:dyDescent="0.25">
      <c r="A148" s="127" t="s">
        <v>224</v>
      </c>
      <c r="B148" s="115" t="s">
        <v>203</v>
      </c>
      <c r="C148" s="133"/>
      <c r="D148" s="134"/>
      <c r="E148" s="134"/>
      <c r="F148" s="136"/>
      <c r="I148" t="s">
        <v>257</v>
      </c>
    </row>
    <row r="149" spans="1:9" ht="21" customHeight="1" x14ac:dyDescent="0.25">
      <c r="A149" s="127" t="s">
        <v>465</v>
      </c>
      <c r="B149" s="115" t="s">
        <v>203</v>
      </c>
      <c r="C149" s="133"/>
      <c r="D149" s="134"/>
      <c r="E149" s="134"/>
      <c r="F149" s="136"/>
      <c r="I149" t="s">
        <v>257</v>
      </c>
    </row>
    <row r="150" spans="1:9" ht="21" customHeight="1" x14ac:dyDescent="0.25">
      <c r="A150" s="127" t="s">
        <v>85</v>
      </c>
      <c r="B150" s="115" t="s">
        <v>203</v>
      </c>
      <c r="C150" s="133"/>
      <c r="D150" s="134"/>
      <c r="E150" s="134"/>
      <c r="F150" s="136"/>
      <c r="I150" t="s">
        <v>257</v>
      </c>
    </row>
    <row r="151" spans="1:9" ht="21" customHeight="1" x14ac:dyDescent="0.25">
      <c r="A151" s="127" t="s">
        <v>99</v>
      </c>
      <c r="B151" s="115" t="s">
        <v>203</v>
      </c>
      <c r="C151" s="133"/>
      <c r="D151" s="134"/>
      <c r="E151" s="134"/>
      <c r="F151" s="136"/>
      <c r="I151" t="s">
        <v>257</v>
      </c>
    </row>
    <row r="152" spans="1:9" ht="21" customHeight="1" x14ac:dyDescent="0.25">
      <c r="A152" s="127" t="s">
        <v>100</v>
      </c>
      <c r="B152" s="115" t="s">
        <v>203</v>
      </c>
      <c r="C152" s="133"/>
      <c r="D152" s="134"/>
      <c r="E152" s="134"/>
      <c r="F152" s="136"/>
      <c r="I152" t="s">
        <v>257</v>
      </c>
    </row>
    <row r="153" spans="1:9" ht="21" customHeight="1" x14ac:dyDescent="0.25">
      <c r="A153" s="127" t="s">
        <v>101</v>
      </c>
      <c r="B153" s="115" t="s">
        <v>203</v>
      </c>
      <c r="C153" s="133"/>
      <c r="D153" s="134"/>
      <c r="E153" s="134"/>
      <c r="F153" s="136"/>
      <c r="I153" t="s">
        <v>257</v>
      </c>
    </row>
    <row r="154" spans="1:9" ht="21" customHeight="1" x14ac:dyDescent="0.25">
      <c r="A154" s="127" t="s">
        <v>106</v>
      </c>
      <c r="B154" s="115" t="s">
        <v>203</v>
      </c>
      <c r="C154" s="133"/>
      <c r="D154" s="134"/>
      <c r="E154" s="134"/>
      <c r="F154" s="136"/>
      <c r="I154" t="s">
        <v>257</v>
      </c>
    </row>
    <row r="155" spans="1:9" ht="21" customHeight="1" x14ac:dyDescent="0.25">
      <c r="A155" s="127" t="s">
        <v>200</v>
      </c>
      <c r="B155" s="115" t="s">
        <v>203</v>
      </c>
      <c r="C155" s="133"/>
      <c r="D155" s="134"/>
      <c r="E155" s="134"/>
      <c r="F155" s="136"/>
      <c r="I155" t="s">
        <v>257</v>
      </c>
    </row>
    <row r="156" spans="1:9" ht="21" customHeight="1" x14ac:dyDescent="0.25">
      <c r="A156" s="127" t="s">
        <v>102</v>
      </c>
      <c r="B156" s="115" t="s">
        <v>203</v>
      </c>
      <c r="C156" s="133"/>
      <c r="D156" s="134"/>
      <c r="E156" s="134"/>
      <c r="F156" s="136"/>
      <c r="I156" t="s">
        <v>257</v>
      </c>
    </row>
    <row r="157" spans="1:9" ht="21" customHeight="1" x14ac:dyDescent="0.25">
      <c r="A157" s="127" t="s">
        <v>481</v>
      </c>
      <c r="B157" s="115" t="s">
        <v>203</v>
      </c>
      <c r="C157" s="133"/>
      <c r="D157" s="134"/>
      <c r="E157" s="134"/>
      <c r="F157" s="136"/>
      <c r="I157" t="s">
        <v>257</v>
      </c>
    </row>
    <row r="158" spans="1:9" ht="21" customHeight="1" x14ac:dyDescent="0.25">
      <c r="A158" s="127" t="s">
        <v>103</v>
      </c>
      <c r="B158" s="115" t="s">
        <v>203</v>
      </c>
      <c r="C158" s="133"/>
      <c r="D158" s="134"/>
      <c r="E158" s="134"/>
      <c r="F158" s="136"/>
      <c r="I158" t="s">
        <v>257</v>
      </c>
    </row>
    <row r="159" spans="1:9" ht="21" customHeight="1" x14ac:dyDescent="0.25">
      <c r="A159" s="127" t="s">
        <v>134</v>
      </c>
      <c r="B159" s="115" t="s">
        <v>203</v>
      </c>
      <c r="C159" s="133"/>
      <c r="D159" s="134"/>
      <c r="E159" s="134"/>
      <c r="F159" s="136"/>
      <c r="I159" t="s">
        <v>257</v>
      </c>
    </row>
    <row r="160" spans="1:9" ht="21" customHeight="1" x14ac:dyDescent="0.25">
      <c r="A160" s="127" t="s">
        <v>104</v>
      </c>
      <c r="B160" s="115" t="s">
        <v>203</v>
      </c>
      <c r="C160" s="133"/>
      <c r="D160" s="134"/>
      <c r="E160" s="134"/>
      <c r="F160" s="136"/>
      <c r="I160" t="s">
        <v>257</v>
      </c>
    </row>
    <row r="161" spans="1:9" ht="21" customHeight="1" x14ac:dyDescent="0.25">
      <c r="A161" s="127" t="s">
        <v>486</v>
      </c>
      <c r="B161" s="115" t="s">
        <v>203</v>
      </c>
      <c r="C161" s="133"/>
      <c r="D161" s="134"/>
      <c r="E161" s="134"/>
      <c r="F161" s="136"/>
      <c r="I161" t="s">
        <v>257</v>
      </c>
    </row>
    <row r="162" spans="1:9" ht="21" customHeight="1" x14ac:dyDescent="0.25">
      <c r="A162" s="127" t="s">
        <v>199</v>
      </c>
      <c r="B162" s="115" t="s">
        <v>203</v>
      </c>
      <c r="C162" s="133"/>
      <c r="D162" s="134"/>
      <c r="E162" s="134"/>
      <c r="F162" s="136"/>
      <c r="I162" t="s">
        <v>257</v>
      </c>
    </row>
    <row r="163" spans="1:9" ht="21" customHeight="1" x14ac:dyDescent="0.25">
      <c r="A163" s="107"/>
      <c r="B163" s="108"/>
      <c r="C163" s="108"/>
      <c r="D163" s="108"/>
      <c r="E163" s="108"/>
      <c r="F163" s="109"/>
    </row>
    <row r="164" spans="1:9" ht="21" customHeight="1" thickBot="1" x14ac:dyDescent="0.3">
      <c r="A164" s="130" t="s">
        <v>501</v>
      </c>
      <c r="B164" s="110"/>
      <c r="C164" s="110"/>
      <c r="D164" s="110"/>
      <c r="E164" s="110"/>
      <c r="F164" s="111"/>
    </row>
    <row r="166" spans="1:9" s="105" customFormat="1" ht="21" customHeight="1" x14ac:dyDescent="0.25"/>
    <row r="167" spans="1:9" ht="21" customHeight="1" x14ac:dyDescent="0.25">
      <c r="A167" s="2" t="s">
        <v>0</v>
      </c>
      <c r="B167" s="36"/>
      <c r="C167" s="3"/>
      <c r="D167" s="3" t="s">
        <v>499</v>
      </c>
      <c r="E167" s="402">
        <f>$E$1</f>
        <v>42847</v>
      </c>
      <c r="F167" s="402"/>
    </row>
    <row r="168" spans="1:9" ht="21" customHeight="1" x14ac:dyDescent="0.25">
      <c r="A168" s="5"/>
      <c r="B168" s="36"/>
      <c r="C168" s="5"/>
      <c r="D168" s="5"/>
      <c r="E168" s="6"/>
      <c r="F168" s="7"/>
    </row>
    <row r="169" spans="1:9" ht="21" customHeight="1" x14ac:dyDescent="0.25">
      <c r="A169" s="403" t="s">
        <v>210</v>
      </c>
      <c r="B169" s="403"/>
      <c r="C169" s="403"/>
      <c r="D169" s="403"/>
      <c r="E169" s="403"/>
      <c r="F169" s="403"/>
    </row>
    <row r="170" spans="1:9" ht="21" customHeight="1" x14ac:dyDescent="0.25">
      <c r="A170" s="8" t="s">
        <v>211</v>
      </c>
      <c r="B170" s="36"/>
      <c r="C170" s="5"/>
      <c r="D170" s="5"/>
      <c r="E170" s="9"/>
      <c r="F170" s="5"/>
    </row>
    <row r="171" spans="1:9" ht="21" customHeight="1" x14ac:dyDescent="0.25">
      <c r="A171" s="5"/>
      <c r="B171" s="36"/>
      <c r="C171" s="5"/>
      <c r="D171" s="5"/>
      <c r="E171" s="9"/>
      <c r="F171" s="5"/>
    </row>
    <row r="172" spans="1:9" ht="21" customHeight="1" x14ac:dyDescent="0.25">
      <c r="A172" s="5" t="s">
        <v>212</v>
      </c>
      <c r="B172" s="36"/>
      <c r="C172" s="5"/>
      <c r="D172" s="5"/>
      <c r="E172" s="9"/>
      <c r="F172" s="5"/>
    </row>
    <row r="173" spans="1:9" ht="21" customHeight="1" x14ac:dyDescent="0.25">
      <c r="A173" s="5" t="s">
        <v>213</v>
      </c>
      <c r="B173" s="36"/>
      <c r="C173" s="5"/>
      <c r="D173" s="5"/>
      <c r="E173" s="9"/>
      <c r="F173" s="5"/>
    </row>
    <row r="174" spans="1:9" ht="21" customHeight="1" x14ac:dyDescent="0.25">
      <c r="A174" s="5" t="s">
        <v>214</v>
      </c>
      <c r="B174" s="36"/>
      <c r="C174" s="5"/>
      <c r="D174" s="5"/>
      <c r="E174" s="9"/>
      <c r="F174" s="5"/>
    </row>
    <row r="175" spans="1:9" ht="21" customHeight="1" x14ac:dyDescent="0.25">
      <c r="A175" s="108"/>
      <c r="B175" s="108"/>
      <c r="C175" s="108"/>
      <c r="D175" s="108"/>
      <c r="E175" s="108"/>
      <c r="F175" s="108"/>
    </row>
    <row r="176" spans="1:9" ht="21" customHeight="1" thickBot="1" x14ac:dyDescent="0.3">
      <c r="A176" s="108"/>
      <c r="B176" s="108"/>
      <c r="C176" s="108"/>
      <c r="D176" s="108"/>
      <c r="E176" s="108"/>
      <c r="F176" s="108"/>
    </row>
    <row r="177" spans="1:9" ht="21" customHeight="1" x14ac:dyDescent="0.25">
      <c r="A177" s="149" t="s">
        <v>1</v>
      </c>
      <c r="B177" s="150" t="s">
        <v>240</v>
      </c>
      <c r="C177" s="418" t="s">
        <v>2</v>
      </c>
      <c r="D177" s="419"/>
      <c r="E177" s="419"/>
      <c r="F177" s="420"/>
    </row>
    <row r="178" spans="1:9" ht="21" customHeight="1" x14ac:dyDescent="0.25">
      <c r="A178" s="152" t="s">
        <v>278</v>
      </c>
      <c r="B178" s="115" t="s">
        <v>279</v>
      </c>
      <c r="C178" s="134"/>
      <c r="D178" s="134"/>
      <c r="E178" s="134"/>
      <c r="F178" s="136"/>
      <c r="G178" t="s">
        <v>506</v>
      </c>
      <c r="I178" t="s">
        <v>379</v>
      </c>
    </row>
    <row r="179" spans="1:9" ht="21" customHeight="1" x14ac:dyDescent="0.25">
      <c r="A179" s="152" t="s">
        <v>39</v>
      </c>
      <c r="B179" s="115" t="s">
        <v>279</v>
      </c>
      <c r="C179" s="134"/>
      <c r="D179" s="134"/>
      <c r="E179" s="134"/>
      <c r="F179" s="136"/>
      <c r="G179" t="s">
        <v>506</v>
      </c>
      <c r="I179" t="s">
        <v>379</v>
      </c>
    </row>
    <row r="180" spans="1:9" ht="21" customHeight="1" x14ac:dyDescent="0.25">
      <c r="A180" s="152" t="s">
        <v>40</v>
      </c>
      <c r="B180" s="115" t="s">
        <v>279</v>
      </c>
      <c r="C180" s="134"/>
      <c r="D180" s="134"/>
      <c r="E180" s="134"/>
      <c r="F180" s="136"/>
      <c r="G180" t="s">
        <v>506</v>
      </c>
      <c r="I180" t="s">
        <v>261</v>
      </c>
    </row>
    <row r="181" spans="1:9" ht="21" customHeight="1" x14ac:dyDescent="0.25">
      <c r="A181" s="152" t="s">
        <v>42</v>
      </c>
      <c r="B181" s="115" t="s">
        <v>279</v>
      </c>
      <c r="C181" s="134"/>
      <c r="D181" s="134"/>
      <c r="E181" s="134"/>
      <c r="F181" s="136"/>
      <c r="G181" t="s">
        <v>506</v>
      </c>
      <c r="I181" t="s">
        <v>261</v>
      </c>
    </row>
    <row r="182" spans="1:9" ht="21" customHeight="1" x14ac:dyDescent="0.25">
      <c r="A182" s="152" t="s">
        <v>43</v>
      </c>
      <c r="B182" s="115" t="s">
        <v>279</v>
      </c>
      <c r="C182" s="134"/>
      <c r="D182" s="134"/>
      <c r="E182" s="134"/>
      <c r="F182" s="136"/>
      <c r="G182" t="s">
        <v>506</v>
      </c>
      <c r="I182" t="s">
        <v>261</v>
      </c>
    </row>
    <row r="183" spans="1:9" ht="21" customHeight="1" thickBot="1" x14ac:dyDescent="0.3">
      <c r="A183" s="154" t="s">
        <v>46</v>
      </c>
      <c r="B183" s="138" t="s">
        <v>279</v>
      </c>
      <c r="C183" s="140"/>
      <c r="D183" s="140"/>
      <c r="E183" s="140"/>
      <c r="F183" s="141"/>
      <c r="G183" t="s">
        <v>506</v>
      </c>
      <c r="I183" t="s">
        <v>261</v>
      </c>
    </row>
    <row r="184" spans="1:9" ht="21" customHeight="1" thickBot="1" x14ac:dyDescent="0.3">
      <c r="A184" s="155" t="s">
        <v>47</v>
      </c>
      <c r="B184" s="158" t="s">
        <v>279</v>
      </c>
      <c r="C184" s="156"/>
      <c r="D184" s="156"/>
      <c r="E184" s="156"/>
      <c r="F184" s="157"/>
      <c r="G184" t="s">
        <v>506</v>
      </c>
      <c r="I184" t="s">
        <v>261</v>
      </c>
    </row>
    <row r="185" spans="1:9" ht="21" customHeight="1" thickBot="1" x14ac:dyDescent="0.3">
      <c r="A185" s="155" t="s">
        <v>48</v>
      </c>
      <c r="B185" s="158" t="s">
        <v>279</v>
      </c>
      <c r="C185" s="156"/>
      <c r="D185" s="156"/>
      <c r="E185" s="156"/>
      <c r="F185" s="157"/>
      <c r="G185" t="s">
        <v>506</v>
      </c>
      <c r="I185" t="s">
        <v>261</v>
      </c>
    </row>
    <row r="186" spans="1:9" ht="21" customHeight="1" thickBot="1" x14ac:dyDescent="0.3">
      <c r="A186" s="155" t="s">
        <v>341</v>
      </c>
      <c r="B186" s="158" t="s">
        <v>279</v>
      </c>
      <c r="C186" s="156"/>
      <c r="D186" s="156"/>
      <c r="E186" s="156"/>
      <c r="F186" s="157"/>
      <c r="G186" t="s">
        <v>506</v>
      </c>
      <c r="I186" t="s">
        <v>261</v>
      </c>
    </row>
    <row r="187" spans="1:9" ht="21" customHeight="1" thickBot="1" x14ac:dyDescent="0.3">
      <c r="A187" s="155" t="s">
        <v>227</v>
      </c>
      <c r="B187" s="158" t="s">
        <v>502</v>
      </c>
      <c r="C187" s="156"/>
      <c r="D187" s="156"/>
      <c r="E187" s="156"/>
      <c r="F187" s="157"/>
      <c r="G187" t="s">
        <v>506</v>
      </c>
      <c r="I187" t="s">
        <v>261</v>
      </c>
    </row>
    <row r="188" spans="1:9" ht="21" customHeight="1" thickBot="1" x14ac:dyDescent="0.3">
      <c r="A188" s="154" t="s">
        <v>79</v>
      </c>
      <c r="B188" s="138" t="s">
        <v>203</v>
      </c>
      <c r="C188" s="140"/>
      <c r="D188" s="140"/>
      <c r="E188" s="140"/>
      <c r="F188" s="141"/>
      <c r="G188" t="s">
        <v>506</v>
      </c>
      <c r="I188" t="s">
        <v>261</v>
      </c>
    </row>
    <row r="189" spans="1:9" ht="21" customHeight="1" thickBot="1" x14ac:dyDescent="0.3">
      <c r="A189" s="155" t="s">
        <v>183</v>
      </c>
      <c r="B189" s="158" t="s">
        <v>203</v>
      </c>
      <c r="C189" s="156"/>
      <c r="D189" s="156"/>
      <c r="E189" s="156"/>
      <c r="F189" s="157"/>
      <c r="G189" t="s">
        <v>506</v>
      </c>
      <c r="I189" s="101" t="s">
        <v>261</v>
      </c>
    </row>
    <row r="190" spans="1:9" ht="21" customHeight="1" thickBot="1" x14ac:dyDescent="0.3">
      <c r="A190" s="155" t="s">
        <v>41</v>
      </c>
      <c r="B190" s="158" t="s">
        <v>203</v>
      </c>
      <c r="C190" s="156"/>
      <c r="D190" s="156"/>
      <c r="E190" s="156"/>
      <c r="F190" s="157"/>
      <c r="G190" t="s">
        <v>506</v>
      </c>
      <c r="I190" t="s">
        <v>261</v>
      </c>
    </row>
    <row r="191" spans="1:9" ht="21" customHeight="1" thickBot="1" x14ac:dyDescent="0.3">
      <c r="A191" s="154" t="s">
        <v>467</v>
      </c>
      <c r="B191" s="138" t="s">
        <v>203</v>
      </c>
      <c r="C191" s="140"/>
      <c r="D191" s="140"/>
      <c r="E191" s="140"/>
      <c r="F191" s="141"/>
      <c r="G191" t="s">
        <v>506</v>
      </c>
      <c r="I191" t="s">
        <v>261</v>
      </c>
    </row>
    <row r="192" spans="1:9" ht="21" customHeight="1" thickBot="1" x14ac:dyDescent="0.3">
      <c r="A192" s="155" t="s">
        <v>45</v>
      </c>
      <c r="B192" s="158" t="s">
        <v>203</v>
      </c>
      <c r="C192" s="156"/>
      <c r="D192" s="156"/>
      <c r="E192" s="156"/>
      <c r="F192" s="157"/>
      <c r="G192" t="s">
        <v>506</v>
      </c>
      <c r="I192" t="s">
        <v>261</v>
      </c>
    </row>
    <row r="193" spans="1:6" ht="21" customHeight="1" x14ac:dyDescent="0.25">
      <c r="A193" s="107"/>
      <c r="B193" s="108"/>
      <c r="C193" s="108"/>
      <c r="D193" s="108"/>
      <c r="E193" s="108"/>
      <c r="F193" s="109"/>
    </row>
    <row r="194" spans="1:6" ht="21" customHeight="1" x14ac:dyDescent="0.25">
      <c r="A194" s="107"/>
      <c r="B194" s="108"/>
      <c r="C194" s="108"/>
      <c r="D194" s="108"/>
      <c r="E194" s="108"/>
      <c r="F194" s="109"/>
    </row>
    <row r="195" spans="1:6" ht="21" customHeight="1" x14ac:dyDescent="0.25">
      <c r="A195" s="107"/>
      <c r="B195" s="108"/>
      <c r="C195" s="108"/>
      <c r="D195" s="108"/>
      <c r="E195" s="108"/>
      <c r="F195" s="109"/>
    </row>
    <row r="196" spans="1:6" ht="21" customHeight="1" x14ac:dyDescent="0.25">
      <c r="A196" s="107"/>
      <c r="B196" s="108"/>
      <c r="C196" s="108"/>
      <c r="D196" s="108"/>
      <c r="E196" s="108"/>
      <c r="F196" s="109"/>
    </row>
    <row r="197" spans="1:6" ht="21" customHeight="1" thickBot="1" x14ac:dyDescent="0.3">
      <c r="A197" s="153" t="s">
        <v>503</v>
      </c>
      <c r="B197" s="110"/>
      <c r="C197" s="110"/>
      <c r="D197" s="110"/>
      <c r="E197" s="110"/>
      <c r="F197" s="111"/>
    </row>
    <row r="198" spans="1:6" s="105" customFormat="1" ht="21" customHeight="1" x14ac:dyDescent="0.25"/>
    <row r="199" spans="1:6" ht="21" customHeight="1" x14ac:dyDescent="0.25">
      <c r="A199" s="2" t="s">
        <v>0</v>
      </c>
      <c r="B199" s="36"/>
      <c r="C199" s="3"/>
      <c r="D199" s="3" t="s">
        <v>499</v>
      </c>
      <c r="E199" s="402">
        <f>$E$1</f>
        <v>42847</v>
      </c>
      <c r="F199" s="402"/>
    </row>
    <row r="200" spans="1:6" ht="21" customHeight="1" x14ac:dyDescent="0.25">
      <c r="A200" s="5"/>
      <c r="B200" s="36"/>
      <c r="C200" s="5"/>
      <c r="D200" s="5"/>
      <c r="E200" s="6"/>
      <c r="F200" s="7"/>
    </row>
    <row r="201" spans="1:6" ht="21" customHeight="1" x14ac:dyDescent="0.25">
      <c r="A201" s="403" t="s">
        <v>210</v>
      </c>
      <c r="B201" s="403"/>
      <c r="C201" s="403"/>
      <c r="D201" s="403"/>
      <c r="E201" s="403"/>
      <c r="F201" s="403"/>
    </row>
    <row r="202" spans="1:6" ht="21" customHeight="1" x14ac:dyDescent="0.25">
      <c r="A202" s="8" t="s">
        <v>211</v>
      </c>
      <c r="B202" s="36"/>
      <c r="C202" s="5"/>
      <c r="D202" s="5"/>
      <c r="E202" s="9"/>
      <c r="F202" s="5"/>
    </row>
    <row r="203" spans="1:6" ht="21" customHeight="1" x14ac:dyDescent="0.25">
      <c r="A203" s="5"/>
      <c r="B203" s="36"/>
      <c r="C203" s="5"/>
      <c r="D203" s="5"/>
      <c r="E203" s="9"/>
      <c r="F203" s="5"/>
    </row>
    <row r="204" spans="1:6" ht="21" customHeight="1" x14ac:dyDescent="0.25">
      <c r="A204" s="5" t="s">
        <v>212</v>
      </c>
      <c r="B204" s="36"/>
      <c r="C204" s="5"/>
      <c r="D204" s="5"/>
      <c r="E204" s="9"/>
      <c r="F204" s="5"/>
    </row>
    <row r="205" spans="1:6" ht="21" customHeight="1" x14ac:dyDescent="0.25">
      <c r="A205" s="5" t="s">
        <v>213</v>
      </c>
      <c r="B205" s="36"/>
      <c r="C205" s="5"/>
      <c r="D205" s="5"/>
      <c r="E205" s="9"/>
      <c r="F205" s="5"/>
    </row>
    <row r="206" spans="1:6" ht="21" customHeight="1" x14ac:dyDescent="0.25">
      <c r="A206" s="5" t="s">
        <v>214</v>
      </c>
      <c r="B206" s="36"/>
      <c r="C206" s="5"/>
      <c r="D206" s="5"/>
      <c r="E206" s="9"/>
      <c r="F206" s="5"/>
    </row>
    <row r="207" spans="1:6" ht="21" customHeight="1" x14ac:dyDescent="0.25">
      <c r="A207" s="108"/>
      <c r="B207" s="108"/>
      <c r="C207" s="108"/>
      <c r="D207" s="108"/>
      <c r="E207" s="108"/>
      <c r="F207" s="108"/>
    </row>
    <row r="208" spans="1:6" ht="21" customHeight="1" thickBot="1" x14ac:dyDescent="0.3">
      <c r="A208" s="108"/>
      <c r="B208" s="108"/>
      <c r="C208" s="108"/>
      <c r="D208" s="108"/>
      <c r="E208" s="108"/>
      <c r="F208" s="108"/>
    </row>
    <row r="209" spans="1:9" ht="21" customHeight="1" thickBot="1" x14ac:dyDescent="0.3">
      <c r="A209" s="149" t="s">
        <v>1</v>
      </c>
      <c r="B209" s="150" t="s">
        <v>240</v>
      </c>
      <c r="C209" s="418" t="s">
        <v>2</v>
      </c>
      <c r="D209" s="419"/>
      <c r="E209" s="419"/>
      <c r="F209" s="420"/>
    </row>
    <row r="210" spans="1:9" ht="21" customHeight="1" thickBot="1" x14ac:dyDescent="0.3">
      <c r="A210" s="155" t="s">
        <v>23</v>
      </c>
      <c r="B210" s="158" t="s">
        <v>279</v>
      </c>
      <c r="C210" s="156"/>
      <c r="D210" s="156"/>
      <c r="E210" s="156"/>
      <c r="F210" s="157"/>
      <c r="G210" t="s">
        <v>507</v>
      </c>
      <c r="I210" t="s">
        <v>261</v>
      </c>
    </row>
    <row r="211" spans="1:9" ht="21" customHeight="1" thickBot="1" x14ac:dyDescent="0.3">
      <c r="A211" s="155" t="s">
        <v>26</v>
      </c>
      <c r="B211" s="158" t="s">
        <v>279</v>
      </c>
      <c r="C211" s="156"/>
      <c r="D211" s="156"/>
      <c r="E211" s="156"/>
      <c r="F211" s="157"/>
      <c r="G211" t="s">
        <v>507</v>
      </c>
      <c r="I211" t="s">
        <v>261</v>
      </c>
    </row>
    <row r="212" spans="1:9" ht="21" customHeight="1" thickBot="1" x14ac:dyDescent="0.3">
      <c r="A212" s="155" t="s">
        <v>28</v>
      </c>
      <c r="B212" s="158" t="s">
        <v>279</v>
      </c>
      <c r="C212" s="156"/>
      <c r="D212" s="156"/>
      <c r="E212" s="156"/>
      <c r="F212" s="157"/>
      <c r="G212" t="s">
        <v>507</v>
      </c>
      <c r="I212" t="s">
        <v>261</v>
      </c>
    </row>
    <row r="213" spans="1:9" ht="21" customHeight="1" thickBot="1" x14ac:dyDescent="0.3">
      <c r="A213" s="155" t="s">
        <v>29</v>
      </c>
      <c r="B213" s="158" t="s">
        <v>279</v>
      </c>
      <c r="C213" s="156"/>
      <c r="D213" s="156"/>
      <c r="E213" s="156"/>
      <c r="F213" s="157"/>
      <c r="G213" t="s">
        <v>507</v>
      </c>
      <c r="I213" s="101" t="s">
        <v>261</v>
      </c>
    </row>
    <row r="214" spans="1:9" ht="21" customHeight="1" thickBot="1" x14ac:dyDescent="0.3">
      <c r="A214" s="155" t="s">
        <v>31</v>
      </c>
      <c r="B214" s="158" t="s">
        <v>279</v>
      </c>
      <c r="C214" s="156"/>
      <c r="D214" s="156"/>
      <c r="E214" s="156"/>
      <c r="F214" s="157"/>
      <c r="G214" t="s">
        <v>507</v>
      </c>
      <c r="I214" t="s">
        <v>261</v>
      </c>
    </row>
    <row r="215" spans="1:9" ht="21" customHeight="1" thickBot="1" x14ac:dyDescent="0.3">
      <c r="A215" s="155" t="s">
        <v>345</v>
      </c>
      <c r="B215" s="158" t="s">
        <v>279</v>
      </c>
      <c r="C215" s="156"/>
      <c r="D215" s="156"/>
      <c r="E215" s="156"/>
      <c r="F215" s="157"/>
      <c r="G215" t="s">
        <v>507</v>
      </c>
      <c r="I215" t="s">
        <v>261</v>
      </c>
    </row>
    <row r="216" spans="1:9" ht="21" customHeight="1" thickBot="1" x14ac:dyDescent="0.3">
      <c r="A216" s="155" t="s">
        <v>189</v>
      </c>
      <c r="B216" s="158" t="s">
        <v>279</v>
      </c>
      <c r="C216" s="156"/>
      <c r="D216" s="156"/>
      <c r="E216" s="156"/>
      <c r="F216" s="157"/>
      <c r="G216" t="s">
        <v>507</v>
      </c>
      <c r="I216" t="s">
        <v>261</v>
      </c>
    </row>
    <row r="217" spans="1:9" ht="21" customHeight="1" thickBot="1" x14ac:dyDescent="0.3">
      <c r="A217" s="155" t="s">
        <v>34</v>
      </c>
      <c r="B217" s="158" t="s">
        <v>279</v>
      </c>
      <c r="C217" s="156"/>
      <c r="D217" s="156"/>
      <c r="E217" s="156"/>
      <c r="F217" s="157"/>
      <c r="G217" t="s">
        <v>507</v>
      </c>
      <c r="I217" s="101" t="s">
        <v>261</v>
      </c>
    </row>
    <row r="218" spans="1:9" ht="21" customHeight="1" thickBot="1" x14ac:dyDescent="0.3">
      <c r="A218" s="155" t="s">
        <v>32</v>
      </c>
      <c r="B218" s="158" t="s">
        <v>279</v>
      </c>
      <c r="C218" s="156"/>
      <c r="D218" s="156"/>
      <c r="E218" s="156"/>
      <c r="F218" s="157"/>
      <c r="I218" t="s">
        <v>261</v>
      </c>
    </row>
    <row r="219" spans="1:9" ht="21" customHeight="1" thickBot="1" x14ac:dyDescent="0.3">
      <c r="A219" s="155" t="s">
        <v>22</v>
      </c>
      <c r="B219" s="158" t="s">
        <v>279</v>
      </c>
      <c r="C219" s="156"/>
      <c r="D219" s="156"/>
      <c r="E219" s="156"/>
      <c r="F219" s="157"/>
      <c r="I219" t="s">
        <v>261</v>
      </c>
    </row>
    <row r="220" spans="1:9" ht="21" customHeight="1" thickBot="1" x14ac:dyDescent="0.3">
      <c r="A220" s="155" t="s">
        <v>331</v>
      </c>
      <c r="B220" s="158" t="s">
        <v>279</v>
      </c>
      <c r="C220" s="156"/>
      <c r="D220" s="156"/>
      <c r="E220" s="156"/>
      <c r="F220" s="157"/>
      <c r="I220" t="s">
        <v>261</v>
      </c>
    </row>
    <row r="221" spans="1:9" ht="21" customHeight="1" thickBot="1" x14ac:dyDescent="0.3">
      <c r="A221" s="155" t="s">
        <v>30</v>
      </c>
      <c r="B221" s="158" t="s">
        <v>279</v>
      </c>
      <c r="C221" s="156"/>
      <c r="D221" s="156"/>
      <c r="E221" s="156"/>
      <c r="F221" s="157"/>
      <c r="I221" t="s">
        <v>261</v>
      </c>
    </row>
    <row r="222" spans="1:9" ht="21" customHeight="1" thickBot="1" x14ac:dyDescent="0.3">
      <c r="A222" s="155" t="s">
        <v>338</v>
      </c>
      <c r="B222" s="158" t="s">
        <v>279</v>
      </c>
      <c r="C222" s="156"/>
      <c r="D222" s="156"/>
      <c r="E222" s="156"/>
      <c r="F222" s="157"/>
      <c r="I222" t="s">
        <v>261</v>
      </c>
    </row>
    <row r="223" spans="1:9" ht="21" customHeight="1" x14ac:dyDescent="0.25">
      <c r="A223" s="107"/>
      <c r="B223" s="108"/>
      <c r="C223" s="108"/>
      <c r="D223" s="108"/>
      <c r="E223" s="108"/>
      <c r="F223" s="109"/>
    </row>
    <row r="224" spans="1:9" ht="21" customHeight="1" x14ac:dyDescent="0.25">
      <c r="A224" s="107"/>
      <c r="B224" s="108"/>
      <c r="C224" s="108"/>
      <c r="D224" s="108"/>
      <c r="E224" s="108"/>
      <c r="F224" s="109"/>
    </row>
    <row r="225" spans="1:9" ht="21" customHeight="1" thickBot="1" x14ac:dyDescent="0.3">
      <c r="A225" s="153" t="s">
        <v>503</v>
      </c>
      <c r="B225" s="110"/>
      <c r="C225" s="110"/>
      <c r="D225" s="110"/>
      <c r="E225" s="110"/>
      <c r="F225" s="111"/>
    </row>
    <row r="226" spans="1:9" s="105" customFormat="1" ht="21" customHeight="1" x14ac:dyDescent="0.25"/>
    <row r="227" spans="1:9" ht="21" customHeight="1" x14ac:dyDescent="0.25">
      <c r="A227" s="2" t="s">
        <v>0</v>
      </c>
      <c r="B227" s="36"/>
      <c r="C227" s="3"/>
      <c r="D227" s="3" t="s">
        <v>499</v>
      </c>
      <c r="E227" s="402">
        <f>$E$1</f>
        <v>42847</v>
      </c>
      <c r="F227" s="402"/>
    </row>
    <row r="228" spans="1:9" ht="21" customHeight="1" x14ac:dyDescent="0.25">
      <c r="A228" s="5"/>
      <c r="B228" s="36"/>
      <c r="C228" s="5"/>
      <c r="D228" s="5"/>
      <c r="E228" s="6"/>
      <c r="F228" s="7"/>
    </row>
    <row r="229" spans="1:9" ht="21" customHeight="1" x14ac:dyDescent="0.25">
      <c r="A229" s="403" t="s">
        <v>210</v>
      </c>
      <c r="B229" s="403"/>
      <c r="C229" s="403"/>
      <c r="D229" s="403"/>
      <c r="E229" s="403"/>
      <c r="F229" s="403"/>
    </row>
    <row r="230" spans="1:9" ht="21" customHeight="1" x14ac:dyDescent="0.25">
      <c r="A230" s="8" t="s">
        <v>211</v>
      </c>
      <c r="B230" s="36"/>
      <c r="C230" s="5"/>
      <c r="D230" s="5"/>
      <c r="E230" s="9"/>
      <c r="F230" s="5"/>
    </row>
    <row r="231" spans="1:9" ht="21" customHeight="1" x14ac:dyDescent="0.25">
      <c r="A231" s="5"/>
      <c r="B231" s="36"/>
      <c r="C231" s="5"/>
      <c r="D231" s="5"/>
      <c r="E231" s="9"/>
      <c r="F231" s="5"/>
    </row>
    <row r="232" spans="1:9" ht="21" customHeight="1" x14ac:dyDescent="0.25">
      <c r="A232" s="5" t="s">
        <v>212</v>
      </c>
      <c r="B232" s="36"/>
      <c r="C232" s="5"/>
      <c r="D232" s="5"/>
      <c r="E232" s="9"/>
      <c r="F232" s="5"/>
    </row>
    <row r="233" spans="1:9" ht="21" customHeight="1" x14ac:dyDescent="0.25">
      <c r="A233" s="5" t="s">
        <v>213</v>
      </c>
      <c r="B233" s="36"/>
      <c r="C233" s="5"/>
      <c r="D233" s="5"/>
      <c r="E233" s="9"/>
      <c r="F233" s="5"/>
    </row>
    <row r="234" spans="1:9" ht="21" customHeight="1" x14ac:dyDescent="0.25">
      <c r="A234" s="5" t="s">
        <v>214</v>
      </c>
      <c r="B234" s="36"/>
      <c r="C234" s="5"/>
      <c r="D234" s="5"/>
      <c r="E234" s="9"/>
      <c r="F234" s="5"/>
    </row>
    <row r="235" spans="1:9" ht="21" customHeight="1" x14ac:dyDescent="0.25">
      <c r="A235" s="108"/>
      <c r="B235" s="108"/>
      <c r="C235" s="108"/>
      <c r="D235" s="108"/>
      <c r="E235" s="108"/>
      <c r="F235" s="108"/>
    </row>
    <row r="236" spans="1:9" ht="21" customHeight="1" thickBot="1" x14ac:dyDescent="0.3">
      <c r="A236" s="108"/>
      <c r="B236" s="108"/>
      <c r="C236" s="108"/>
      <c r="D236" s="108"/>
      <c r="E236" s="108"/>
      <c r="F236" s="108"/>
    </row>
    <row r="237" spans="1:9" ht="21" customHeight="1" x14ac:dyDescent="0.25">
      <c r="A237" s="149" t="s">
        <v>1</v>
      </c>
      <c r="B237" s="150" t="s">
        <v>240</v>
      </c>
      <c r="C237" s="418" t="s">
        <v>2</v>
      </c>
      <c r="D237" s="419"/>
      <c r="E237" s="419"/>
      <c r="F237" s="420"/>
    </row>
    <row r="238" spans="1:9" ht="21" customHeight="1" thickBot="1" x14ac:dyDescent="0.3">
      <c r="A238" s="154" t="s">
        <v>349</v>
      </c>
      <c r="B238" s="138" t="s">
        <v>204</v>
      </c>
      <c r="C238" s="140"/>
      <c r="D238" s="140"/>
      <c r="E238" s="140"/>
      <c r="F238" s="141"/>
      <c r="I238" t="s">
        <v>261</v>
      </c>
    </row>
    <row r="239" spans="1:9" ht="21" customHeight="1" thickBot="1" x14ac:dyDescent="0.3">
      <c r="A239" s="155" t="s">
        <v>351</v>
      </c>
      <c r="B239" s="158" t="s">
        <v>204</v>
      </c>
      <c r="C239" s="156"/>
      <c r="D239" s="156"/>
      <c r="E239" s="156"/>
      <c r="F239" s="157"/>
      <c r="I239" s="101" t="s">
        <v>261</v>
      </c>
    </row>
    <row r="240" spans="1:9" ht="21" customHeight="1" thickBot="1" x14ac:dyDescent="0.3">
      <c r="A240" s="155" t="s">
        <v>353</v>
      </c>
      <c r="B240" s="158" t="s">
        <v>204</v>
      </c>
      <c r="C240" s="156"/>
      <c r="D240" s="156"/>
      <c r="E240" s="156"/>
      <c r="F240" s="157"/>
      <c r="I240" t="s">
        <v>261</v>
      </c>
    </row>
    <row r="241" spans="1:9" ht="21" customHeight="1" thickBot="1" x14ac:dyDescent="0.3">
      <c r="A241" s="155" t="s">
        <v>355</v>
      </c>
      <c r="B241" s="158" t="s">
        <v>204</v>
      </c>
      <c r="C241" s="156"/>
      <c r="D241" s="156"/>
      <c r="E241" s="156"/>
      <c r="F241" s="157"/>
      <c r="I241" t="s">
        <v>261</v>
      </c>
    </row>
    <row r="242" spans="1:9" ht="21" customHeight="1" thickBot="1" x14ac:dyDescent="0.3">
      <c r="A242" s="155" t="s">
        <v>365</v>
      </c>
      <c r="B242" s="158" t="s">
        <v>204</v>
      </c>
      <c r="C242" s="156"/>
      <c r="D242" s="156"/>
      <c r="E242" s="156"/>
      <c r="F242" s="157"/>
      <c r="I242" t="s">
        <v>261</v>
      </c>
    </row>
    <row r="243" spans="1:9" ht="21" customHeight="1" thickBot="1" x14ac:dyDescent="0.3">
      <c r="A243" s="155" t="s">
        <v>371</v>
      </c>
      <c r="B243" s="158" t="s">
        <v>204</v>
      </c>
      <c r="C243" s="156"/>
      <c r="D243" s="156"/>
      <c r="E243" s="156"/>
      <c r="F243" s="157"/>
      <c r="I243" t="s">
        <v>261</v>
      </c>
    </row>
    <row r="244" spans="1:9" ht="21" customHeight="1" thickBot="1" x14ac:dyDescent="0.3">
      <c r="A244" s="155" t="s">
        <v>375</v>
      </c>
      <c r="B244" s="158" t="s">
        <v>204</v>
      </c>
      <c r="C244" s="156"/>
      <c r="D244" s="156"/>
      <c r="E244" s="156"/>
      <c r="F244" s="157"/>
      <c r="I244" t="s">
        <v>261</v>
      </c>
    </row>
    <row r="245" spans="1:9" ht="21" customHeight="1" thickBot="1" x14ac:dyDescent="0.3">
      <c r="A245" s="155" t="s">
        <v>377</v>
      </c>
      <c r="B245" s="158" t="s">
        <v>204</v>
      </c>
      <c r="C245" s="156"/>
      <c r="D245" s="156"/>
      <c r="E245" s="156"/>
      <c r="F245" s="157"/>
      <c r="I245" t="s">
        <v>261</v>
      </c>
    </row>
    <row r="246" spans="1:9" ht="21" customHeight="1" thickBot="1" x14ac:dyDescent="0.3">
      <c r="A246" s="155" t="s">
        <v>388</v>
      </c>
      <c r="B246" s="158" t="s">
        <v>502</v>
      </c>
      <c r="C246" s="156"/>
      <c r="D246" s="156"/>
      <c r="E246" s="156"/>
      <c r="F246" s="157"/>
      <c r="I246" t="s">
        <v>261</v>
      </c>
    </row>
    <row r="247" spans="1:9" ht="21" customHeight="1" thickBot="1" x14ac:dyDescent="0.3">
      <c r="A247" s="155" t="s">
        <v>228</v>
      </c>
      <c r="B247" s="158" t="s">
        <v>502</v>
      </c>
      <c r="C247" s="156"/>
      <c r="D247" s="156"/>
      <c r="E247" s="156"/>
      <c r="F247" s="157"/>
      <c r="I247" s="101" t="s">
        <v>261</v>
      </c>
    </row>
    <row r="248" spans="1:9" ht="21" customHeight="1" thickBot="1" x14ac:dyDescent="0.3">
      <c r="A248" s="155" t="s">
        <v>229</v>
      </c>
      <c r="B248" s="158" t="s">
        <v>502</v>
      </c>
      <c r="C248" s="156"/>
      <c r="D248" s="156"/>
      <c r="E248" s="156"/>
      <c r="F248" s="157"/>
      <c r="I248" s="101" t="s">
        <v>261</v>
      </c>
    </row>
    <row r="249" spans="1:9" ht="21" customHeight="1" thickBot="1" x14ac:dyDescent="0.3">
      <c r="A249" s="155" t="s">
        <v>230</v>
      </c>
      <c r="B249" s="158" t="s">
        <v>502</v>
      </c>
      <c r="C249" s="156"/>
      <c r="D249" s="156"/>
      <c r="E249" s="156"/>
      <c r="F249" s="157"/>
      <c r="I249" t="s">
        <v>261</v>
      </c>
    </row>
    <row r="250" spans="1:9" ht="21" customHeight="1" thickBot="1" x14ac:dyDescent="0.3">
      <c r="A250" s="155" t="s">
        <v>410</v>
      </c>
      <c r="B250" s="158" t="s">
        <v>502</v>
      </c>
      <c r="C250" s="156"/>
      <c r="D250" s="156"/>
      <c r="E250" s="156"/>
      <c r="F250" s="157"/>
      <c r="G250" t="s">
        <v>507</v>
      </c>
      <c r="I250" t="s">
        <v>261</v>
      </c>
    </row>
    <row r="251" spans="1:9" ht="21" customHeight="1" thickBot="1" x14ac:dyDescent="0.3">
      <c r="A251" s="155" t="s">
        <v>412</v>
      </c>
      <c r="B251" s="158" t="s">
        <v>502</v>
      </c>
      <c r="C251" s="156"/>
      <c r="D251" s="156"/>
      <c r="E251" s="156"/>
      <c r="F251" s="157"/>
      <c r="I251" t="s">
        <v>261</v>
      </c>
    </row>
    <row r="252" spans="1:9" ht="21" customHeight="1" thickBot="1" x14ac:dyDescent="0.3">
      <c r="A252" s="155" t="s">
        <v>232</v>
      </c>
      <c r="B252" s="158" t="s">
        <v>502</v>
      </c>
      <c r="C252" s="156"/>
      <c r="D252" s="156"/>
      <c r="E252" s="156"/>
      <c r="F252" s="157"/>
      <c r="I252" t="s">
        <v>261</v>
      </c>
    </row>
    <row r="253" spans="1:9" ht="21" customHeight="1" thickBot="1" x14ac:dyDescent="0.3">
      <c r="A253" s="155"/>
      <c r="B253" s="156"/>
      <c r="C253" s="156"/>
      <c r="D253" s="156"/>
      <c r="E253" s="156"/>
      <c r="F253" s="157"/>
    </row>
    <row r="254" spans="1:9" ht="21" customHeight="1" x14ac:dyDescent="0.25">
      <c r="A254" s="107"/>
      <c r="B254" s="108"/>
      <c r="C254" s="108"/>
      <c r="D254" s="108"/>
      <c r="E254" s="108"/>
      <c r="F254" s="109"/>
    </row>
    <row r="255" spans="1:9" ht="21" customHeight="1" x14ac:dyDescent="0.25">
      <c r="A255" s="107"/>
      <c r="B255" s="108"/>
      <c r="C255" s="108"/>
      <c r="D255" s="108"/>
      <c r="E255" s="108"/>
      <c r="F255" s="109"/>
    </row>
    <row r="256" spans="1:9" ht="21" customHeight="1" thickBot="1" x14ac:dyDescent="0.3">
      <c r="A256" s="153" t="s">
        <v>503</v>
      </c>
      <c r="B256" s="110"/>
      <c r="C256" s="110"/>
      <c r="D256" s="110"/>
      <c r="E256" s="110"/>
      <c r="F256" s="111"/>
    </row>
    <row r="258" spans="1:9" s="105" customFormat="1" ht="21" customHeight="1" x14ac:dyDescent="0.25"/>
    <row r="259" spans="1:9" ht="21" customHeight="1" x14ac:dyDescent="0.25">
      <c r="A259" s="2" t="s">
        <v>0</v>
      </c>
      <c r="B259" s="36"/>
      <c r="C259" s="3"/>
      <c r="D259" s="3" t="s">
        <v>499</v>
      </c>
      <c r="E259" s="402">
        <f>$E$1</f>
        <v>42847</v>
      </c>
      <c r="F259" s="402"/>
    </row>
    <row r="260" spans="1:9" ht="21" customHeight="1" x14ac:dyDescent="0.25">
      <c r="A260" s="5"/>
      <c r="B260" s="36"/>
      <c r="C260" s="5"/>
      <c r="D260" s="5"/>
      <c r="E260" s="6"/>
      <c r="F260" s="7"/>
    </row>
    <row r="261" spans="1:9" ht="21" customHeight="1" x14ac:dyDescent="0.25">
      <c r="A261" s="403" t="s">
        <v>210</v>
      </c>
      <c r="B261" s="403"/>
      <c r="C261" s="403"/>
      <c r="D261" s="403"/>
      <c r="E261" s="403"/>
      <c r="F261" s="403"/>
    </row>
    <row r="262" spans="1:9" ht="21" customHeight="1" x14ac:dyDescent="0.25">
      <c r="A262" s="8" t="s">
        <v>211</v>
      </c>
      <c r="B262" s="36"/>
      <c r="C262" s="5"/>
      <c r="D262" s="5"/>
      <c r="E262" s="9"/>
      <c r="F262" s="5"/>
    </row>
    <row r="263" spans="1:9" ht="21" customHeight="1" x14ac:dyDescent="0.25">
      <c r="A263" s="5"/>
      <c r="B263" s="36"/>
      <c r="C263" s="5"/>
      <c r="D263" s="5"/>
      <c r="E263" s="9"/>
      <c r="F263" s="5"/>
    </row>
    <row r="264" spans="1:9" ht="21" customHeight="1" x14ac:dyDescent="0.25">
      <c r="A264" s="5" t="s">
        <v>212</v>
      </c>
      <c r="B264" s="36"/>
      <c r="C264" s="5"/>
      <c r="D264" s="5"/>
      <c r="E264" s="9"/>
      <c r="F264" s="5"/>
    </row>
    <row r="265" spans="1:9" ht="21" customHeight="1" x14ac:dyDescent="0.25">
      <c r="A265" s="5" t="s">
        <v>213</v>
      </c>
      <c r="B265" s="36"/>
      <c r="C265" s="5"/>
      <c r="D265" s="5"/>
      <c r="E265" s="9"/>
      <c r="F265" s="5"/>
    </row>
    <row r="266" spans="1:9" ht="21" customHeight="1" x14ac:dyDescent="0.25">
      <c r="A266" s="5" t="s">
        <v>214</v>
      </c>
      <c r="B266" s="36"/>
      <c r="C266" s="5"/>
      <c r="D266" s="5"/>
      <c r="E266" s="9"/>
      <c r="F266" s="5"/>
    </row>
    <row r="267" spans="1:9" ht="21" customHeight="1" x14ac:dyDescent="0.25">
      <c r="A267" s="108"/>
      <c r="B267" s="108"/>
      <c r="C267" s="108"/>
      <c r="D267" s="108"/>
      <c r="E267" s="108"/>
      <c r="F267" s="108"/>
    </row>
    <row r="268" spans="1:9" ht="21" customHeight="1" thickBot="1" x14ac:dyDescent="0.3">
      <c r="A268" s="108"/>
      <c r="B268" s="108"/>
      <c r="C268" s="108"/>
      <c r="D268" s="108"/>
      <c r="E268" s="108"/>
      <c r="F268" s="108"/>
    </row>
    <row r="269" spans="1:9" ht="21" customHeight="1" thickBot="1" x14ac:dyDescent="0.3">
      <c r="A269" s="149" t="s">
        <v>1</v>
      </c>
      <c r="B269" s="150" t="s">
        <v>240</v>
      </c>
      <c r="C269" s="418" t="s">
        <v>2</v>
      </c>
      <c r="D269" s="419"/>
      <c r="E269" s="419"/>
      <c r="F269" s="420"/>
    </row>
    <row r="270" spans="1:9" ht="21" customHeight="1" thickBot="1" x14ac:dyDescent="0.3">
      <c r="A270" s="155" t="s">
        <v>3</v>
      </c>
      <c r="B270" s="158" t="s">
        <v>203</v>
      </c>
      <c r="C270" s="156"/>
      <c r="D270" s="156"/>
      <c r="E270" s="156"/>
      <c r="F270" s="157"/>
      <c r="G270" t="s">
        <v>507</v>
      </c>
      <c r="I270" t="s">
        <v>261</v>
      </c>
    </row>
    <row r="271" spans="1:9" ht="21" customHeight="1" thickBot="1" x14ac:dyDescent="0.3">
      <c r="A271" s="155" t="s">
        <v>184</v>
      </c>
      <c r="B271" s="158" t="s">
        <v>203</v>
      </c>
      <c r="C271" s="156"/>
      <c r="D271" s="156"/>
      <c r="E271" s="156"/>
      <c r="F271" s="157"/>
      <c r="G271" t="s">
        <v>507</v>
      </c>
      <c r="I271" t="s">
        <v>261</v>
      </c>
    </row>
    <row r="272" spans="1:9" ht="21" customHeight="1" thickBot="1" x14ac:dyDescent="0.3">
      <c r="A272" s="155" t="s">
        <v>185</v>
      </c>
      <c r="B272" s="158" t="s">
        <v>203</v>
      </c>
      <c r="C272" s="156"/>
      <c r="D272" s="156"/>
      <c r="E272" s="156"/>
      <c r="F272" s="157"/>
      <c r="G272" t="s">
        <v>507</v>
      </c>
      <c r="I272" t="s">
        <v>261</v>
      </c>
    </row>
    <row r="273" spans="1:9" ht="21" customHeight="1" thickBot="1" x14ac:dyDescent="0.3">
      <c r="A273" s="155" t="s">
        <v>7</v>
      </c>
      <c r="B273" s="158" t="s">
        <v>203</v>
      </c>
      <c r="C273" s="156"/>
      <c r="D273" s="156"/>
      <c r="E273" s="156"/>
      <c r="F273" s="157"/>
      <c r="G273" t="s">
        <v>507</v>
      </c>
      <c r="I273" t="s">
        <v>261</v>
      </c>
    </row>
    <row r="274" spans="1:9" ht="21" customHeight="1" thickBot="1" x14ac:dyDescent="0.3">
      <c r="A274" s="155" t="s">
        <v>8</v>
      </c>
      <c r="B274" s="158" t="s">
        <v>203</v>
      </c>
      <c r="C274" s="156"/>
      <c r="D274" s="156"/>
      <c r="E274" s="156"/>
      <c r="F274" s="157"/>
      <c r="G274" t="s">
        <v>507</v>
      </c>
      <c r="I274" t="s">
        <v>261</v>
      </c>
    </row>
    <row r="275" spans="1:9" ht="21" customHeight="1" thickBot="1" x14ac:dyDescent="0.3">
      <c r="A275" s="155" t="s">
        <v>9</v>
      </c>
      <c r="B275" s="158" t="s">
        <v>203</v>
      </c>
      <c r="C275" s="156"/>
      <c r="D275" s="156"/>
      <c r="E275" s="156"/>
      <c r="F275" s="157"/>
      <c r="G275" t="s">
        <v>507</v>
      </c>
      <c r="I275" t="s">
        <v>261</v>
      </c>
    </row>
    <row r="276" spans="1:9" ht="21" customHeight="1" thickBot="1" x14ac:dyDescent="0.3">
      <c r="A276" s="155" t="s">
        <v>11</v>
      </c>
      <c r="B276" s="158" t="s">
        <v>203</v>
      </c>
      <c r="C276" s="156"/>
      <c r="D276" s="156"/>
      <c r="E276" s="156"/>
      <c r="F276" s="157"/>
      <c r="G276" t="s">
        <v>507</v>
      </c>
      <c r="I276" t="s">
        <v>261</v>
      </c>
    </row>
    <row r="277" spans="1:9" ht="21" customHeight="1" thickBot="1" x14ac:dyDescent="0.3">
      <c r="A277" s="155" t="s">
        <v>187</v>
      </c>
      <c r="B277" s="158" t="s">
        <v>203</v>
      </c>
      <c r="C277" s="156"/>
      <c r="D277" s="156"/>
      <c r="E277" s="156"/>
      <c r="F277" s="157"/>
      <c r="G277" t="s">
        <v>507</v>
      </c>
      <c r="I277" t="s">
        <v>261</v>
      </c>
    </row>
    <row r="278" spans="1:9" ht="21" customHeight="1" thickBot="1" x14ac:dyDescent="0.3">
      <c r="A278" s="155" t="s">
        <v>418</v>
      </c>
      <c r="B278" s="158" t="s">
        <v>502</v>
      </c>
      <c r="C278" s="156"/>
      <c r="D278" s="156"/>
      <c r="E278" s="156"/>
      <c r="F278" s="157"/>
      <c r="I278" t="s">
        <v>261</v>
      </c>
    </row>
    <row r="279" spans="1:9" ht="21" customHeight="1" thickBot="1" x14ac:dyDescent="0.3">
      <c r="A279" s="155" t="s">
        <v>235</v>
      </c>
      <c r="B279" s="158" t="s">
        <v>502</v>
      </c>
      <c r="C279" s="156"/>
      <c r="D279" s="156"/>
      <c r="E279" s="156"/>
      <c r="F279" s="157"/>
      <c r="I279" t="s">
        <v>261</v>
      </c>
    </row>
    <row r="280" spans="1:9" ht="21" customHeight="1" thickBot="1" x14ac:dyDescent="0.3">
      <c r="A280" s="155" t="s">
        <v>81</v>
      </c>
      <c r="B280" s="158" t="s">
        <v>203</v>
      </c>
      <c r="C280" s="156"/>
      <c r="D280" s="156"/>
      <c r="E280" s="156"/>
      <c r="F280" s="157"/>
      <c r="I280" t="s">
        <v>261</v>
      </c>
    </row>
    <row r="281" spans="1:9" ht="21" customHeight="1" thickBot="1" x14ac:dyDescent="0.3">
      <c r="A281" s="155"/>
      <c r="B281" s="158"/>
      <c r="C281" s="156"/>
      <c r="D281" s="156"/>
      <c r="E281" s="156"/>
      <c r="F281" s="157"/>
    </row>
    <row r="282" spans="1:9" ht="21" customHeight="1" x14ac:dyDescent="0.25">
      <c r="A282" s="107"/>
      <c r="B282" s="108"/>
      <c r="C282" s="108"/>
      <c r="D282" s="108"/>
      <c r="E282" s="108"/>
      <c r="F282" s="109"/>
    </row>
    <row r="283" spans="1:9" ht="21" customHeight="1" x14ac:dyDescent="0.25">
      <c r="A283" s="107"/>
      <c r="B283" s="108"/>
      <c r="C283" s="108"/>
      <c r="D283" s="108"/>
      <c r="E283" s="108"/>
      <c r="F283" s="109"/>
    </row>
    <row r="284" spans="1:9" ht="21" customHeight="1" thickBot="1" x14ac:dyDescent="0.3">
      <c r="A284" s="153" t="s">
        <v>503</v>
      </c>
      <c r="B284" s="110"/>
      <c r="C284" s="110"/>
      <c r="D284" s="110"/>
      <c r="E284" s="110"/>
      <c r="F284" s="111"/>
    </row>
    <row r="288" spans="1:9" s="105" customFormat="1" ht="21" customHeight="1" x14ac:dyDescent="0.25"/>
    <row r="289" spans="1:9" ht="21" customHeight="1" x14ac:dyDescent="0.25">
      <c r="A289" s="2" t="s">
        <v>0</v>
      </c>
      <c r="B289" s="36"/>
      <c r="C289" s="3"/>
      <c r="D289" s="3" t="s">
        <v>499</v>
      </c>
      <c r="E289" s="402">
        <f>$E$1</f>
        <v>42847</v>
      </c>
      <c r="F289" s="402"/>
    </row>
    <row r="290" spans="1:9" ht="21" customHeight="1" x14ac:dyDescent="0.25">
      <c r="A290" s="5"/>
      <c r="B290" s="36"/>
      <c r="C290" s="5"/>
      <c r="D290" s="5"/>
      <c r="E290" s="6"/>
      <c r="F290" s="7"/>
    </row>
    <row r="291" spans="1:9" ht="21" customHeight="1" x14ac:dyDescent="0.25">
      <c r="A291" s="403" t="s">
        <v>210</v>
      </c>
      <c r="B291" s="403"/>
      <c r="C291" s="403"/>
      <c r="D291" s="403"/>
      <c r="E291" s="403"/>
      <c r="F291" s="403"/>
    </row>
    <row r="292" spans="1:9" ht="21" customHeight="1" x14ac:dyDescent="0.25">
      <c r="A292" s="8" t="s">
        <v>211</v>
      </c>
      <c r="B292" s="36"/>
      <c r="C292" s="5"/>
      <c r="D292" s="5"/>
      <c r="E292" s="9"/>
      <c r="F292" s="5"/>
    </row>
    <row r="293" spans="1:9" ht="21" customHeight="1" x14ac:dyDescent="0.25">
      <c r="A293" s="5"/>
      <c r="B293" s="36"/>
      <c r="C293" s="5"/>
      <c r="D293" s="5"/>
      <c r="E293" s="9"/>
      <c r="F293" s="5"/>
    </row>
    <row r="294" spans="1:9" ht="21" customHeight="1" x14ac:dyDescent="0.25">
      <c r="A294" s="5" t="s">
        <v>212</v>
      </c>
      <c r="B294" s="36"/>
      <c r="C294" s="5"/>
      <c r="D294" s="5"/>
      <c r="E294" s="9"/>
      <c r="F294" s="5"/>
    </row>
    <row r="295" spans="1:9" ht="21" customHeight="1" x14ac:dyDescent="0.25">
      <c r="A295" s="5" t="s">
        <v>213</v>
      </c>
      <c r="B295" s="36"/>
      <c r="C295" s="5"/>
      <c r="D295" s="5"/>
      <c r="E295" s="9"/>
      <c r="F295" s="5"/>
    </row>
    <row r="296" spans="1:9" ht="21" customHeight="1" x14ac:dyDescent="0.25">
      <c r="A296" s="5" t="s">
        <v>214</v>
      </c>
      <c r="B296" s="36"/>
      <c r="C296" s="5"/>
      <c r="D296" s="5"/>
      <c r="E296" s="9"/>
      <c r="F296" s="5"/>
    </row>
    <row r="297" spans="1:9" ht="21" customHeight="1" x14ac:dyDescent="0.25">
      <c r="A297" s="108"/>
      <c r="B297" s="108"/>
      <c r="C297" s="108"/>
      <c r="D297" s="108"/>
      <c r="E297" s="108"/>
      <c r="F297" s="108"/>
    </row>
    <row r="298" spans="1:9" ht="21" customHeight="1" thickBot="1" x14ac:dyDescent="0.3">
      <c r="A298" s="108"/>
      <c r="B298" s="108"/>
      <c r="C298" s="108"/>
      <c r="D298" s="108"/>
      <c r="E298" s="108"/>
      <c r="F298" s="108"/>
    </row>
    <row r="299" spans="1:9" ht="21" customHeight="1" thickBot="1" x14ac:dyDescent="0.3">
      <c r="A299" s="149" t="s">
        <v>1</v>
      </c>
      <c r="B299" s="150" t="s">
        <v>240</v>
      </c>
      <c r="C299" s="418" t="s">
        <v>2</v>
      </c>
      <c r="D299" s="419"/>
      <c r="E299" s="419"/>
      <c r="F299" s="420"/>
    </row>
    <row r="300" spans="1:9" ht="21" customHeight="1" thickBot="1" x14ac:dyDescent="0.3">
      <c r="A300" s="155" t="s">
        <v>15</v>
      </c>
      <c r="B300" s="158" t="s">
        <v>203</v>
      </c>
      <c r="C300" s="156"/>
      <c r="D300" s="156"/>
      <c r="E300" s="156"/>
      <c r="F300" s="157"/>
      <c r="G300" t="s">
        <v>507</v>
      </c>
      <c r="I300" t="s">
        <v>261</v>
      </c>
    </row>
    <row r="301" spans="1:9" ht="21" customHeight="1" thickBot="1" x14ac:dyDescent="0.3">
      <c r="A301" s="155" t="s">
        <v>17</v>
      </c>
      <c r="B301" s="158" t="s">
        <v>203</v>
      </c>
      <c r="C301" s="156"/>
      <c r="D301" s="156"/>
      <c r="E301" s="156"/>
      <c r="F301" s="157"/>
      <c r="G301" t="s">
        <v>507</v>
      </c>
      <c r="I301" t="s">
        <v>261</v>
      </c>
    </row>
    <row r="302" spans="1:9" ht="21" customHeight="1" thickBot="1" x14ac:dyDescent="0.3">
      <c r="A302" s="155" t="s">
        <v>21</v>
      </c>
      <c r="B302" s="158" t="s">
        <v>203</v>
      </c>
      <c r="C302" s="156"/>
      <c r="D302" s="156"/>
      <c r="E302" s="156"/>
      <c r="F302" s="157"/>
      <c r="G302" t="s">
        <v>507</v>
      </c>
      <c r="I302" t="s">
        <v>261</v>
      </c>
    </row>
    <row r="303" spans="1:9" ht="21" customHeight="1" thickBot="1" x14ac:dyDescent="0.3">
      <c r="A303" s="155" t="s">
        <v>27</v>
      </c>
      <c r="B303" s="158" t="s">
        <v>203</v>
      </c>
      <c r="C303" s="156"/>
      <c r="D303" s="156"/>
      <c r="E303" s="156"/>
      <c r="F303" s="157"/>
      <c r="G303" t="s">
        <v>507</v>
      </c>
      <c r="I303" t="s">
        <v>261</v>
      </c>
    </row>
    <row r="304" spans="1:9" ht="21" customHeight="1" thickBot="1" x14ac:dyDescent="0.3">
      <c r="A304" s="155" t="s">
        <v>188</v>
      </c>
      <c r="B304" s="158" t="s">
        <v>203</v>
      </c>
      <c r="C304" s="156"/>
      <c r="D304" s="156"/>
      <c r="E304" s="156"/>
      <c r="F304" s="157"/>
      <c r="G304" t="s">
        <v>507</v>
      </c>
      <c r="I304" t="s">
        <v>261</v>
      </c>
    </row>
    <row r="305" spans="1:9" ht="21" customHeight="1" thickBot="1" x14ac:dyDescent="0.3">
      <c r="A305" s="155" t="s">
        <v>84</v>
      </c>
      <c r="B305" s="158" t="s">
        <v>203</v>
      </c>
      <c r="C305" s="156"/>
      <c r="D305" s="156"/>
      <c r="E305" s="156"/>
      <c r="F305" s="157"/>
      <c r="I305" t="s">
        <v>261</v>
      </c>
    </row>
    <row r="306" spans="1:9" ht="21" customHeight="1" thickBot="1" x14ac:dyDescent="0.3">
      <c r="A306" s="155" t="s">
        <v>87</v>
      </c>
      <c r="B306" s="158" t="s">
        <v>203</v>
      </c>
      <c r="C306" s="156"/>
      <c r="D306" s="156"/>
      <c r="E306" s="156"/>
      <c r="F306" s="157"/>
      <c r="I306" t="s">
        <v>261</v>
      </c>
    </row>
    <row r="307" spans="1:9" ht="21" customHeight="1" thickBot="1" x14ac:dyDescent="0.3">
      <c r="A307" s="155" t="s">
        <v>490</v>
      </c>
      <c r="B307" s="158" t="s">
        <v>256</v>
      </c>
      <c r="C307" s="156"/>
      <c r="D307" s="156"/>
      <c r="E307" s="156"/>
      <c r="F307" s="157"/>
      <c r="I307" t="s">
        <v>261</v>
      </c>
    </row>
    <row r="308" spans="1:9" ht="21" customHeight="1" thickBot="1" x14ac:dyDescent="0.3">
      <c r="A308" s="155" t="s">
        <v>492</v>
      </c>
      <c r="B308" s="158" t="s">
        <v>256</v>
      </c>
      <c r="C308" s="156"/>
      <c r="D308" s="156"/>
      <c r="E308" s="156"/>
      <c r="F308" s="157"/>
      <c r="I308" t="s">
        <v>261</v>
      </c>
    </row>
    <row r="309" spans="1:9" ht="21" customHeight="1" thickBot="1" x14ac:dyDescent="0.3">
      <c r="A309" s="155" t="s">
        <v>494</v>
      </c>
      <c r="B309" s="158" t="s">
        <v>256</v>
      </c>
      <c r="C309" s="156"/>
      <c r="D309" s="156"/>
      <c r="E309" s="156"/>
      <c r="F309" s="157"/>
      <c r="I309" t="s">
        <v>261</v>
      </c>
    </row>
    <row r="310" spans="1:9" ht="21" customHeight="1" thickBot="1" x14ac:dyDescent="0.3">
      <c r="A310" s="155" t="s">
        <v>496</v>
      </c>
      <c r="B310" s="158" t="s">
        <v>256</v>
      </c>
      <c r="C310" s="156"/>
      <c r="D310" s="156"/>
      <c r="E310" s="156"/>
      <c r="F310" s="157"/>
      <c r="I310" t="s">
        <v>261</v>
      </c>
    </row>
    <row r="311" spans="1:9" ht="21" customHeight="1" thickBot="1" x14ac:dyDescent="0.3">
      <c r="A311" s="155" t="s">
        <v>498</v>
      </c>
      <c r="B311" s="158" t="s">
        <v>256</v>
      </c>
      <c r="C311" s="156"/>
      <c r="D311" s="156"/>
      <c r="E311" s="156"/>
      <c r="F311" s="157"/>
      <c r="I311" t="s">
        <v>261</v>
      </c>
    </row>
    <row r="312" spans="1:9" ht="21" customHeight="1" x14ac:dyDescent="0.25">
      <c r="A312" s="107"/>
      <c r="B312" s="108"/>
      <c r="C312" s="108"/>
      <c r="D312" s="108"/>
      <c r="E312" s="108"/>
      <c r="F312" s="109"/>
    </row>
    <row r="313" spans="1:9" ht="21" customHeight="1" x14ac:dyDescent="0.25">
      <c r="A313" s="107"/>
      <c r="B313" s="108"/>
      <c r="C313" s="108"/>
      <c r="D313" s="108"/>
      <c r="E313" s="108"/>
      <c r="F313" s="109"/>
    </row>
    <row r="314" spans="1:9" ht="21" customHeight="1" thickBot="1" x14ac:dyDescent="0.3">
      <c r="A314" s="153" t="s">
        <v>503</v>
      </c>
      <c r="B314" s="110"/>
      <c r="C314" s="110"/>
      <c r="D314" s="110"/>
      <c r="E314" s="110"/>
      <c r="F314" s="111"/>
    </row>
    <row r="320" spans="1:9" ht="21" customHeight="1" x14ac:dyDescent="0.25">
      <c r="A320" s="2" t="s">
        <v>0</v>
      </c>
      <c r="B320" s="36"/>
      <c r="C320" s="3"/>
      <c r="D320" s="3" t="s">
        <v>499</v>
      </c>
      <c r="E320" s="402">
        <f>$E$1</f>
        <v>42847</v>
      </c>
      <c r="F320" s="402"/>
    </row>
    <row r="321" spans="1:6" ht="21" customHeight="1" x14ac:dyDescent="0.25">
      <c r="A321" s="5"/>
      <c r="B321" s="36"/>
      <c r="C321" s="5"/>
      <c r="D321" s="5"/>
      <c r="E321" s="6"/>
      <c r="F321" s="7"/>
    </row>
    <row r="322" spans="1:6" ht="21" customHeight="1" x14ac:dyDescent="0.25">
      <c r="A322" s="403" t="s">
        <v>210</v>
      </c>
      <c r="B322" s="403"/>
      <c r="C322" s="403"/>
      <c r="D322" s="403"/>
      <c r="E322" s="403"/>
      <c r="F322" s="403"/>
    </row>
    <row r="323" spans="1:6" ht="21" customHeight="1" x14ac:dyDescent="0.25">
      <c r="A323" s="8" t="s">
        <v>211</v>
      </c>
      <c r="B323" s="36"/>
      <c r="C323" s="5"/>
      <c r="D323" s="5"/>
      <c r="E323" s="9"/>
      <c r="F323" s="5"/>
    </row>
    <row r="324" spans="1:6" ht="21" customHeight="1" x14ac:dyDescent="0.25">
      <c r="A324" s="5"/>
      <c r="B324" s="36"/>
      <c r="C324" s="5"/>
      <c r="D324" s="5"/>
      <c r="E324" s="9"/>
      <c r="F324" s="5"/>
    </row>
    <row r="325" spans="1:6" ht="21" customHeight="1" x14ac:dyDescent="0.25">
      <c r="A325" s="5" t="s">
        <v>212</v>
      </c>
      <c r="B325" s="36"/>
      <c r="C325" s="5"/>
      <c r="D325" s="5"/>
      <c r="E325" s="9"/>
      <c r="F325" s="5"/>
    </row>
    <row r="326" spans="1:6" ht="21" customHeight="1" x14ac:dyDescent="0.25">
      <c r="A326" s="5" t="s">
        <v>213</v>
      </c>
      <c r="B326" s="36"/>
      <c r="C326" s="5"/>
      <c r="D326" s="5"/>
      <c r="E326" s="9"/>
      <c r="F326" s="5"/>
    </row>
    <row r="327" spans="1:6" ht="21" customHeight="1" x14ac:dyDescent="0.25">
      <c r="A327" s="5" t="s">
        <v>214</v>
      </c>
      <c r="B327" s="36"/>
      <c r="C327" s="5"/>
      <c r="D327" s="5"/>
      <c r="E327" s="9"/>
      <c r="F327" s="5"/>
    </row>
    <row r="328" spans="1:6" ht="21" customHeight="1" x14ac:dyDescent="0.25">
      <c r="A328" s="108"/>
      <c r="B328" s="108"/>
      <c r="C328" s="108"/>
      <c r="D328" s="108"/>
      <c r="E328" s="108"/>
      <c r="F328" s="108"/>
    </row>
    <row r="329" spans="1:6" ht="21" customHeight="1" thickBot="1" x14ac:dyDescent="0.3">
      <c r="A329" s="108"/>
      <c r="B329" s="108"/>
      <c r="C329" s="108"/>
      <c r="D329" s="108"/>
      <c r="E329" s="108"/>
      <c r="F329" s="108"/>
    </row>
    <row r="330" spans="1:6" ht="21" customHeight="1" x14ac:dyDescent="0.25">
      <c r="A330" s="149" t="s">
        <v>1</v>
      </c>
      <c r="B330" s="150" t="s">
        <v>240</v>
      </c>
      <c r="C330" s="418" t="s">
        <v>2</v>
      </c>
      <c r="D330" s="419"/>
      <c r="E330" s="419"/>
      <c r="F330" s="420"/>
    </row>
    <row r="331" spans="1:6" ht="21" customHeight="1" x14ac:dyDescent="0.25">
      <c r="A331" s="115" t="s">
        <v>328</v>
      </c>
      <c r="B331" s="115" t="s">
        <v>279</v>
      </c>
      <c r="C331" s="163"/>
      <c r="D331" s="162"/>
      <c r="E331" s="134"/>
      <c r="F331" s="135"/>
    </row>
    <row r="332" spans="1:6" ht="21" customHeight="1" x14ac:dyDescent="0.25">
      <c r="A332" s="115" t="s">
        <v>343</v>
      </c>
      <c r="B332" s="115" t="s">
        <v>279</v>
      </c>
      <c r="C332" s="163"/>
      <c r="D332" s="162"/>
      <c r="E332" s="134"/>
      <c r="F332" s="135"/>
    </row>
    <row r="364" spans="2:2" ht="21" customHeight="1" x14ac:dyDescent="0.25">
      <c r="B364" t="s">
        <v>505</v>
      </c>
    </row>
  </sheetData>
  <sortState ref="A310:G323">
    <sortCondition ref="G310:G323"/>
  </sortState>
  <mergeCells count="33">
    <mergeCell ref="E320:F320"/>
    <mergeCell ref="A322:F322"/>
    <mergeCell ref="C330:F330"/>
    <mergeCell ref="E259:F259"/>
    <mergeCell ref="A261:F261"/>
    <mergeCell ref="C269:F269"/>
    <mergeCell ref="E289:F289"/>
    <mergeCell ref="A291:F291"/>
    <mergeCell ref="C299:F299"/>
    <mergeCell ref="C237:F237"/>
    <mergeCell ref="E134:F134"/>
    <mergeCell ref="A136:F136"/>
    <mergeCell ref="C144:F144"/>
    <mergeCell ref="E167:F167"/>
    <mergeCell ref="A169:F169"/>
    <mergeCell ref="C177:F177"/>
    <mergeCell ref="E199:F199"/>
    <mergeCell ref="A201:F201"/>
    <mergeCell ref="C209:F209"/>
    <mergeCell ref="E227:F227"/>
    <mergeCell ref="A229:F229"/>
    <mergeCell ref="C112:F112"/>
    <mergeCell ref="E1:F1"/>
    <mergeCell ref="A3:F3"/>
    <mergeCell ref="C10:F10"/>
    <mergeCell ref="E36:F36"/>
    <mergeCell ref="A38:F38"/>
    <mergeCell ref="C45:F45"/>
    <mergeCell ref="E67:F67"/>
    <mergeCell ref="A69:F69"/>
    <mergeCell ref="C76:F76"/>
    <mergeCell ref="E102:F102"/>
    <mergeCell ref="A104:F10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opLeftCell="A135" zoomScaleNormal="100" zoomScaleSheetLayoutView="100" workbookViewId="0">
      <selection activeCell="A152" sqref="A152:D155"/>
    </sheetView>
  </sheetViews>
  <sheetFormatPr defaultRowHeight="20.100000000000001" customHeight="1" x14ac:dyDescent="0.2"/>
  <cols>
    <col min="1" max="1" width="32.7109375" style="123" customWidth="1"/>
    <col min="2" max="2" width="8.7109375" style="231" customWidth="1"/>
    <col min="3" max="4" width="8.7109375" style="123" customWidth="1"/>
    <col min="5" max="5" width="8.7109375" style="238" customWidth="1"/>
    <col min="6" max="6" width="16.7109375" style="123" customWidth="1"/>
    <col min="7" max="7" width="20.5703125" style="123" customWidth="1"/>
    <col min="8" max="8" width="20.7109375" style="124" customWidth="1"/>
    <col min="9" max="10" width="10.7109375" style="125" customWidth="1"/>
    <col min="11" max="13" width="10.7109375" style="123" customWidth="1"/>
    <col min="14" max="17" width="10.7109375" style="5" customWidth="1"/>
    <col min="18" max="255" width="9.140625" style="5"/>
    <col min="256" max="256" width="26.85546875" style="5" customWidth="1"/>
    <col min="257" max="257" width="2.42578125" style="5" customWidth="1"/>
    <col min="258" max="260" width="9.140625" style="5"/>
    <col min="261" max="261" width="21.7109375" style="5" customWidth="1"/>
    <col min="262" max="262" width="9.140625" style="5"/>
    <col min="263" max="263" width="9.85546875" style="5" bestFit="1" customWidth="1"/>
    <col min="264" max="266" width="9.140625" style="5"/>
    <col min="267" max="267" width="10" style="5" bestFit="1" customWidth="1"/>
    <col min="268" max="269" width="9.28515625" style="5" bestFit="1" customWidth="1"/>
    <col min="270" max="270" width="12.140625" style="5" bestFit="1" customWidth="1"/>
    <col min="271" max="271" width="9.28515625" style="5" bestFit="1" customWidth="1"/>
    <col min="272" max="511" width="9.140625" style="5"/>
    <col min="512" max="512" width="26.85546875" style="5" customWidth="1"/>
    <col min="513" max="513" width="2.42578125" style="5" customWidth="1"/>
    <col min="514" max="516" width="9.140625" style="5"/>
    <col min="517" max="517" width="21.7109375" style="5" customWidth="1"/>
    <col min="518" max="518" width="9.140625" style="5"/>
    <col min="519" max="519" width="9.85546875" style="5" bestFit="1" customWidth="1"/>
    <col min="520" max="522" width="9.140625" style="5"/>
    <col min="523" max="523" width="10" style="5" bestFit="1" customWidth="1"/>
    <col min="524" max="525" width="9.28515625" style="5" bestFit="1" customWidth="1"/>
    <col min="526" max="526" width="12.140625" style="5" bestFit="1" customWidth="1"/>
    <col min="527" max="527" width="9.28515625" style="5" bestFit="1" customWidth="1"/>
    <col min="528" max="767" width="9.140625" style="5"/>
    <col min="768" max="768" width="26.85546875" style="5" customWidth="1"/>
    <col min="769" max="769" width="2.42578125" style="5" customWidth="1"/>
    <col min="770" max="772" width="9.140625" style="5"/>
    <col min="773" max="773" width="21.7109375" style="5" customWidth="1"/>
    <col min="774" max="774" width="9.140625" style="5"/>
    <col min="775" max="775" width="9.85546875" style="5" bestFit="1" customWidth="1"/>
    <col min="776" max="778" width="9.140625" style="5"/>
    <col min="779" max="779" width="10" style="5" bestFit="1" customWidth="1"/>
    <col min="780" max="781" width="9.28515625" style="5" bestFit="1" customWidth="1"/>
    <col min="782" max="782" width="12.140625" style="5" bestFit="1" customWidth="1"/>
    <col min="783" max="783" width="9.28515625" style="5" bestFit="1" customWidth="1"/>
    <col min="784" max="1023" width="9.140625" style="5"/>
    <col min="1024" max="1024" width="26.85546875" style="5" customWidth="1"/>
    <col min="1025" max="1025" width="2.42578125" style="5" customWidth="1"/>
    <col min="1026" max="1028" width="9.140625" style="5"/>
    <col min="1029" max="1029" width="21.7109375" style="5" customWidth="1"/>
    <col min="1030" max="1030" width="9.140625" style="5"/>
    <col min="1031" max="1031" width="9.85546875" style="5" bestFit="1" customWidth="1"/>
    <col min="1032" max="1034" width="9.140625" style="5"/>
    <col min="1035" max="1035" width="10" style="5" bestFit="1" customWidth="1"/>
    <col min="1036" max="1037" width="9.28515625" style="5" bestFit="1" customWidth="1"/>
    <col min="1038" max="1038" width="12.140625" style="5" bestFit="1" customWidth="1"/>
    <col min="1039" max="1039" width="9.28515625" style="5" bestFit="1" customWidth="1"/>
    <col min="1040" max="1279" width="9.140625" style="5"/>
    <col min="1280" max="1280" width="26.85546875" style="5" customWidth="1"/>
    <col min="1281" max="1281" width="2.42578125" style="5" customWidth="1"/>
    <col min="1282" max="1284" width="9.140625" style="5"/>
    <col min="1285" max="1285" width="21.7109375" style="5" customWidth="1"/>
    <col min="1286" max="1286" width="9.140625" style="5"/>
    <col min="1287" max="1287" width="9.85546875" style="5" bestFit="1" customWidth="1"/>
    <col min="1288" max="1290" width="9.140625" style="5"/>
    <col min="1291" max="1291" width="10" style="5" bestFit="1" customWidth="1"/>
    <col min="1292" max="1293" width="9.28515625" style="5" bestFit="1" customWidth="1"/>
    <col min="1294" max="1294" width="12.140625" style="5" bestFit="1" customWidth="1"/>
    <col min="1295" max="1295" width="9.28515625" style="5" bestFit="1" customWidth="1"/>
    <col min="1296" max="1535" width="9.140625" style="5"/>
    <col min="1536" max="1536" width="26.85546875" style="5" customWidth="1"/>
    <col min="1537" max="1537" width="2.42578125" style="5" customWidth="1"/>
    <col min="1538" max="1540" width="9.140625" style="5"/>
    <col min="1541" max="1541" width="21.7109375" style="5" customWidth="1"/>
    <col min="1542" max="1542" width="9.140625" style="5"/>
    <col min="1543" max="1543" width="9.85546875" style="5" bestFit="1" customWidth="1"/>
    <col min="1544" max="1546" width="9.140625" style="5"/>
    <col min="1547" max="1547" width="10" style="5" bestFit="1" customWidth="1"/>
    <col min="1548" max="1549" width="9.28515625" style="5" bestFit="1" customWidth="1"/>
    <col min="1550" max="1550" width="12.140625" style="5" bestFit="1" customWidth="1"/>
    <col min="1551" max="1551" width="9.28515625" style="5" bestFit="1" customWidth="1"/>
    <col min="1552" max="1791" width="9.140625" style="5"/>
    <col min="1792" max="1792" width="26.85546875" style="5" customWidth="1"/>
    <col min="1793" max="1793" width="2.42578125" style="5" customWidth="1"/>
    <col min="1794" max="1796" width="9.140625" style="5"/>
    <col min="1797" max="1797" width="21.7109375" style="5" customWidth="1"/>
    <col min="1798" max="1798" width="9.140625" style="5"/>
    <col min="1799" max="1799" width="9.85546875" style="5" bestFit="1" customWidth="1"/>
    <col min="1800" max="1802" width="9.140625" style="5"/>
    <col min="1803" max="1803" width="10" style="5" bestFit="1" customWidth="1"/>
    <col min="1804" max="1805" width="9.28515625" style="5" bestFit="1" customWidth="1"/>
    <col min="1806" max="1806" width="12.140625" style="5" bestFit="1" customWidth="1"/>
    <col min="1807" max="1807" width="9.28515625" style="5" bestFit="1" customWidth="1"/>
    <col min="1808" max="2047" width="9.140625" style="5"/>
    <col min="2048" max="2048" width="26.85546875" style="5" customWidth="1"/>
    <col min="2049" max="2049" width="2.42578125" style="5" customWidth="1"/>
    <col min="2050" max="2052" width="9.140625" style="5"/>
    <col min="2053" max="2053" width="21.7109375" style="5" customWidth="1"/>
    <col min="2054" max="2054" width="9.140625" style="5"/>
    <col min="2055" max="2055" width="9.85546875" style="5" bestFit="1" customWidth="1"/>
    <col min="2056" max="2058" width="9.140625" style="5"/>
    <col min="2059" max="2059" width="10" style="5" bestFit="1" customWidth="1"/>
    <col min="2060" max="2061" width="9.28515625" style="5" bestFit="1" customWidth="1"/>
    <col min="2062" max="2062" width="12.140625" style="5" bestFit="1" customWidth="1"/>
    <col min="2063" max="2063" width="9.28515625" style="5" bestFit="1" customWidth="1"/>
    <col min="2064" max="2303" width="9.140625" style="5"/>
    <col min="2304" max="2304" width="26.85546875" style="5" customWidth="1"/>
    <col min="2305" max="2305" width="2.42578125" style="5" customWidth="1"/>
    <col min="2306" max="2308" width="9.140625" style="5"/>
    <col min="2309" max="2309" width="21.7109375" style="5" customWidth="1"/>
    <col min="2310" max="2310" width="9.140625" style="5"/>
    <col min="2311" max="2311" width="9.85546875" style="5" bestFit="1" customWidth="1"/>
    <col min="2312" max="2314" width="9.140625" style="5"/>
    <col min="2315" max="2315" width="10" style="5" bestFit="1" customWidth="1"/>
    <col min="2316" max="2317" width="9.28515625" style="5" bestFit="1" customWidth="1"/>
    <col min="2318" max="2318" width="12.140625" style="5" bestFit="1" customWidth="1"/>
    <col min="2319" max="2319" width="9.28515625" style="5" bestFit="1" customWidth="1"/>
    <col min="2320" max="2559" width="9.140625" style="5"/>
    <col min="2560" max="2560" width="26.85546875" style="5" customWidth="1"/>
    <col min="2561" max="2561" width="2.42578125" style="5" customWidth="1"/>
    <col min="2562" max="2564" width="9.140625" style="5"/>
    <col min="2565" max="2565" width="21.7109375" style="5" customWidth="1"/>
    <col min="2566" max="2566" width="9.140625" style="5"/>
    <col min="2567" max="2567" width="9.85546875" style="5" bestFit="1" customWidth="1"/>
    <col min="2568" max="2570" width="9.140625" style="5"/>
    <col min="2571" max="2571" width="10" style="5" bestFit="1" customWidth="1"/>
    <col min="2572" max="2573" width="9.28515625" style="5" bestFit="1" customWidth="1"/>
    <col min="2574" max="2574" width="12.140625" style="5" bestFit="1" customWidth="1"/>
    <col min="2575" max="2575" width="9.28515625" style="5" bestFit="1" customWidth="1"/>
    <col min="2576" max="2815" width="9.140625" style="5"/>
    <col min="2816" max="2816" width="26.85546875" style="5" customWidth="1"/>
    <col min="2817" max="2817" width="2.42578125" style="5" customWidth="1"/>
    <col min="2818" max="2820" width="9.140625" style="5"/>
    <col min="2821" max="2821" width="21.7109375" style="5" customWidth="1"/>
    <col min="2822" max="2822" width="9.140625" style="5"/>
    <col min="2823" max="2823" width="9.85546875" style="5" bestFit="1" customWidth="1"/>
    <col min="2824" max="2826" width="9.140625" style="5"/>
    <col min="2827" max="2827" width="10" style="5" bestFit="1" customWidth="1"/>
    <col min="2828" max="2829" width="9.28515625" style="5" bestFit="1" customWidth="1"/>
    <col min="2830" max="2830" width="12.140625" style="5" bestFit="1" customWidth="1"/>
    <col min="2831" max="2831" width="9.28515625" style="5" bestFit="1" customWidth="1"/>
    <col min="2832" max="3071" width="9.140625" style="5"/>
    <col min="3072" max="3072" width="26.85546875" style="5" customWidth="1"/>
    <col min="3073" max="3073" width="2.42578125" style="5" customWidth="1"/>
    <col min="3074" max="3076" width="9.140625" style="5"/>
    <col min="3077" max="3077" width="21.7109375" style="5" customWidth="1"/>
    <col min="3078" max="3078" width="9.140625" style="5"/>
    <col min="3079" max="3079" width="9.85546875" style="5" bestFit="1" customWidth="1"/>
    <col min="3080" max="3082" width="9.140625" style="5"/>
    <col min="3083" max="3083" width="10" style="5" bestFit="1" customWidth="1"/>
    <col min="3084" max="3085" width="9.28515625" style="5" bestFit="1" customWidth="1"/>
    <col min="3086" max="3086" width="12.140625" style="5" bestFit="1" customWidth="1"/>
    <col min="3087" max="3087" width="9.28515625" style="5" bestFit="1" customWidth="1"/>
    <col min="3088" max="3327" width="9.140625" style="5"/>
    <col min="3328" max="3328" width="26.85546875" style="5" customWidth="1"/>
    <col min="3329" max="3329" width="2.42578125" style="5" customWidth="1"/>
    <col min="3330" max="3332" width="9.140625" style="5"/>
    <col min="3333" max="3333" width="21.7109375" style="5" customWidth="1"/>
    <col min="3334" max="3334" width="9.140625" style="5"/>
    <col min="3335" max="3335" width="9.85546875" style="5" bestFit="1" customWidth="1"/>
    <col min="3336" max="3338" width="9.140625" style="5"/>
    <col min="3339" max="3339" width="10" style="5" bestFit="1" customWidth="1"/>
    <col min="3340" max="3341" width="9.28515625" style="5" bestFit="1" customWidth="1"/>
    <col min="3342" max="3342" width="12.140625" style="5" bestFit="1" customWidth="1"/>
    <col min="3343" max="3343" width="9.28515625" style="5" bestFit="1" customWidth="1"/>
    <col min="3344" max="3583" width="9.140625" style="5"/>
    <col min="3584" max="3584" width="26.85546875" style="5" customWidth="1"/>
    <col min="3585" max="3585" width="2.42578125" style="5" customWidth="1"/>
    <col min="3586" max="3588" width="9.140625" style="5"/>
    <col min="3589" max="3589" width="21.7109375" style="5" customWidth="1"/>
    <col min="3590" max="3590" width="9.140625" style="5"/>
    <col min="3591" max="3591" width="9.85546875" style="5" bestFit="1" customWidth="1"/>
    <col min="3592" max="3594" width="9.140625" style="5"/>
    <col min="3595" max="3595" width="10" style="5" bestFit="1" customWidth="1"/>
    <col min="3596" max="3597" width="9.28515625" style="5" bestFit="1" customWidth="1"/>
    <col min="3598" max="3598" width="12.140625" style="5" bestFit="1" customWidth="1"/>
    <col min="3599" max="3599" width="9.28515625" style="5" bestFit="1" customWidth="1"/>
    <col min="3600" max="3839" width="9.140625" style="5"/>
    <col min="3840" max="3840" width="26.85546875" style="5" customWidth="1"/>
    <col min="3841" max="3841" width="2.42578125" style="5" customWidth="1"/>
    <col min="3842" max="3844" width="9.140625" style="5"/>
    <col min="3845" max="3845" width="21.7109375" style="5" customWidth="1"/>
    <col min="3846" max="3846" width="9.140625" style="5"/>
    <col min="3847" max="3847" width="9.85546875" style="5" bestFit="1" customWidth="1"/>
    <col min="3848" max="3850" width="9.140625" style="5"/>
    <col min="3851" max="3851" width="10" style="5" bestFit="1" customWidth="1"/>
    <col min="3852" max="3853" width="9.28515625" style="5" bestFit="1" customWidth="1"/>
    <col min="3854" max="3854" width="12.140625" style="5" bestFit="1" customWidth="1"/>
    <col min="3855" max="3855" width="9.28515625" style="5" bestFit="1" customWidth="1"/>
    <col min="3856" max="4095" width="9.140625" style="5"/>
    <col min="4096" max="4096" width="26.85546875" style="5" customWidth="1"/>
    <col min="4097" max="4097" width="2.42578125" style="5" customWidth="1"/>
    <col min="4098" max="4100" width="9.140625" style="5"/>
    <col min="4101" max="4101" width="21.7109375" style="5" customWidth="1"/>
    <col min="4102" max="4102" width="9.140625" style="5"/>
    <col min="4103" max="4103" width="9.85546875" style="5" bestFit="1" customWidth="1"/>
    <col min="4104" max="4106" width="9.140625" style="5"/>
    <col min="4107" max="4107" width="10" style="5" bestFit="1" customWidth="1"/>
    <col min="4108" max="4109" width="9.28515625" style="5" bestFit="1" customWidth="1"/>
    <col min="4110" max="4110" width="12.140625" style="5" bestFit="1" customWidth="1"/>
    <col min="4111" max="4111" width="9.28515625" style="5" bestFit="1" customWidth="1"/>
    <col min="4112" max="4351" width="9.140625" style="5"/>
    <col min="4352" max="4352" width="26.85546875" style="5" customWidth="1"/>
    <col min="4353" max="4353" width="2.42578125" style="5" customWidth="1"/>
    <col min="4354" max="4356" width="9.140625" style="5"/>
    <col min="4357" max="4357" width="21.7109375" style="5" customWidth="1"/>
    <col min="4358" max="4358" width="9.140625" style="5"/>
    <col min="4359" max="4359" width="9.85546875" style="5" bestFit="1" customWidth="1"/>
    <col min="4360" max="4362" width="9.140625" style="5"/>
    <col min="4363" max="4363" width="10" style="5" bestFit="1" customWidth="1"/>
    <col min="4364" max="4365" width="9.28515625" style="5" bestFit="1" customWidth="1"/>
    <col min="4366" max="4366" width="12.140625" style="5" bestFit="1" customWidth="1"/>
    <col min="4367" max="4367" width="9.28515625" style="5" bestFit="1" customWidth="1"/>
    <col min="4368" max="4607" width="9.140625" style="5"/>
    <col min="4608" max="4608" width="26.85546875" style="5" customWidth="1"/>
    <col min="4609" max="4609" width="2.42578125" style="5" customWidth="1"/>
    <col min="4610" max="4612" width="9.140625" style="5"/>
    <col min="4613" max="4613" width="21.7109375" style="5" customWidth="1"/>
    <col min="4614" max="4614" width="9.140625" style="5"/>
    <col min="4615" max="4615" width="9.85546875" style="5" bestFit="1" customWidth="1"/>
    <col min="4616" max="4618" width="9.140625" style="5"/>
    <col min="4619" max="4619" width="10" style="5" bestFit="1" customWidth="1"/>
    <col min="4620" max="4621" width="9.28515625" style="5" bestFit="1" customWidth="1"/>
    <col min="4622" max="4622" width="12.140625" style="5" bestFit="1" customWidth="1"/>
    <col min="4623" max="4623" width="9.28515625" style="5" bestFit="1" customWidth="1"/>
    <col min="4624" max="4863" width="9.140625" style="5"/>
    <col min="4864" max="4864" width="26.85546875" style="5" customWidth="1"/>
    <col min="4865" max="4865" width="2.42578125" style="5" customWidth="1"/>
    <col min="4866" max="4868" width="9.140625" style="5"/>
    <col min="4869" max="4869" width="21.7109375" style="5" customWidth="1"/>
    <col min="4870" max="4870" width="9.140625" style="5"/>
    <col min="4871" max="4871" width="9.85546875" style="5" bestFit="1" customWidth="1"/>
    <col min="4872" max="4874" width="9.140625" style="5"/>
    <col min="4875" max="4875" width="10" style="5" bestFit="1" customWidth="1"/>
    <col min="4876" max="4877" width="9.28515625" style="5" bestFit="1" customWidth="1"/>
    <col min="4878" max="4878" width="12.140625" style="5" bestFit="1" customWidth="1"/>
    <col min="4879" max="4879" width="9.28515625" style="5" bestFit="1" customWidth="1"/>
    <col min="4880" max="5119" width="9.140625" style="5"/>
    <col min="5120" max="5120" width="26.85546875" style="5" customWidth="1"/>
    <col min="5121" max="5121" width="2.42578125" style="5" customWidth="1"/>
    <col min="5122" max="5124" width="9.140625" style="5"/>
    <col min="5125" max="5125" width="21.7109375" style="5" customWidth="1"/>
    <col min="5126" max="5126" width="9.140625" style="5"/>
    <col min="5127" max="5127" width="9.85546875" style="5" bestFit="1" customWidth="1"/>
    <col min="5128" max="5130" width="9.140625" style="5"/>
    <col min="5131" max="5131" width="10" style="5" bestFit="1" customWidth="1"/>
    <col min="5132" max="5133" width="9.28515625" style="5" bestFit="1" customWidth="1"/>
    <col min="5134" max="5134" width="12.140625" style="5" bestFit="1" customWidth="1"/>
    <col min="5135" max="5135" width="9.28515625" style="5" bestFit="1" customWidth="1"/>
    <col min="5136" max="5375" width="9.140625" style="5"/>
    <col min="5376" max="5376" width="26.85546875" style="5" customWidth="1"/>
    <col min="5377" max="5377" width="2.42578125" style="5" customWidth="1"/>
    <col min="5378" max="5380" width="9.140625" style="5"/>
    <col min="5381" max="5381" width="21.7109375" style="5" customWidth="1"/>
    <col min="5382" max="5382" width="9.140625" style="5"/>
    <col min="5383" max="5383" width="9.85546875" style="5" bestFit="1" customWidth="1"/>
    <col min="5384" max="5386" width="9.140625" style="5"/>
    <col min="5387" max="5387" width="10" style="5" bestFit="1" customWidth="1"/>
    <col min="5388" max="5389" width="9.28515625" style="5" bestFit="1" customWidth="1"/>
    <col min="5390" max="5390" width="12.140625" style="5" bestFit="1" customWidth="1"/>
    <col min="5391" max="5391" width="9.28515625" style="5" bestFit="1" customWidth="1"/>
    <col min="5392" max="5631" width="9.140625" style="5"/>
    <col min="5632" max="5632" width="26.85546875" style="5" customWidth="1"/>
    <col min="5633" max="5633" width="2.42578125" style="5" customWidth="1"/>
    <col min="5634" max="5636" width="9.140625" style="5"/>
    <col min="5637" max="5637" width="21.7109375" style="5" customWidth="1"/>
    <col min="5638" max="5638" width="9.140625" style="5"/>
    <col min="5639" max="5639" width="9.85546875" style="5" bestFit="1" customWidth="1"/>
    <col min="5640" max="5642" width="9.140625" style="5"/>
    <col min="5643" max="5643" width="10" style="5" bestFit="1" customWidth="1"/>
    <col min="5644" max="5645" width="9.28515625" style="5" bestFit="1" customWidth="1"/>
    <col min="5646" max="5646" width="12.140625" style="5" bestFit="1" customWidth="1"/>
    <col min="5647" max="5647" width="9.28515625" style="5" bestFit="1" customWidth="1"/>
    <col min="5648" max="5887" width="9.140625" style="5"/>
    <col min="5888" max="5888" width="26.85546875" style="5" customWidth="1"/>
    <col min="5889" max="5889" width="2.42578125" style="5" customWidth="1"/>
    <col min="5890" max="5892" width="9.140625" style="5"/>
    <col min="5893" max="5893" width="21.7109375" style="5" customWidth="1"/>
    <col min="5894" max="5894" width="9.140625" style="5"/>
    <col min="5895" max="5895" width="9.85546875" style="5" bestFit="1" customWidth="1"/>
    <col min="5896" max="5898" width="9.140625" style="5"/>
    <col min="5899" max="5899" width="10" style="5" bestFit="1" customWidth="1"/>
    <col min="5900" max="5901" width="9.28515625" style="5" bestFit="1" customWidth="1"/>
    <col min="5902" max="5902" width="12.140625" style="5" bestFit="1" customWidth="1"/>
    <col min="5903" max="5903" width="9.28515625" style="5" bestFit="1" customWidth="1"/>
    <col min="5904" max="6143" width="9.140625" style="5"/>
    <col min="6144" max="6144" width="26.85546875" style="5" customWidth="1"/>
    <col min="6145" max="6145" width="2.42578125" style="5" customWidth="1"/>
    <col min="6146" max="6148" width="9.140625" style="5"/>
    <col min="6149" max="6149" width="21.7109375" style="5" customWidth="1"/>
    <col min="6150" max="6150" width="9.140625" style="5"/>
    <col min="6151" max="6151" width="9.85546875" style="5" bestFit="1" customWidth="1"/>
    <col min="6152" max="6154" width="9.140625" style="5"/>
    <col min="6155" max="6155" width="10" style="5" bestFit="1" customWidth="1"/>
    <col min="6156" max="6157" width="9.28515625" style="5" bestFit="1" customWidth="1"/>
    <col min="6158" max="6158" width="12.140625" style="5" bestFit="1" customWidth="1"/>
    <col min="6159" max="6159" width="9.28515625" style="5" bestFit="1" customWidth="1"/>
    <col min="6160" max="6399" width="9.140625" style="5"/>
    <col min="6400" max="6400" width="26.85546875" style="5" customWidth="1"/>
    <col min="6401" max="6401" width="2.42578125" style="5" customWidth="1"/>
    <col min="6402" max="6404" width="9.140625" style="5"/>
    <col min="6405" max="6405" width="21.7109375" style="5" customWidth="1"/>
    <col min="6406" max="6406" width="9.140625" style="5"/>
    <col min="6407" max="6407" width="9.85546875" style="5" bestFit="1" customWidth="1"/>
    <col min="6408" max="6410" width="9.140625" style="5"/>
    <col min="6411" max="6411" width="10" style="5" bestFit="1" customWidth="1"/>
    <col min="6412" max="6413" width="9.28515625" style="5" bestFit="1" customWidth="1"/>
    <col min="6414" max="6414" width="12.140625" style="5" bestFit="1" customWidth="1"/>
    <col min="6415" max="6415" width="9.28515625" style="5" bestFit="1" customWidth="1"/>
    <col min="6416" max="6655" width="9.140625" style="5"/>
    <col min="6656" max="6656" width="26.85546875" style="5" customWidth="1"/>
    <col min="6657" max="6657" width="2.42578125" style="5" customWidth="1"/>
    <col min="6658" max="6660" width="9.140625" style="5"/>
    <col min="6661" max="6661" width="21.7109375" style="5" customWidth="1"/>
    <col min="6662" max="6662" width="9.140625" style="5"/>
    <col min="6663" max="6663" width="9.85546875" style="5" bestFit="1" customWidth="1"/>
    <col min="6664" max="6666" width="9.140625" style="5"/>
    <col min="6667" max="6667" width="10" style="5" bestFit="1" customWidth="1"/>
    <col min="6668" max="6669" width="9.28515625" style="5" bestFit="1" customWidth="1"/>
    <col min="6670" max="6670" width="12.140625" style="5" bestFit="1" customWidth="1"/>
    <col min="6671" max="6671" width="9.28515625" style="5" bestFit="1" customWidth="1"/>
    <col min="6672" max="6911" width="9.140625" style="5"/>
    <col min="6912" max="6912" width="26.85546875" style="5" customWidth="1"/>
    <col min="6913" max="6913" width="2.42578125" style="5" customWidth="1"/>
    <col min="6914" max="6916" width="9.140625" style="5"/>
    <col min="6917" max="6917" width="21.7109375" style="5" customWidth="1"/>
    <col min="6918" max="6918" width="9.140625" style="5"/>
    <col min="6919" max="6919" width="9.85546875" style="5" bestFit="1" customWidth="1"/>
    <col min="6920" max="6922" width="9.140625" style="5"/>
    <col min="6923" max="6923" width="10" style="5" bestFit="1" customWidth="1"/>
    <col min="6924" max="6925" width="9.28515625" style="5" bestFit="1" customWidth="1"/>
    <col min="6926" max="6926" width="12.140625" style="5" bestFit="1" customWidth="1"/>
    <col min="6927" max="6927" width="9.28515625" style="5" bestFit="1" customWidth="1"/>
    <col min="6928" max="7167" width="9.140625" style="5"/>
    <col min="7168" max="7168" width="26.85546875" style="5" customWidth="1"/>
    <col min="7169" max="7169" width="2.42578125" style="5" customWidth="1"/>
    <col min="7170" max="7172" width="9.140625" style="5"/>
    <col min="7173" max="7173" width="21.7109375" style="5" customWidth="1"/>
    <col min="7174" max="7174" width="9.140625" style="5"/>
    <col min="7175" max="7175" width="9.85546875" style="5" bestFit="1" customWidth="1"/>
    <col min="7176" max="7178" width="9.140625" style="5"/>
    <col min="7179" max="7179" width="10" style="5" bestFit="1" customWidth="1"/>
    <col min="7180" max="7181" width="9.28515625" style="5" bestFit="1" customWidth="1"/>
    <col min="7182" max="7182" width="12.140625" style="5" bestFit="1" customWidth="1"/>
    <col min="7183" max="7183" width="9.28515625" style="5" bestFit="1" customWidth="1"/>
    <col min="7184" max="7423" width="9.140625" style="5"/>
    <col min="7424" max="7424" width="26.85546875" style="5" customWidth="1"/>
    <col min="7425" max="7425" width="2.42578125" style="5" customWidth="1"/>
    <col min="7426" max="7428" width="9.140625" style="5"/>
    <col min="7429" max="7429" width="21.7109375" style="5" customWidth="1"/>
    <col min="7430" max="7430" width="9.140625" style="5"/>
    <col min="7431" max="7431" width="9.85546875" style="5" bestFit="1" customWidth="1"/>
    <col min="7432" max="7434" width="9.140625" style="5"/>
    <col min="7435" max="7435" width="10" style="5" bestFit="1" customWidth="1"/>
    <col min="7436" max="7437" width="9.28515625" style="5" bestFit="1" customWidth="1"/>
    <col min="7438" max="7438" width="12.140625" style="5" bestFit="1" customWidth="1"/>
    <col min="7439" max="7439" width="9.28515625" style="5" bestFit="1" customWidth="1"/>
    <col min="7440" max="7679" width="9.140625" style="5"/>
    <col min="7680" max="7680" width="26.85546875" style="5" customWidth="1"/>
    <col min="7681" max="7681" width="2.42578125" style="5" customWidth="1"/>
    <col min="7682" max="7684" width="9.140625" style="5"/>
    <col min="7685" max="7685" width="21.7109375" style="5" customWidth="1"/>
    <col min="7686" max="7686" width="9.140625" style="5"/>
    <col min="7687" max="7687" width="9.85546875" style="5" bestFit="1" customWidth="1"/>
    <col min="7688" max="7690" width="9.140625" style="5"/>
    <col min="7691" max="7691" width="10" style="5" bestFit="1" customWidth="1"/>
    <col min="7692" max="7693" width="9.28515625" style="5" bestFit="1" customWidth="1"/>
    <col min="7694" max="7694" width="12.140625" style="5" bestFit="1" customWidth="1"/>
    <col min="7695" max="7695" width="9.28515625" style="5" bestFit="1" customWidth="1"/>
    <col min="7696" max="7935" width="9.140625" style="5"/>
    <col min="7936" max="7936" width="26.85546875" style="5" customWidth="1"/>
    <col min="7937" max="7937" width="2.42578125" style="5" customWidth="1"/>
    <col min="7938" max="7940" width="9.140625" style="5"/>
    <col min="7941" max="7941" width="21.7109375" style="5" customWidth="1"/>
    <col min="7942" max="7942" width="9.140625" style="5"/>
    <col min="7943" max="7943" width="9.85546875" style="5" bestFit="1" customWidth="1"/>
    <col min="7944" max="7946" width="9.140625" style="5"/>
    <col min="7947" max="7947" width="10" style="5" bestFit="1" customWidth="1"/>
    <col min="7948" max="7949" width="9.28515625" style="5" bestFit="1" customWidth="1"/>
    <col min="7950" max="7950" width="12.140625" style="5" bestFit="1" customWidth="1"/>
    <col min="7951" max="7951" width="9.28515625" style="5" bestFit="1" customWidth="1"/>
    <col min="7952" max="8191" width="9.140625" style="5"/>
    <col min="8192" max="8192" width="26.85546875" style="5" customWidth="1"/>
    <col min="8193" max="8193" width="2.42578125" style="5" customWidth="1"/>
    <col min="8194" max="8196" width="9.140625" style="5"/>
    <col min="8197" max="8197" width="21.7109375" style="5" customWidth="1"/>
    <col min="8198" max="8198" width="9.140625" style="5"/>
    <col min="8199" max="8199" width="9.85546875" style="5" bestFit="1" customWidth="1"/>
    <col min="8200" max="8202" width="9.140625" style="5"/>
    <col min="8203" max="8203" width="10" style="5" bestFit="1" customWidth="1"/>
    <col min="8204" max="8205" width="9.28515625" style="5" bestFit="1" customWidth="1"/>
    <col min="8206" max="8206" width="12.140625" style="5" bestFit="1" customWidth="1"/>
    <col min="8207" max="8207" width="9.28515625" style="5" bestFit="1" customWidth="1"/>
    <col min="8208" max="8447" width="9.140625" style="5"/>
    <col min="8448" max="8448" width="26.85546875" style="5" customWidth="1"/>
    <col min="8449" max="8449" width="2.42578125" style="5" customWidth="1"/>
    <col min="8450" max="8452" width="9.140625" style="5"/>
    <col min="8453" max="8453" width="21.7109375" style="5" customWidth="1"/>
    <col min="8454" max="8454" width="9.140625" style="5"/>
    <col min="8455" max="8455" width="9.85546875" style="5" bestFit="1" customWidth="1"/>
    <col min="8456" max="8458" width="9.140625" style="5"/>
    <col min="8459" max="8459" width="10" style="5" bestFit="1" customWidth="1"/>
    <col min="8460" max="8461" width="9.28515625" style="5" bestFit="1" customWidth="1"/>
    <col min="8462" max="8462" width="12.140625" style="5" bestFit="1" customWidth="1"/>
    <col min="8463" max="8463" width="9.28515625" style="5" bestFit="1" customWidth="1"/>
    <col min="8464" max="8703" width="9.140625" style="5"/>
    <col min="8704" max="8704" width="26.85546875" style="5" customWidth="1"/>
    <col min="8705" max="8705" width="2.42578125" style="5" customWidth="1"/>
    <col min="8706" max="8708" width="9.140625" style="5"/>
    <col min="8709" max="8709" width="21.7109375" style="5" customWidth="1"/>
    <col min="8710" max="8710" width="9.140625" style="5"/>
    <col min="8711" max="8711" width="9.85546875" style="5" bestFit="1" customWidth="1"/>
    <col min="8712" max="8714" width="9.140625" style="5"/>
    <col min="8715" max="8715" width="10" style="5" bestFit="1" customWidth="1"/>
    <col min="8716" max="8717" width="9.28515625" style="5" bestFit="1" customWidth="1"/>
    <col min="8718" max="8718" width="12.140625" style="5" bestFit="1" customWidth="1"/>
    <col min="8719" max="8719" width="9.28515625" style="5" bestFit="1" customWidth="1"/>
    <col min="8720" max="8959" width="9.140625" style="5"/>
    <col min="8960" max="8960" width="26.85546875" style="5" customWidth="1"/>
    <col min="8961" max="8961" width="2.42578125" style="5" customWidth="1"/>
    <col min="8962" max="8964" width="9.140625" style="5"/>
    <col min="8965" max="8965" width="21.7109375" style="5" customWidth="1"/>
    <col min="8966" max="8966" width="9.140625" style="5"/>
    <col min="8967" max="8967" width="9.85546875" style="5" bestFit="1" customWidth="1"/>
    <col min="8968" max="8970" width="9.140625" style="5"/>
    <col min="8971" max="8971" width="10" style="5" bestFit="1" customWidth="1"/>
    <col min="8972" max="8973" width="9.28515625" style="5" bestFit="1" customWidth="1"/>
    <col min="8974" max="8974" width="12.140625" style="5" bestFit="1" customWidth="1"/>
    <col min="8975" max="8975" width="9.28515625" style="5" bestFit="1" customWidth="1"/>
    <col min="8976" max="9215" width="9.140625" style="5"/>
    <col min="9216" max="9216" width="26.85546875" style="5" customWidth="1"/>
    <col min="9217" max="9217" width="2.42578125" style="5" customWidth="1"/>
    <col min="9218" max="9220" width="9.140625" style="5"/>
    <col min="9221" max="9221" width="21.7109375" style="5" customWidth="1"/>
    <col min="9222" max="9222" width="9.140625" style="5"/>
    <col min="9223" max="9223" width="9.85546875" style="5" bestFit="1" customWidth="1"/>
    <col min="9224" max="9226" width="9.140625" style="5"/>
    <col min="9227" max="9227" width="10" style="5" bestFit="1" customWidth="1"/>
    <col min="9228" max="9229" width="9.28515625" style="5" bestFit="1" customWidth="1"/>
    <col min="9230" max="9230" width="12.140625" style="5" bestFit="1" customWidth="1"/>
    <col min="9231" max="9231" width="9.28515625" style="5" bestFit="1" customWidth="1"/>
    <col min="9232" max="9471" width="9.140625" style="5"/>
    <col min="9472" max="9472" width="26.85546875" style="5" customWidth="1"/>
    <col min="9473" max="9473" width="2.42578125" style="5" customWidth="1"/>
    <col min="9474" max="9476" width="9.140625" style="5"/>
    <col min="9477" max="9477" width="21.7109375" style="5" customWidth="1"/>
    <col min="9478" max="9478" width="9.140625" style="5"/>
    <col min="9479" max="9479" width="9.85546875" style="5" bestFit="1" customWidth="1"/>
    <col min="9480" max="9482" width="9.140625" style="5"/>
    <col min="9483" max="9483" width="10" style="5" bestFit="1" customWidth="1"/>
    <col min="9484" max="9485" width="9.28515625" style="5" bestFit="1" customWidth="1"/>
    <col min="9486" max="9486" width="12.140625" style="5" bestFit="1" customWidth="1"/>
    <col min="9487" max="9487" width="9.28515625" style="5" bestFit="1" customWidth="1"/>
    <col min="9488" max="9727" width="9.140625" style="5"/>
    <col min="9728" max="9728" width="26.85546875" style="5" customWidth="1"/>
    <col min="9729" max="9729" width="2.42578125" style="5" customWidth="1"/>
    <col min="9730" max="9732" width="9.140625" style="5"/>
    <col min="9733" max="9733" width="21.7109375" style="5" customWidth="1"/>
    <col min="9734" max="9734" width="9.140625" style="5"/>
    <col min="9735" max="9735" width="9.85546875" style="5" bestFit="1" customWidth="1"/>
    <col min="9736" max="9738" width="9.140625" style="5"/>
    <col min="9739" max="9739" width="10" style="5" bestFit="1" customWidth="1"/>
    <col min="9740" max="9741" width="9.28515625" style="5" bestFit="1" customWidth="1"/>
    <col min="9742" max="9742" width="12.140625" style="5" bestFit="1" customWidth="1"/>
    <col min="9743" max="9743" width="9.28515625" style="5" bestFit="1" customWidth="1"/>
    <col min="9744" max="9983" width="9.140625" style="5"/>
    <col min="9984" max="9984" width="26.85546875" style="5" customWidth="1"/>
    <col min="9985" max="9985" width="2.42578125" style="5" customWidth="1"/>
    <col min="9986" max="9988" width="9.140625" style="5"/>
    <col min="9989" max="9989" width="21.7109375" style="5" customWidth="1"/>
    <col min="9990" max="9990" width="9.140625" style="5"/>
    <col min="9991" max="9991" width="9.85546875" style="5" bestFit="1" customWidth="1"/>
    <col min="9992" max="9994" width="9.140625" style="5"/>
    <col min="9995" max="9995" width="10" style="5" bestFit="1" customWidth="1"/>
    <col min="9996" max="9997" width="9.28515625" style="5" bestFit="1" customWidth="1"/>
    <col min="9998" max="9998" width="12.140625" style="5" bestFit="1" customWidth="1"/>
    <col min="9999" max="9999" width="9.28515625" style="5" bestFit="1" customWidth="1"/>
    <col min="10000" max="10239" width="9.140625" style="5"/>
    <col min="10240" max="10240" width="26.85546875" style="5" customWidth="1"/>
    <col min="10241" max="10241" width="2.42578125" style="5" customWidth="1"/>
    <col min="10242" max="10244" width="9.140625" style="5"/>
    <col min="10245" max="10245" width="21.7109375" style="5" customWidth="1"/>
    <col min="10246" max="10246" width="9.140625" style="5"/>
    <col min="10247" max="10247" width="9.85546875" style="5" bestFit="1" customWidth="1"/>
    <col min="10248" max="10250" width="9.140625" style="5"/>
    <col min="10251" max="10251" width="10" style="5" bestFit="1" customWidth="1"/>
    <col min="10252" max="10253" width="9.28515625" style="5" bestFit="1" customWidth="1"/>
    <col min="10254" max="10254" width="12.140625" style="5" bestFit="1" customWidth="1"/>
    <col min="10255" max="10255" width="9.28515625" style="5" bestFit="1" customWidth="1"/>
    <col min="10256" max="10495" width="9.140625" style="5"/>
    <col min="10496" max="10496" width="26.85546875" style="5" customWidth="1"/>
    <col min="10497" max="10497" width="2.42578125" style="5" customWidth="1"/>
    <col min="10498" max="10500" width="9.140625" style="5"/>
    <col min="10501" max="10501" width="21.7109375" style="5" customWidth="1"/>
    <col min="10502" max="10502" width="9.140625" style="5"/>
    <col min="10503" max="10503" width="9.85546875" style="5" bestFit="1" customWidth="1"/>
    <col min="10504" max="10506" width="9.140625" style="5"/>
    <col min="10507" max="10507" width="10" style="5" bestFit="1" customWidth="1"/>
    <col min="10508" max="10509" width="9.28515625" style="5" bestFit="1" customWidth="1"/>
    <col min="10510" max="10510" width="12.140625" style="5" bestFit="1" customWidth="1"/>
    <col min="10511" max="10511" width="9.28515625" style="5" bestFit="1" customWidth="1"/>
    <col min="10512" max="10751" width="9.140625" style="5"/>
    <col min="10752" max="10752" width="26.85546875" style="5" customWidth="1"/>
    <col min="10753" max="10753" width="2.42578125" style="5" customWidth="1"/>
    <col min="10754" max="10756" width="9.140625" style="5"/>
    <col min="10757" max="10757" width="21.7109375" style="5" customWidth="1"/>
    <col min="10758" max="10758" width="9.140625" style="5"/>
    <col min="10759" max="10759" width="9.85546875" style="5" bestFit="1" customWidth="1"/>
    <col min="10760" max="10762" width="9.140625" style="5"/>
    <col min="10763" max="10763" width="10" style="5" bestFit="1" customWidth="1"/>
    <col min="10764" max="10765" width="9.28515625" style="5" bestFit="1" customWidth="1"/>
    <col min="10766" max="10766" width="12.140625" style="5" bestFit="1" customWidth="1"/>
    <col min="10767" max="10767" width="9.28515625" style="5" bestFit="1" customWidth="1"/>
    <col min="10768" max="11007" width="9.140625" style="5"/>
    <col min="11008" max="11008" width="26.85546875" style="5" customWidth="1"/>
    <col min="11009" max="11009" width="2.42578125" style="5" customWidth="1"/>
    <col min="11010" max="11012" width="9.140625" style="5"/>
    <col min="11013" max="11013" width="21.7109375" style="5" customWidth="1"/>
    <col min="11014" max="11014" width="9.140625" style="5"/>
    <col min="11015" max="11015" width="9.85546875" style="5" bestFit="1" customWidth="1"/>
    <col min="11016" max="11018" width="9.140625" style="5"/>
    <col min="11019" max="11019" width="10" style="5" bestFit="1" customWidth="1"/>
    <col min="11020" max="11021" width="9.28515625" style="5" bestFit="1" customWidth="1"/>
    <col min="11022" max="11022" width="12.140625" style="5" bestFit="1" customWidth="1"/>
    <col min="11023" max="11023" width="9.28515625" style="5" bestFit="1" customWidth="1"/>
    <col min="11024" max="11263" width="9.140625" style="5"/>
    <col min="11264" max="11264" width="26.85546875" style="5" customWidth="1"/>
    <col min="11265" max="11265" width="2.42578125" style="5" customWidth="1"/>
    <col min="11266" max="11268" width="9.140625" style="5"/>
    <col min="11269" max="11269" width="21.7109375" style="5" customWidth="1"/>
    <col min="11270" max="11270" width="9.140625" style="5"/>
    <col min="11271" max="11271" width="9.85546875" style="5" bestFit="1" customWidth="1"/>
    <col min="11272" max="11274" width="9.140625" style="5"/>
    <col min="11275" max="11275" width="10" style="5" bestFit="1" customWidth="1"/>
    <col min="11276" max="11277" width="9.28515625" style="5" bestFit="1" customWidth="1"/>
    <col min="11278" max="11278" width="12.140625" style="5" bestFit="1" customWidth="1"/>
    <col min="11279" max="11279" width="9.28515625" style="5" bestFit="1" customWidth="1"/>
    <col min="11280" max="11519" width="9.140625" style="5"/>
    <col min="11520" max="11520" width="26.85546875" style="5" customWidth="1"/>
    <col min="11521" max="11521" width="2.42578125" style="5" customWidth="1"/>
    <col min="11522" max="11524" width="9.140625" style="5"/>
    <col min="11525" max="11525" width="21.7109375" style="5" customWidth="1"/>
    <col min="11526" max="11526" width="9.140625" style="5"/>
    <col min="11527" max="11527" width="9.85546875" style="5" bestFit="1" customWidth="1"/>
    <col min="11528" max="11530" width="9.140625" style="5"/>
    <col min="11531" max="11531" width="10" style="5" bestFit="1" customWidth="1"/>
    <col min="11532" max="11533" width="9.28515625" style="5" bestFit="1" customWidth="1"/>
    <col min="11534" max="11534" width="12.140625" style="5" bestFit="1" customWidth="1"/>
    <col min="11535" max="11535" width="9.28515625" style="5" bestFit="1" customWidth="1"/>
    <col min="11536" max="11775" width="9.140625" style="5"/>
    <col min="11776" max="11776" width="26.85546875" style="5" customWidth="1"/>
    <col min="11777" max="11777" width="2.42578125" style="5" customWidth="1"/>
    <col min="11778" max="11780" width="9.140625" style="5"/>
    <col min="11781" max="11781" width="21.7109375" style="5" customWidth="1"/>
    <col min="11782" max="11782" width="9.140625" style="5"/>
    <col min="11783" max="11783" width="9.85546875" style="5" bestFit="1" customWidth="1"/>
    <col min="11784" max="11786" width="9.140625" style="5"/>
    <col min="11787" max="11787" width="10" style="5" bestFit="1" customWidth="1"/>
    <col min="11788" max="11789" width="9.28515625" style="5" bestFit="1" customWidth="1"/>
    <col min="11790" max="11790" width="12.140625" style="5" bestFit="1" customWidth="1"/>
    <col min="11791" max="11791" width="9.28515625" style="5" bestFit="1" customWidth="1"/>
    <col min="11792" max="12031" width="9.140625" style="5"/>
    <col min="12032" max="12032" width="26.85546875" style="5" customWidth="1"/>
    <col min="12033" max="12033" width="2.42578125" style="5" customWidth="1"/>
    <col min="12034" max="12036" width="9.140625" style="5"/>
    <col min="12037" max="12037" width="21.7109375" style="5" customWidth="1"/>
    <col min="12038" max="12038" width="9.140625" style="5"/>
    <col min="12039" max="12039" width="9.85546875" style="5" bestFit="1" customWidth="1"/>
    <col min="12040" max="12042" width="9.140625" style="5"/>
    <col min="12043" max="12043" width="10" style="5" bestFit="1" customWidth="1"/>
    <col min="12044" max="12045" width="9.28515625" style="5" bestFit="1" customWidth="1"/>
    <col min="12046" max="12046" width="12.140625" style="5" bestFit="1" customWidth="1"/>
    <col min="12047" max="12047" width="9.28515625" style="5" bestFit="1" customWidth="1"/>
    <col min="12048" max="12287" width="9.140625" style="5"/>
    <col min="12288" max="12288" width="26.85546875" style="5" customWidth="1"/>
    <col min="12289" max="12289" width="2.42578125" style="5" customWidth="1"/>
    <col min="12290" max="12292" width="9.140625" style="5"/>
    <col min="12293" max="12293" width="21.7109375" style="5" customWidth="1"/>
    <col min="12294" max="12294" width="9.140625" style="5"/>
    <col min="12295" max="12295" width="9.85546875" style="5" bestFit="1" customWidth="1"/>
    <col min="12296" max="12298" width="9.140625" style="5"/>
    <col min="12299" max="12299" width="10" style="5" bestFit="1" customWidth="1"/>
    <col min="12300" max="12301" width="9.28515625" style="5" bestFit="1" customWidth="1"/>
    <col min="12302" max="12302" width="12.140625" style="5" bestFit="1" customWidth="1"/>
    <col min="12303" max="12303" width="9.28515625" style="5" bestFit="1" customWidth="1"/>
    <col min="12304" max="12543" width="9.140625" style="5"/>
    <col min="12544" max="12544" width="26.85546875" style="5" customWidth="1"/>
    <col min="12545" max="12545" width="2.42578125" style="5" customWidth="1"/>
    <col min="12546" max="12548" width="9.140625" style="5"/>
    <col min="12549" max="12549" width="21.7109375" style="5" customWidth="1"/>
    <col min="12550" max="12550" width="9.140625" style="5"/>
    <col min="12551" max="12551" width="9.85546875" style="5" bestFit="1" customWidth="1"/>
    <col min="12552" max="12554" width="9.140625" style="5"/>
    <col min="12555" max="12555" width="10" style="5" bestFit="1" customWidth="1"/>
    <col min="12556" max="12557" width="9.28515625" style="5" bestFit="1" customWidth="1"/>
    <col min="12558" max="12558" width="12.140625" style="5" bestFit="1" customWidth="1"/>
    <col min="12559" max="12559" width="9.28515625" style="5" bestFit="1" customWidth="1"/>
    <col min="12560" max="12799" width="9.140625" style="5"/>
    <col min="12800" max="12800" width="26.85546875" style="5" customWidth="1"/>
    <col min="12801" max="12801" width="2.42578125" style="5" customWidth="1"/>
    <col min="12802" max="12804" width="9.140625" style="5"/>
    <col min="12805" max="12805" width="21.7109375" style="5" customWidth="1"/>
    <col min="12806" max="12806" width="9.140625" style="5"/>
    <col min="12807" max="12807" width="9.85546875" style="5" bestFit="1" customWidth="1"/>
    <col min="12808" max="12810" width="9.140625" style="5"/>
    <col min="12811" max="12811" width="10" style="5" bestFit="1" customWidth="1"/>
    <col min="12812" max="12813" width="9.28515625" style="5" bestFit="1" customWidth="1"/>
    <col min="12814" max="12814" width="12.140625" style="5" bestFit="1" customWidth="1"/>
    <col min="12815" max="12815" width="9.28515625" style="5" bestFit="1" customWidth="1"/>
    <col min="12816" max="13055" width="9.140625" style="5"/>
    <col min="13056" max="13056" width="26.85546875" style="5" customWidth="1"/>
    <col min="13057" max="13057" width="2.42578125" style="5" customWidth="1"/>
    <col min="13058" max="13060" width="9.140625" style="5"/>
    <col min="13061" max="13061" width="21.7109375" style="5" customWidth="1"/>
    <col min="13062" max="13062" width="9.140625" style="5"/>
    <col min="13063" max="13063" width="9.85546875" style="5" bestFit="1" customWidth="1"/>
    <col min="13064" max="13066" width="9.140625" style="5"/>
    <col min="13067" max="13067" width="10" style="5" bestFit="1" customWidth="1"/>
    <col min="13068" max="13069" width="9.28515625" style="5" bestFit="1" customWidth="1"/>
    <col min="13070" max="13070" width="12.140625" style="5" bestFit="1" customWidth="1"/>
    <col min="13071" max="13071" width="9.28515625" style="5" bestFit="1" customWidth="1"/>
    <col min="13072" max="13311" width="9.140625" style="5"/>
    <col min="13312" max="13312" width="26.85546875" style="5" customWidth="1"/>
    <col min="13313" max="13313" width="2.42578125" style="5" customWidth="1"/>
    <col min="13314" max="13316" width="9.140625" style="5"/>
    <col min="13317" max="13317" width="21.7109375" style="5" customWidth="1"/>
    <col min="13318" max="13318" width="9.140625" style="5"/>
    <col min="13319" max="13319" width="9.85546875" style="5" bestFit="1" customWidth="1"/>
    <col min="13320" max="13322" width="9.140625" style="5"/>
    <col min="13323" max="13323" width="10" style="5" bestFit="1" customWidth="1"/>
    <col min="13324" max="13325" width="9.28515625" style="5" bestFit="1" customWidth="1"/>
    <col min="13326" max="13326" width="12.140625" style="5" bestFit="1" customWidth="1"/>
    <col min="13327" max="13327" width="9.28515625" style="5" bestFit="1" customWidth="1"/>
    <col min="13328" max="13567" width="9.140625" style="5"/>
    <col min="13568" max="13568" width="26.85546875" style="5" customWidth="1"/>
    <col min="13569" max="13569" width="2.42578125" style="5" customWidth="1"/>
    <col min="13570" max="13572" width="9.140625" style="5"/>
    <col min="13573" max="13573" width="21.7109375" style="5" customWidth="1"/>
    <col min="13574" max="13574" width="9.140625" style="5"/>
    <col min="13575" max="13575" width="9.85546875" style="5" bestFit="1" customWidth="1"/>
    <col min="13576" max="13578" width="9.140625" style="5"/>
    <col min="13579" max="13579" width="10" style="5" bestFit="1" customWidth="1"/>
    <col min="13580" max="13581" width="9.28515625" style="5" bestFit="1" customWidth="1"/>
    <col min="13582" max="13582" width="12.140625" style="5" bestFit="1" customWidth="1"/>
    <col min="13583" max="13583" width="9.28515625" style="5" bestFit="1" customWidth="1"/>
    <col min="13584" max="13823" width="9.140625" style="5"/>
    <col min="13824" max="13824" width="26.85546875" style="5" customWidth="1"/>
    <col min="13825" max="13825" width="2.42578125" style="5" customWidth="1"/>
    <col min="13826" max="13828" width="9.140625" style="5"/>
    <col min="13829" max="13829" width="21.7109375" style="5" customWidth="1"/>
    <col min="13830" max="13830" width="9.140625" style="5"/>
    <col min="13831" max="13831" width="9.85546875" style="5" bestFit="1" customWidth="1"/>
    <col min="13832" max="13834" width="9.140625" style="5"/>
    <col min="13835" max="13835" width="10" style="5" bestFit="1" customWidth="1"/>
    <col min="13836" max="13837" width="9.28515625" style="5" bestFit="1" customWidth="1"/>
    <col min="13838" max="13838" width="12.140625" style="5" bestFit="1" customWidth="1"/>
    <col min="13839" max="13839" width="9.28515625" style="5" bestFit="1" customWidth="1"/>
    <col min="13840" max="14079" width="9.140625" style="5"/>
    <col min="14080" max="14080" width="26.85546875" style="5" customWidth="1"/>
    <col min="14081" max="14081" width="2.42578125" style="5" customWidth="1"/>
    <col min="14082" max="14084" width="9.140625" style="5"/>
    <col min="14085" max="14085" width="21.7109375" style="5" customWidth="1"/>
    <col min="14086" max="14086" width="9.140625" style="5"/>
    <col min="14087" max="14087" width="9.85546875" style="5" bestFit="1" customWidth="1"/>
    <col min="14088" max="14090" width="9.140625" style="5"/>
    <col min="14091" max="14091" width="10" style="5" bestFit="1" customWidth="1"/>
    <col min="14092" max="14093" width="9.28515625" style="5" bestFit="1" customWidth="1"/>
    <col min="14094" max="14094" width="12.140625" style="5" bestFit="1" customWidth="1"/>
    <col min="14095" max="14095" width="9.28515625" style="5" bestFit="1" customWidth="1"/>
    <col min="14096" max="14335" width="9.140625" style="5"/>
    <col min="14336" max="14336" width="26.85546875" style="5" customWidth="1"/>
    <col min="14337" max="14337" width="2.42578125" style="5" customWidth="1"/>
    <col min="14338" max="14340" width="9.140625" style="5"/>
    <col min="14341" max="14341" width="21.7109375" style="5" customWidth="1"/>
    <col min="14342" max="14342" width="9.140625" style="5"/>
    <col min="14343" max="14343" width="9.85546875" style="5" bestFit="1" customWidth="1"/>
    <col min="14344" max="14346" width="9.140625" style="5"/>
    <col min="14347" max="14347" width="10" style="5" bestFit="1" customWidth="1"/>
    <col min="14348" max="14349" width="9.28515625" style="5" bestFit="1" customWidth="1"/>
    <col min="14350" max="14350" width="12.140625" style="5" bestFit="1" customWidth="1"/>
    <col min="14351" max="14351" width="9.28515625" style="5" bestFit="1" customWidth="1"/>
    <col min="14352" max="14591" width="9.140625" style="5"/>
    <col min="14592" max="14592" width="26.85546875" style="5" customWidth="1"/>
    <col min="14593" max="14593" width="2.42578125" style="5" customWidth="1"/>
    <col min="14594" max="14596" width="9.140625" style="5"/>
    <col min="14597" max="14597" width="21.7109375" style="5" customWidth="1"/>
    <col min="14598" max="14598" width="9.140625" style="5"/>
    <col min="14599" max="14599" width="9.85546875" style="5" bestFit="1" customWidth="1"/>
    <col min="14600" max="14602" width="9.140625" style="5"/>
    <col min="14603" max="14603" width="10" style="5" bestFit="1" customWidth="1"/>
    <col min="14604" max="14605" width="9.28515625" style="5" bestFit="1" customWidth="1"/>
    <col min="14606" max="14606" width="12.140625" style="5" bestFit="1" customWidth="1"/>
    <col min="14607" max="14607" width="9.28515625" style="5" bestFit="1" customWidth="1"/>
    <col min="14608" max="14847" width="9.140625" style="5"/>
    <col min="14848" max="14848" width="26.85546875" style="5" customWidth="1"/>
    <col min="14849" max="14849" width="2.42578125" style="5" customWidth="1"/>
    <col min="14850" max="14852" width="9.140625" style="5"/>
    <col min="14853" max="14853" width="21.7109375" style="5" customWidth="1"/>
    <col min="14854" max="14854" width="9.140625" style="5"/>
    <col min="14855" max="14855" width="9.85546875" style="5" bestFit="1" customWidth="1"/>
    <col min="14856" max="14858" width="9.140625" style="5"/>
    <col min="14859" max="14859" width="10" style="5" bestFit="1" customWidth="1"/>
    <col min="14860" max="14861" width="9.28515625" style="5" bestFit="1" customWidth="1"/>
    <col min="14862" max="14862" width="12.140625" style="5" bestFit="1" customWidth="1"/>
    <col min="14863" max="14863" width="9.28515625" style="5" bestFit="1" customWidth="1"/>
    <col min="14864" max="15103" width="9.140625" style="5"/>
    <col min="15104" max="15104" width="26.85546875" style="5" customWidth="1"/>
    <col min="15105" max="15105" width="2.42578125" style="5" customWidth="1"/>
    <col min="15106" max="15108" width="9.140625" style="5"/>
    <col min="15109" max="15109" width="21.7109375" style="5" customWidth="1"/>
    <col min="15110" max="15110" width="9.140625" style="5"/>
    <col min="15111" max="15111" width="9.85546875" style="5" bestFit="1" customWidth="1"/>
    <col min="15112" max="15114" width="9.140625" style="5"/>
    <col min="15115" max="15115" width="10" style="5" bestFit="1" customWidth="1"/>
    <col min="15116" max="15117" width="9.28515625" style="5" bestFit="1" customWidth="1"/>
    <col min="15118" max="15118" width="12.140625" style="5" bestFit="1" customWidth="1"/>
    <col min="15119" max="15119" width="9.28515625" style="5" bestFit="1" customWidth="1"/>
    <col min="15120" max="15359" width="9.140625" style="5"/>
    <col min="15360" max="15360" width="26.85546875" style="5" customWidth="1"/>
    <col min="15361" max="15361" width="2.42578125" style="5" customWidth="1"/>
    <col min="15362" max="15364" width="9.140625" style="5"/>
    <col min="15365" max="15365" width="21.7109375" style="5" customWidth="1"/>
    <col min="15366" max="15366" width="9.140625" style="5"/>
    <col min="15367" max="15367" width="9.85546875" style="5" bestFit="1" customWidth="1"/>
    <col min="15368" max="15370" width="9.140625" style="5"/>
    <col min="15371" max="15371" width="10" style="5" bestFit="1" customWidth="1"/>
    <col min="15372" max="15373" width="9.28515625" style="5" bestFit="1" customWidth="1"/>
    <col min="15374" max="15374" width="12.140625" style="5" bestFit="1" customWidth="1"/>
    <col min="15375" max="15375" width="9.28515625" style="5" bestFit="1" customWidth="1"/>
    <col min="15376" max="15615" width="9.140625" style="5"/>
    <col min="15616" max="15616" width="26.85546875" style="5" customWidth="1"/>
    <col min="15617" max="15617" width="2.42578125" style="5" customWidth="1"/>
    <col min="15618" max="15620" width="9.140625" style="5"/>
    <col min="15621" max="15621" width="21.7109375" style="5" customWidth="1"/>
    <col min="15622" max="15622" width="9.140625" style="5"/>
    <col min="15623" max="15623" width="9.85546875" style="5" bestFit="1" customWidth="1"/>
    <col min="15624" max="15626" width="9.140625" style="5"/>
    <col min="15627" max="15627" width="10" style="5" bestFit="1" customWidth="1"/>
    <col min="15628" max="15629" width="9.28515625" style="5" bestFit="1" customWidth="1"/>
    <col min="15630" max="15630" width="12.140625" style="5" bestFit="1" customWidth="1"/>
    <col min="15631" max="15631" width="9.28515625" style="5" bestFit="1" customWidth="1"/>
    <col min="15632" max="15871" width="9.140625" style="5"/>
    <col min="15872" max="15872" width="26.85546875" style="5" customWidth="1"/>
    <col min="15873" max="15873" width="2.42578125" style="5" customWidth="1"/>
    <col min="15874" max="15876" width="9.140625" style="5"/>
    <col min="15877" max="15877" width="21.7109375" style="5" customWidth="1"/>
    <col min="15878" max="15878" width="9.140625" style="5"/>
    <col min="15879" max="15879" width="9.85546875" style="5" bestFit="1" customWidth="1"/>
    <col min="15880" max="15882" width="9.140625" style="5"/>
    <col min="15883" max="15883" width="10" style="5" bestFit="1" customWidth="1"/>
    <col min="15884" max="15885" width="9.28515625" style="5" bestFit="1" customWidth="1"/>
    <col min="15886" max="15886" width="12.140625" style="5" bestFit="1" customWidth="1"/>
    <col min="15887" max="15887" width="9.28515625" style="5" bestFit="1" customWidth="1"/>
    <col min="15888" max="16127" width="9.140625" style="5"/>
    <col min="16128" max="16128" width="26.85546875" style="5" customWidth="1"/>
    <col min="16129" max="16129" width="2.42578125" style="5" customWidth="1"/>
    <col min="16130" max="16132" width="9.140625" style="5"/>
    <col min="16133" max="16133" width="21.7109375" style="5" customWidth="1"/>
    <col min="16134" max="16134" width="9.140625" style="5"/>
    <col min="16135" max="16135" width="9.85546875" style="5" bestFit="1" customWidth="1"/>
    <col min="16136" max="16138" width="9.140625" style="5"/>
    <col min="16139" max="16139" width="10" style="5" bestFit="1" customWidth="1"/>
    <col min="16140" max="16141" width="9.28515625" style="5" bestFit="1" customWidth="1"/>
    <col min="16142" max="16142" width="12.140625" style="5" bestFit="1" customWidth="1"/>
    <col min="16143" max="16143" width="9.28515625" style="5" bestFit="1" customWidth="1"/>
    <col min="16144" max="16384" width="9.140625" style="5"/>
  </cols>
  <sheetData>
    <row r="1" spans="1:13" s="1" customFormat="1" ht="12.6" customHeight="1" x14ac:dyDescent="0.2">
      <c r="A1" s="204" t="s">
        <v>0</v>
      </c>
      <c r="B1" s="231"/>
      <c r="C1" s="232"/>
      <c r="D1" s="232" t="s">
        <v>154</v>
      </c>
      <c r="E1" s="421">
        <v>43246</v>
      </c>
      <c r="F1" s="421"/>
      <c r="G1" s="233"/>
      <c r="H1" s="120"/>
      <c r="I1" s="234"/>
      <c r="J1" s="234"/>
      <c r="K1" s="235"/>
      <c r="L1" s="235"/>
      <c r="M1" s="235"/>
    </row>
    <row r="2" spans="1:13" ht="12.6" customHeight="1" x14ac:dyDescent="0.2">
      <c r="E2" s="236"/>
      <c r="F2" s="237"/>
    </row>
    <row r="3" spans="1:13" ht="12.6" customHeight="1" x14ac:dyDescent="0.2">
      <c r="A3" s="422" t="s">
        <v>210</v>
      </c>
      <c r="B3" s="422"/>
      <c r="C3" s="422"/>
      <c r="D3" s="422"/>
      <c r="E3" s="422"/>
      <c r="F3" s="422"/>
    </row>
    <row r="4" spans="1:13" ht="12.6" customHeight="1" x14ac:dyDescent="0.2">
      <c r="A4" s="205" t="s">
        <v>211</v>
      </c>
    </row>
    <row r="5" spans="1:13" ht="12.6" customHeight="1" x14ac:dyDescent="0.2"/>
    <row r="6" spans="1:13" ht="12.6" customHeight="1" x14ac:dyDescent="0.2">
      <c r="A6" s="123" t="s">
        <v>212</v>
      </c>
    </row>
    <row r="7" spans="1:13" ht="12.6" customHeight="1" x14ac:dyDescent="0.2">
      <c r="A7" s="123" t="s">
        <v>213</v>
      </c>
    </row>
    <row r="8" spans="1:13" ht="12.6" customHeight="1" x14ac:dyDescent="0.2">
      <c r="A8" s="123" t="s">
        <v>214</v>
      </c>
    </row>
    <row r="9" spans="1:13" ht="12.6" customHeight="1" thickBot="1" x14ac:dyDescent="0.25"/>
    <row r="10" spans="1:13" ht="20.100000000000001" customHeight="1" thickBot="1" x14ac:dyDescent="0.25">
      <c r="A10" s="206" t="s">
        <v>1</v>
      </c>
      <c r="B10" s="239" t="s">
        <v>240</v>
      </c>
      <c r="C10" s="423" t="s">
        <v>2</v>
      </c>
      <c r="D10" s="423"/>
      <c r="E10" s="423"/>
      <c r="F10" s="424"/>
    </row>
    <row r="11" spans="1:13" ht="20.100000000000001" customHeight="1" x14ac:dyDescent="0.2">
      <c r="A11" s="264" t="s">
        <v>625</v>
      </c>
      <c r="B11" s="226" t="s">
        <v>203</v>
      </c>
      <c r="C11" s="223"/>
      <c r="D11" s="223"/>
      <c r="E11" s="224"/>
      <c r="F11" s="227"/>
    </row>
    <row r="12" spans="1:13" ht="20.100000000000001" customHeight="1" x14ac:dyDescent="0.2">
      <c r="A12" s="93" t="s">
        <v>4</v>
      </c>
      <c r="B12" s="226" t="s">
        <v>182</v>
      </c>
      <c r="C12" s="223"/>
      <c r="D12" s="223"/>
      <c r="E12" s="224"/>
      <c r="F12" s="227"/>
      <c r="K12" s="126"/>
      <c r="L12" s="126"/>
      <c r="M12" s="126"/>
    </row>
    <row r="13" spans="1:13" ht="20.100000000000001" customHeight="1" x14ac:dyDescent="0.2">
      <c r="A13" s="93" t="s">
        <v>570</v>
      </c>
      <c r="B13" s="226" t="s">
        <v>203</v>
      </c>
      <c r="C13" s="223"/>
      <c r="D13" s="223"/>
      <c r="E13" s="224"/>
      <c r="F13" s="227"/>
      <c r="K13" s="126"/>
      <c r="L13" s="126"/>
      <c r="M13" s="126"/>
    </row>
    <row r="14" spans="1:13" ht="20.100000000000001" customHeight="1" x14ac:dyDescent="0.2">
      <c r="A14" s="93" t="s">
        <v>5</v>
      </c>
      <c r="B14" s="226" t="s">
        <v>182</v>
      </c>
      <c r="C14" s="223"/>
      <c r="D14" s="223"/>
      <c r="E14" s="224"/>
      <c r="F14" s="227"/>
      <c r="K14" s="126"/>
      <c r="L14" s="126"/>
      <c r="M14" s="126"/>
    </row>
    <row r="15" spans="1:13" ht="20.100000000000001" customHeight="1" x14ac:dyDescent="0.2">
      <c r="A15" s="93" t="s">
        <v>184</v>
      </c>
      <c r="B15" s="226" t="s">
        <v>203</v>
      </c>
      <c r="C15" s="223"/>
      <c r="D15" s="223"/>
      <c r="E15" s="224"/>
      <c r="F15" s="225"/>
      <c r="K15" s="126"/>
      <c r="L15" s="126"/>
      <c r="M15" s="126"/>
    </row>
    <row r="16" spans="1:13" ht="20.100000000000001" customHeight="1" x14ac:dyDescent="0.2">
      <c r="A16" s="93" t="s">
        <v>6</v>
      </c>
      <c r="B16" s="226" t="s">
        <v>182</v>
      </c>
      <c r="C16" s="223"/>
      <c r="D16" s="223"/>
      <c r="E16" s="224"/>
      <c r="F16" s="227"/>
      <c r="K16" s="126"/>
      <c r="L16" s="126"/>
      <c r="M16" s="126"/>
    </row>
    <row r="17" spans="1:13" ht="20.100000000000001" customHeight="1" x14ac:dyDescent="0.2">
      <c r="A17" s="93" t="s">
        <v>185</v>
      </c>
      <c r="B17" s="226" t="s">
        <v>203</v>
      </c>
      <c r="C17" s="223"/>
      <c r="D17" s="223"/>
      <c r="E17" s="224"/>
      <c r="F17" s="225"/>
      <c r="K17" s="126"/>
      <c r="L17" s="126"/>
      <c r="M17" s="126"/>
    </row>
    <row r="18" spans="1:13" ht="20.100000000000001" customHeight="1" x14ac:dyDescent="0.2">
      <c r="A18" s="93" t="s">
        <v>7</v>
      </c>
      <c r="B18" s="226" t="s">
        <v>203</v>
      </c>
      <c r="C18" s="223"/>
      <c r="D18" s="223"/>
      <c r="E18" s="224"/>
      <c r="F18" s="225"/>
      <c r="H18" s="241"/>
      <c r="K18" s="126"/>
      <c r="L18" s="126"/>
      <c r="M18" s="126"/>
    </row>
    <row r="19" spans="1:13" ht="20.100000000000001" customHeight="1" x14ac:dyDescent="0.2">
      <c r="A19" s="93" t="s">
        <v>512</v>
      </c>
      <c r="B19" s="226" t="s">
        <v>182</v>
      </c>
      <c r="C19" s="223"/>
      <c r="D19" s="223"/>
      <c r="E19" s="224"/>
      <c r="F19" s="225"/>
      <c r="K19" s="126"/>
      <c r="L19" s="126"/>
      <c r="M19" s="126"/>
    </row>
    <row r="20" spans="1:13" ht="20.100000000000001" customHeight="1" x14ac:dyDescent="0.2">
      <c r="A20" s="48" t="s">
        <v>580</v>
      </c>
      <c r="B20" s="256" t="s">
        <v>256</v>
      </c>
      <c r="C20" s="223"/>
      <c r="D20" s="223"/>
      <c r="E20" s="224"/>
      <c r="F20" s="225"/>
      <c r="K20" s="126"/>
      <c r="L20" s="126"/>
      <c r="M20" s="126"/>
    </row>
    <row r="21" spans="1:13" ht="20.100000000000001" customHeight="1" x14ac:dyDescent="0.2">
      <c r="A21" s="93" t="s">
        <v>8</v>
      </c>
      <c r="B21" s="226" t="s">
        <v>203</v>
      </c>
      <c r="C21" s="223"/>
      <c r="D21" s="223"/>
      <c r="E21" s="224"/>
      <c r="F21" s="225"/>
      <c r="K21" s="126"/>
      <c r="L21" s="126"/>
      <c r="M21" s="126"/>
    </row>
    <row r="22" spans="1:13" ht="20.100000000000001" customHeight="1" x14ac:dyDescent="0.2">
      <c r="A22" s="93" t="s">
        <v>638</v>
      </c>
      <c r="B22" s="226" t="s">
        <v>637</v>
      </c>
      <c r="C22" s="223"/>
      <c r="D22" s="223"/>
      <c r="E22" s="224"/>
      <c r="F22" s="227"/>
      <c r="K22" s="126"/>
      <c r="L22" s="126"/>
      <c r="M22" s="126"/>
    </row>
    <row r="23" spans="1:13" ht="20.100000000000001" customHeight="1" x14ac:dyDescent="0.2">
      <c r="A23" s="93" t="s">
        <v>10</v>
      </c>
      <c r="B23" s="226" t="s">
        <v>182</v>
      </c>
      <c r="C23" s="228"/>
      <c r="D23" s="228"/>
      <c r="E23" s="229"/>
      <c r="F23" s="242"/>
      <c r="K23" s="126"/>
      <c r="L23" s="126"/>
      <c r="M23" s="126"/>
    </row>
    <row r="24" spans="1:13" ht="20.100000000000001" customHeight="1" x14ac:dyDescent="0.2">
      <c r="A24" s="93" t="s">
        <v>11</v>
      </c>
      <c r="B24" s="226" t="s">
        <v>203</v>
      </c>
      <c r="C24" s="223"/>
      <c r="D24" s="223"/>
      <c r="E24" s="224"/>
      <c r="F24" s="225"/>
      <c r="K24" s="126"/>
      <c r="L24" s="126"/>
      <c r="M24" s="126"/>
    </row>
    <row r="25" spans="1:13" ht="20.100000000000001" customHeight="1" x14ac:dyDescent="0.2">
      <c r="A25" s="93" t="s">
        <v>13</v>
      </c>
      <c r="B25" s="226" t="s">
        <v>182</v>
      </c>
      <c r="C25" s="223"/>
      <c r="D25" s="223"/>
      <c r="E25" s="224"/>
      <c r="F25" s="225"/>
      <c r="K25" s="126"/>
      <c r="L25" s="126"/>
      <c r="M25" s="126"/>
    </row>
    <row r="26" spans="1:13" ht="20.100000000000001" customHeight="1" x14ac:dyDescent="0.2">
      <c r="A26" s="93" t="s">
        <v>14</v>
      </c>
      <c r="B26" s="226" t="s">
        <v>182</v>
      </c>
      <c r="C26" s="223"/>
      <c r="D26" s="223"/>
      <c r="E26" s="224"/>
      <c r="F26" s="227"/>
      <c r="K26" s="126"/>
      <c r="L26" s="126"/>
      <c r="M26" s="126"/>
    </row>
    <row r="27" spans="1:13" ht="20.100000000000001" customHeight="1" x14ac:dyDescent="0.2">
      <c r="A27" s="93" t="s">
        <v>598</v>
      </c>
      <c r="B27" s="226" t="s">
        <v>203</v>
      </c>
      <c r="C27" s="223"/>
      <c r="D27" s="223"/>
      <c r="E27" s="224"/>
      <c r="F27" s="227"/>
      <c r="K27" s="126"/>
      <c r="L27" s="126"/>
      <c r="M27" s="126"/>
    </row>
    <row r="28" spans="1:13" ht="20.100000000000001" customHeight="1" x14ac:dyDescent="0.2">
      <c r="A28" s="93" t="s">
        <v>187</v>
      </c>
      <c r="B28" s="226" t="s">
        <v>203</v>
      </c>
      <c r="C28" s="223"/>
      <c r="D28" s="223"/>
      <c r="E28" s="224"/>
      <c r="F28" s="225"/>
      <c r="K28" s="126"/>
      <c r="L28" s="126"/>
      <c r="M28" s="126"/>
    </row>
    <row r="29" spans="1:13" ht="20.100000000000001" customHeight="1" x14ac:dyDescent="0.2">
      <c r="A29" s="93" t="s">
        <v>15</v>
      </c>
      <c r="B29" s="226" t="s">
        <v>203</v>
      </c>
      <c r="C29" s="223"/>
      <c r="D29" s="223"/>
      <c r="E29" s="224"/>
      <c r="F29" s="225"/>
      <c r="K29" s="126"/>
      <c r="L29" s="126"/>
      <c r="M29" s="126"/>
    </row>
    <row r="30" spans="1:13" ht="20.100000000000001" customHeight="1" x14ac:dyDescent="0.2">
      <c r="A30" s="93" t="s">
        <v>584</v>
      </c>
      <c r="B30" s="226" t="s">
        <v>204</v>
      </c>
      <c r="C30" s="223"/>
      <c r="D30" s="223"/>
      <c r="E30" s="224"/>
      <c r="F30" s="225"/>
      <c r="K30" s="126"/>
      <c r="L30" s="126"/>
      <c r="M30" s="126"/>
    </row>
    <row r="31" spans="1:13" ht="20.100000000000001" customHeight="1" x14ac:dyDescent="0.2">
      <c r="A31" s="93" t="s">
        <v>636</v>
      </c>
      <c r="B31" s="226" t="s">
        <v>637</v>
      </c>
      <c r="C31" s="223"/>
      <c r="D31" s="223"/>
      <c r="E31" s="224"/>
      <c r="F31" s="227"/>
      <c r="K31" s="126"/>
      <c r="L31" s="126"/>
      <c r="M31" s="126"/>
    </row>
    <row r="32" spans="1:13" ht="20.100000000000001" customHeight="1" x14ac:dyDescent="0.2">
      <c r="A32" s="93" t="s">
        <v>17</v>
      </c>
      <c r="B32" s="226" t="s">
        <v>203</v>
      </c>
      <c r="C32" s="223"/>
      <c r="D32" s="223"/>
      <c r="E32" s="224"/>
      <c r="F32" s="225"/>
      <c r="K32" s="126"/>
      <c r="L32" s="126"/>
      <c r="M32" s="126"/>
    </row>
    <row r="33" spans="1:13" ht="20.100000000000001" customHeight="1" x14ac:dyDescent="0.2">
      <c r="A33" s="93" t="s">
        <v>21</v>
      </c>
      <c r="B33" s="226" t="s">
        <v>203</v>
      </c>
      <c r="C33" s="265"/>
      <c r="D33" s="228"/>
      <c r="E33" s="229"/>
      <c r="F33" s="267"/>
      <c r="K33" s="126"/>
      <c r="L33" s="126"/>
      <c r="M33" s="126"/>
    </row>
    <row r="34" spans="1:13" ht="20.100000000000001" customHeight="1" x14ac:dyDescent="0.2">
      <c r="A34" s="93" t="s">
        <v>555</v>
      </c>
      <c r="B34" s="226" t="s">
        <v>528</v>
      </c>
      <c r="C34" s="265"/>
      <c r="D34" s="228"/>
      <c r="E34" s="229"/>
      <c r="F34" s="266"/>
      <c r="K34" s="126"/>
      <c r="L34" s="126"/>
      <c r="M34" s="126"/>
    </row>
    <row r="35" spans="1:13" ht="20.100000000000001" customHeight="1" x14ac:dyDescent="0.2">
      <c r="A35" s="93" t="s">
        <v>559</v>
      </c>
      <c r="B35" s="226" t="s">
        <v>182</v>
      </c>
      <c r="C35" s="265"/>
      <c r="D35" s="228"/>
      <c r="E35" s="229"/>
      <c r="F35" s="266"/>
      <c r="K35" s="126"/>
      <c r="L35" s="126"/>
      <c r="M35" s="126"/>
    </row>
    <row r="36" spans="1:13" ht="20.100000000000001" customHeight="1" x14ac:dyDescent="0.2">
      <c r="A36" s="93" t="s">
        <v>28</v>
      </c>
      <c r="B36" s="226" t="s">
        <v>182</v>
      </c>
      <c r="C36" s="265"/>
      <c r="D36" s="228"/>
      <c r="E36" s="229"/>
      <c r="F36" s="267"/>
      <c r="K36" s="126"/>
      <c r="L36" s="126"/>
      <c r="M36" s="126"/>
    </row>
    <row r="37" spans="1:13" ht="20.100000000000001" customHeight="1" x14ac:dyDescent="0.2">
      <c r="A37" s="93" t="s">
        <v>46</v>
      </c>
      <c r="B37" s="226" t="s">
        <v>182</v>
      </c>
      <c r="C37" s="265"/>
      <c r="D37" s="228"/>
      <c r="E37" s="229"/>
      <c r="F37" s="267"/>
      <c r="K37" s="126"/>
      <c r="L37" s="126"/>
      <c r="M37" s="126"/>
    </row>
    <row r="38" spans="1:13" ht="20.100000000000001" customHeight="1" x14ac:dyDescent="0.2">
      <c r="A38" s="93" t="s">
        <v>29</v>
      </c>
      <c r="B38" s="226" t="s">
        <v>182</v>
      </c>
      <c r="C38" s="265"/>
      <c r="D38" s="228"/>
      <c r="E38" s="229"/>
      <c r="F38" s="266"/>
      <c r="K38" s="126"/>
      <c r="L38" s="126"/>
      <c r="M38" s="126"/>
    </row>
    <row r="39" spans="1:13" ht="20.100000000000001" customHeight="1" x14ac:dyDescent="0.2">
      <c r="A39" s="93" t="s">
        <v>639</v>
      </c>
      <c r="B39" s="226" t="s">
        <v>203</v>
      </c>
      <c r="C39" s="265"/>
      <c r="D39" s="228"/>
      <c r="E39" s="229"/>
      <c r="F39" s="266"/>
      <c r="K39" s="126"/>
      <c r="L39" s="126"/>
      <c r="M39" s="126"/>
    </row>
    <row r="40" spans="1:13" ht="20.100000000000001" customHeight="1" x14ac:dyDescent="0.2">
      <c r="A40" s="93" t="s">
        <v>30</v>
      </c>
      <c r="B40" s="226" t="s">
        <v>182</v>
      </c>
      <c r="C40" s="265"/>
      <c r="D40" s="228"/>
      <c r="E40" s="229"/>
      <c r="F40" s="267"/>
      <c r="K40" s="126"/>
      <c r="L40" s="126"/>
      <c r="M40" s="126"/>
    </row>
    <row r="41" spans="1:13" ht="20.100000000000001" customHeight="1" x14ac:dyDescent="0.2">
      <c r="A41" s="93" t="s">
        <v>188</v>
      </c>
      <c r="B41" s="226" t="s">
        <v>203</v>
      </c>
      <c r="C41" s="265"/>
      <c r="D41" s="228"/>
      <c r="E41" s="229"/>
      <c r="F41" s="266"/>
      <c r="K41" s="126"/>
      <c r="L41" s="126"/>
      <c r="M41" s="126"/>
    </row>
    <row r="42" spans="1:13" ht="20.100000000000001" customHeight="1" x14ac:dyDescent="0.2">
      <c r="A42" s="93" t="s">
        <v>32</v>
      </c>
      <c r="B42" s="226" t="s">
        <v>182</v>
      </c>
      <c r="C42" s="265"/>
      <c r="D42" s="228"/>
      <c r="E42" s="229"/>
      <c r="F42" s="266"/>
      <c r="K42" s="126"/>
      <c r="L42" s="126"/>
      <c r="M42" s="126"/>
    </row>
    <row r="43" spans="1:13" ht="20.100000000000001" customHeight="1" x14ac:dyDescent="0.2">
      <c r="A43" s="93" t="s">
        <v>33</v>
      </c>
      <c r="B43" s="226" t="s">
        <v>182</v>
      </c>
      <c r="C43" s="265"/>
      <c r="D43" s="228"/>
      <c r="E43" s="229"/>
      <c r="F43" s="266"/>
      <c r="K43" s="126"/>
      <c r="L43" s="126"/>
      <c r="M43" s="126"/>
    </row>
    <row r="44" spans="1:13" ht="20.100000000000001" customHeight="1" x14ac:dyDescent="0.2">
      <c r="A44" s="93" t="s">
        <v>189</v>
      </c>
      <c r="B44" s="226" t="s">
        <v>182</v>
      </c>
      <c r="C44" s="265"/>
      <c r="D44" s="228"/>
      <c r="E44" s="229"/>
      <c r="F44" s="266"/>
      <c r="K44" s="126"/>
      <c r="L44" s="126"/>
      <c r="M44" s="126"/>
    </row>
    <row r="45" spans="1:13" ht="20.100000000000001" customHeight="1" x14ac:dyDescent="0.2">
      <c r="A45" s="268" t="s">
        <v>215</v>
      </c>
      <c r="B45" s="269">
        <v>31</v>
      </c>
      <c r="C45" s="270"/>
      <c r="D45" s="270"/>
      <c r="E45" s="271"/>
      <c r="F45" s="272"/>
      <c r="K45" s="126"/>
      <c r="L45" s="126"/>
      <c r="M45" s="126"/>
    </row>
    <row r="46" spans="1:13" ht="20.100000000000001" customHeight="1" thickBot="1" x14ac:dyDescent="0.25">
      <c r="A46" s="273"/>
      <c r="B46" s="174"/>
      <c r="C46" s="223"/>
      <c r="D46" s="223"/>
      <c r="E46" s="224"/>
      <c r="F46" s="274"/>
      <c r="K46" s="126"/>
      <c r="L46" s="126"/>
      <c r="M46" s="126"/>
    </row>
    <row r="47" spans="1:13" ht="20.100000000000001" customHeight="1" x14ac:dyDescent="0.2">
      <c r="A47" s="116"/>
      <c r="B47" s="117"/>
      <c r="C47" s="118"/>
      <c r="D47" s="118"/>
      <c r="E47" s="119"/>
      <c r="F47" s="118"/>
      <c r="K47" s="126"/>
      <c r="L47" s="126"/>
      <c r="M47" s="126"/>
    </row>
    <row r="48" spans="1:13" ht="20.100000000000001" customHeight="1" x14ac:dyDescent="0.2">
      <c r="A48" s="116"/>
      <c r="B48" s="117"/>
      <c r="C48" s="118"/>
      <c r="D48" s="118"/>
      <c r="E48" s="119"/>
      <c r="F48" s="118"/>
      <c r="K48" s="126"/>
      <c r="L48" s="126"/>
      <c r="M48" s="126"/>
    </row>
    <row r="49" spans="1:13" ht="20.100000000000001" customHeight="1" x14ac:dyDescent="0.2">
      <c r="A49" s="116"/>
      <c r="B49" s="117"/>
      <c r="C49" s="118"/>
      <c r="D49" s="118"/>
      <c r="E49" s="119"/>
      <c r="F49" s="118"/>
      <c r="K49" s="126"/>
      <c r="L49" s="126"/>
      <c r="M49" s="126"/>
    </row>
    <row r="50" spans="1:13" ht="20.100000000000001" customHeight="1" x14ac:dyDescent="0.2">
      <c r="A50" s="116"/>
      <c r="B50" s="117"/>
      <c r="C50" s="118"/>
      <c r="D50" s="118"/>
      <c r="E50" s="119"/>
      <c r="F50" s="118"/>
      <c r="K50" s="126"/>
      <c r="L50" s="126"/>
      <c r="M50" s="126"/>
    </row>
    <row r="51" spans="1:13" s="82" customFormat="1" ht="20.100000000000001" customHeight="1" x14ac:dyDescent="0.2">
      <c r="A51" s="116"/>
      <c r="B51" s="117"/>
      <c r="C51" s="118"/>
      <c r="D51" s="118"/>
      <c r="E51" s="119"/>
      <c r="F51" s="118"/>
      <c r="G51" s="118"/>
      <c r="H51" s="120"/>
      <c r="I51" s="121"/>
      <c r="J51" s="121"/>
      <c r="K51" s="122"/>
      <c r="L51" s="122"/>
      <c r="M51" s="122"/>
    </row>
    <row r="52" spans="1:13" s="82" customFormat="1" ht="20.100000000000001" customHeight="1" x14ac:dyDescent="0.2">
      <c r="A52" s="190"/>
      <c r="B52" s="117"/>
      <c r="C52" s="118"/>
      <c r="D52" s="118"/>
      <c r="E52" s="119"/>
      <c r="F52" s="118"/>
      <c r="G52" s="118"/>
      <c r="H52" s="120"/>
      <c r="I52" s="121"/>
      <c r="J52" s="121"/>
      <c r="K52" s="122"/>
      <c r="L52" s="122"/>
      <c r="M52" s="122"/>
    </row>
    <row r="53" spans="1:13" ht="20.100000000000001" customHeight="1" thickBot="1" x14ac:dyDescent="0.25">
      <c r="A53" s="190"/>
      <c r="B53" s="117"/>
      <c r="C53" s="118"/>
      <c r="D53" s="118"/>
      <c r="E53" s="119"/>
      <c r="F53" s="118"/>
      <c r="K53" s="126"/>
      <c r="L53" s="126"/>
      <c r="M53" s="126"/>
    </row>
    <row r="54" spans="1:13" ht="20.100000000000001" customHeight="1" thickBot="1" x14ac:dyDescent="0.25">
      <c r="A54" s="264" t="s">
        <v>599</v>
      </c>
      <c r="B54" s="280" t="s">
        <v>600</v>
      </c>
      <c r="C54" s="223"/>
      <c r="D54" s="223"/>
      <c r="E54" s="224"/>
      <c r="F54" s="225"/>
      <c r="K54" s="126"/>
      <c r="L54" s="126"/>
      <c r="M54" s="126"/>
    </row>
    <row r="55" spans="1:13" ht="20.100000000000001" customHeight="1" thickBot="1" x14ac:dyDescent="0.25">
      <c r="A55" s="264" t="s">
        <v>601</v>
      </c>
      <c r="B55" s="280" t="s">
        <v>203</v>
      </c>
      <c r="C55" s="223"/>
      <c r="D55" s="223"/>
      <c r="E55" s="224"/>
      <c r="F55" s="225"/>
      <c r="K55" s="126"/>
      <c r="L55" s="126"/>
      <c r="M55" s="126"/>
    </row>
    <row r="56" spans="1:13" ht="20.100000000000001" customHeight="1" thickBot="1" x14ac:dyDescent="0.25">
      <c r="A56" s="264" t="s">
        <v>653</v>
      </c>
      <c r="B56" s="280" t="s">
        <v>600</v>
      </c>
      <c r="C56" s="223"/>
      <c r="D56" s="223"/>
      <c r="E56" s="224"/>
      <c r="F56" s="225"/>
      <c r="K56" s="126"/>
      <c r="L56" s="126"/>
      <c r="M56" s="126"/>
    </row>
    <row r="57" spans="1:13" ht="20.100000000000001" customHeight="1" thickBot="1" x14ac:dyDescent="0.25">
      <c r="A57" s="264" t="s">
        <v>602</v>
      </c>
      <c r="B57" s="280" t="s">
        <v>600</v>
      </c>
      <c r="C57" s="223"/>
      <c r="D57" s="223"/>
      <c r="E57" s="224"/>
      <c r="F57" s="225"/>
      <c r="K57" s="126"/>
      <c r="L57" s="126"/>
      <c r="M57" s="126"/>
    </row>
    <row r="58" spans="1:13" ht="20.100000000000001" customHeight="1" thickBot="1" x14ac:dyDescent="0.25">
      <c r="A58" s="264" t="s">
        <v>640</v>
      </c>
      <c r="B58" s="280" t="s">
        <v>637</v>
      </c>
      <c r="C58" s="223"/>
      <c r="D58" s="223"/>
      <c r="E58" s="224"/>
      <c r="F58" s="225"/>
      <c r="K58" s="126"/>
      <c r="L58" s="126"/>
      <c r="M58" s="126"/>
    </row>
    <row r="59" spans="1:13" ht="20.100000000000001" customHeight="1" thickBot="1" x14ac:dyDescent="0.25">
      <c r="A59" s="48" t="s">
        <v>652</v>
      </c>
      <c r="B59" s="281" t="s">
        <v>203</v>
      </c>
      <c r="C59" s="223"/>
      <c r="D59" s="223"/>
      <c r="E59" s="224"/>
      <c r="F59" s="225"/>
      <c r="K59" s="126"/>
      <c r="L59" s="126"/>
      <c r="M59" s="126"/>
    </row>
    <row r="60" spans="1:13" ht="20.100000000000001" customHeight="1" thickBot="1" x14ac:dyDescent="0.25">
      <c r="A60" s="93" t="s">
        <v>41</v>
      </c>
      <c r="B60" s="307" t="s">
        <v>203</v>
      </c>
      <c r="C60" s="223"/>
      <c r="D60" s="223"/>
      <c r="E60" s="224"/>
      <c r="F60" s="225"/>
      <c r="K60" s="126"/>
      <c r="L60" s="126"/>
      <c r="M60" s="126"/>
    </row>
    <row r="61" spans="1:13" ht="20.100000000000001" customHeight="1" thickBot="1" x14ac:dyDescent="0.25">
      <c r="A61" s="48" t="s">
        <v>585</v>
      </c>
      <c r="B61" s="308" t="s">
        <v>523</v>
      </c>
      <c r="C61" s="223"/>
      <c r="D61" s="223"/>
      <c r="E61" s="224"/>
      <c r="F61" s="225"/>
      <c r="K61" s="126"/>
      <c r="L61" s="126"/>
      <c r="M61" s="126"/>
    </row>
    <row r="62" spans="1:13" ht="20.100000000000001" customHeight="1" x14ac:dyDescent="0.2">
      <c r="A62" s="48" t="s">
        <v>649</v>
      </c>
      <c r="B62" s="283" t="s">
        <v>600</v>
      </c>
      <c r="C62" s="223"/>
      <c r="D62" s="223"/>
      <c r="E62" s="224"/>
      <c r="F62" s="225"/>
      <c r="K62" s="126"/>
      <c r="L62" s="126"/>
      <c r="M62" s="126"/>
    </row>
    <row r="63" spans="1:13" ht="20.100000000000001" customHeight="1" thickBot="1" x14ac:dyDescent="0.25">
      <c r="A63" s="93" t="s">
        <v>540</v>
      </c>
      <c r="B63" s="283" t="s">
        <v>203</v>
      </c>
      <c r="C63" s="223"/>
      <c r="D63" s="223"/>
      <c r="E63" s="224"/>
      <c r="F63" s="225"/>
      <c r="K63" s="126"/>
      <c r="L63" s="126"/>
      <c r="M63" s="126"/>
    </row>
    <row r="64" spans="1:13" ht="20.100000000000001" customHeight="1" x14ac:dyDescent="0.2">
      <c r="A64" s="48" t="s">
        <v>633</v>
      </c>
      <c r="B64" s="306" t="s">
        <v>523</v>
      </c>
      <c r="C64" s="223"/>
      <c r="D64" s="223"/>
      <c r="E64" s="224"/>
      <c r="F64" s="225"/>
      <c r="K64" s="126"/>
      <c r="L64" s="126"/>
      <c r="M64" s="126"/>
    </row>
    <row r="65" spans="1:13" ht="20.100000000000001" customHeight="1" x14ac:dyDescent="0.2">
      <c r="A65" s="264" t="s">
        <v>641</v>
      </c>
      <c r="B65" s="283" t="s">
        <v>637</v>
      </c>
      <c r="C65" s="223"/>
      <c r="D65" s="223"/>
      <c r="E65" s="224"/>
      <c r="F65" s="225"/>
      <c r="K65" s="126"/>
      <c r="L65" s="126"/>
      <c r="M65" s="126"/>
    </row>
    <row r="66" spans="1:13" ht="20.100000000000001" customHeight="1" x14ac:dyDescent="0.2">
      <c r="A66" s="93" t="s">
        <v>43</v>
      </c>
      <c r="B66" s="283" t="s">
        <v>182</v>
      </c>
      <c r="C66" s="223"/>
      <c r="D66" s="223"/>
      <c r="E66" s="224"/>
      <c r="F66" s="225"/>
      <c r="G66" s="257"/>
      <c r="H66" s="30"/>
      <c r="K66" s="126"/>
      <c r="L66" s="126"/>
      <c r="M66" s="126"/>
    </row>
    <row r="67" spans="1:13" ht="20.100000000000001" customHeight="1" x14ac:dyDescent="0.2">
      <c r="A67" s="93" t="s">
        <v>603</v>
      </c>
      <c r="B67" s="283" t="s">
        <v>600</v>
      </c>
      <c r="C67" s="223"/>
      <c r="D67" s="223"/>
      <c r="E67" s="224"/>
      <c r="F67" s="225"/>
      <c r="K67" s="126"/>
      <c r="L67" s="126"/>
      <c r="M67" s="126"/>
    </row>
    <row r="68" spans="1:13" ht="20.100000000000001" customHeight="1" x14ac:dyDescent="0.2">
      <c r="A68" s="93" t="s">
        <v>650</v>
      </c>
      <c r="B68" s="283" t="s">
        <v>637</v>
      </c>
      <c r="C68" s="223"/>
      <c r="D68" s="223"/>
      <c r="E68" s="224"/>
      <c r="F68" s="225"/>
      <c r="K68" s="126"/>
      <c r="L68" s="126"/>
      <c r="M68" s="126"/>
    </row>
    <row r="69" spans="1:13" ht="20.100000000000001" customHeight="1" x14ac:dyDescent="0.2">
      <c r="A69" s="93" t="s">
        <v>563</v>
      </c>
      <c r="B69" s="283" t="s">
        <v>201</v>
      </c>
      <c r="C69" s="223"/>
      <c r="D69" s="223"/>
      <c r="E69" s="224"/>
      <c r="F69" s="225"/>
      <c r="K69" s="126"/>
      <c r="L69" s="126"/>
      <c r="M69" s="126"/>
    </row>
    <row r="70" spans="1:13" ht="20.100000000000001" customHeight="1" x14ac:dyDescent="0.2">
      <c r="A70" s="93" t="s">
        <v>192</v>
      </c>
      <c r="B70" s="283" t="s">
        <v>203</v>
      </c>
      <c r="C70" s="223"/>
      <c r="D70" s="223"/>
      <c r="E70" s="224"/>
      <c r="F70" s="225"/>
      <c r="K70" s="126"/>
      <c r="L70" s="126"/>
      <c r="M70" s="126"/>
    </row>
    <row r="71" spans="1:13" ht="20.100000000000001" customHeight="1" x14ac:dyDescent="0.2">
      <c r="A71" s="93" t="s">
        <v>586</v>
      </c>
      <c r="B71" s="283" t="s">
        <v>523</v>
      </c>
      <c r="C71" s="223"/>
      <c r="D71" s="223"/>
      <c r="E71" s="224"/>
      <c r="F71" s="225"/>
      <c r="K71" s="126"/>
      <c r="L71" s="126"/>
      <c r="M71" s="126"/>
    </row>
    <row r="72" spans="1:13" ht="20.100000000000001" customHeight="1" x14ac:dyDescent="0.2">
      <c r="A72" s="93" t="s">
        <v>587</v>
      </c>
      <c r="B72" s="226" t="s">
        <v>523</v>
      </c>
      <c r="C72" s="223"/>
      <c r="D72" s="223"/>
      <c r="E72" s="224"/>
      <c r="F72" s="225"/>
      <c r="K72" s="126"/>
      <c r="L72" s="126"/>
      <c r="M72" s="126"/>
    </row>
    <row r="73" spans="1:13" ht="20.100000000000001" customHeight="1" x14ac:dyDescent="0.2">
      <c r="A73" s="93" t="s">
        <v>604</v>
      </c>
      <c r="B73" s="226" t="s">
        <v>600</v>
      </c>
      <c r="C73" s="223"/>
      <c r="D73" s="223"/>
      <c r="E73" s="224"/>
      <c r="F73" s="225"/>
      <c r="K73" s="126"/>
      <c r="L73" s="126"/>
      <c r="M73" s="126"/>
    </row>
    <row r="74" spans="1:13" ht="20.100000000000001" customHeight="1" x14ac:dyDescent="0.2">
      <c r="A74" s="93" t="s">
        <v>588</v>
      </c>
      <c r="B74" s="226" t="s">
        <v>523</v>
      </c>
      <c r="C74" s="223"/>
      <c r="D74" s="223"/>
      <c r="E74" s="224"/>
      <c r="F74" s="225"/>
      <c r="K74" s="126"/>
      <c r="L74" s="126"/>
      <c r="M74" s="126"/>
    </row>
    <row r="75" spans="1:13" ht="20.100000000000001" customHeight="1" x14ac:dyDescent="0.2">
      <c r="A75" s="93" t="s">
        <v>87</v>
      </c>
      <c r="B75" s="226" t="s">
        <v>203</v>
      </c>
      <c r="C75" s="223"/>
      <c r="D75" s="223"/>
      <c r="E75" s="224"/>
      <c r="F75" s="225"/>
      <c r="K75" s="126"/>
      <c r="L75" s="126"/>
      <c r="M75" s="126"/>
    </row>
    <row r="76" spans="1:13" ht="20.100000000000001" customHeight="1" x14ac:dyDescent="0.2">
      <c r="A76" s="93" t="s">
        <v>589</v>
      </c>
      <c r="B76" s="226" t="s">
        <v>523</v>
      </c>
      <c r="C76" s="223"/>
      <c r="D76" s="223"/>
      <c r="E76" s="224"/>
      <c r="F76" s="225"/>
      <c r="K76" s="126"/>
      <c r="L76" s="126"/>
      <c r="M76" s="126"/>
    </row>
    <row r="77" spans="1:13" ht="20.100000000000001" customHeight="1" thickBot="1" x14ac:dyDescent="0.25">
      <c r="A77" s="93" t="s">
        <v>48</v>
      </c>
      <c r="B77" s="284" t="s">
        <v>182</v>
      </c>
      <c r="C77" s="223"/>
      <c r="D77" s="223"/>
      <c r="E77" s="224"/>
      <c r="F77" s="225"/>
      <c r="K77" s="126"/>
      <c r="L77" s="126"/>
      <c r="M77" s="126"/>
    </row>
    <row r="78" spans="1:13" s="123" customFormat="1" ht="20.100000000000001" customHeight="1" x14ac:dyDescent="0.2">
      <c r="A78" s="94"/>
      <c r="B78" s="177"/>
      <c r="C78" s="179"/>
      <c r="D78" s="285"/>
      <c r="E78" s="177"/>
      <c r="F78" s="275"/>
      <c r="H78" s="124"/>
      <c r="I78" s="125"/>
      <c r="J78" s="125"/>
      <c r="K78" s="126"/>
      <c r="L78" s="126"/>
      <c r="M78" s="126"/>
    </row>
    <row r="79" spans="1:13" s="88" customFormat="1" ht="20.100000000000001" customHeight="1" x14ac:dyDescent="0.2">
      <c r="A79" s="93"/>
      <c r="B79" s="117"/>
      <c r="C79" s="119"/>
      <c r="D79" s="190"/>
      <c r="E79" s="117"/>
      <c r="F79" s="249"/>
      <c r="G79" s="123"/>
      <c r="H79" s="124"/>
      <c r="I79" s="125"/>
      <c r="J79" s="125"/>
      <c r="K79" s="126"/>
      <c r="L79" s="126"/>
      <c r="M79" s="126"/>
    </row>
    <row r="80" spans="1:13" s="123" customFormat="1" ht="20.100000000000001" customHeight="1" thickBot="1" x14ac:dyDescent="0.25">
      <c r="A80" s="276"/>
      <c r="B80" s="117"/>
      <c r="C80" s="119"/>
      <c r="D80" s="175"/>
      <c r="E80" s="117"/>
      <c r="F80" s="249"/>
      <c r="H80" s="124"/>
      <c r="I80" s="125"/>
      <c r="J80" s="125"/>
      <c r="K80" s="126"/>
      <c r="L80" s="126"/>
      <c r="M80" s="126"/>
    </row>
    <row r="81" spans="1:13" s="10" customFormat="1" ht="20.100000000000001" customHeight="1" thickBot="1" x14ac:dyDescent="0.25">
      <c r="A81" s="277" t="s">
        <v>524</v>
      </c>
      <c r="B81" s="278">
        <v>17</v>
      </c>
      <c r="C81" s="279"/>
      <c r="D81" s="277"/>
      <c r="E81" s="278"/>
      <c r="F81" s="279"/>
      <c r="G81" s="118"/>
      <c r="H81" s="120"/>
      <c r="I81" s="125"/>
      <c r="J81" s="124"/>
      <c r="K81" s="122"/>
      <c r="L81" s="122"/>
      <c r="M81" s="122"/>
    </row>
    <row r="82" spans="1:13" s="10" customFormat="1" ht="20.100000000000001" customHeight="1" x14ac:dyDescent="0.2">
      <c r="A82" s="209"/>
      <c r="B82" s="117"/>
      <c r="C82" s="118"/>
      <c r="D82" s="118"/>
      <c r="E82" s="119"/>
      <c r="F82" s="118"/>
      <c r="G82" s="118"/>
      <c r="H82" s="120"/>
      <c r="I82" s="121"/>
      <c r="J82" s="121"/>
      <c r="K82" s="122"/>
      <c r="L82" s="122"/>
      <c r="M82" s="122"/>
    </row>
    <row r="83" spans="1:13" ht="20.100000000000001" customHeight="1" x14ac:dyDescent="0.2">
      <c r="A83" s="210"/>
      <c r="K83" s="126"/>
      <c r="L83" s="126"/>
      <c r="M83" s="126"/>
    </row>
    <row r="84" spans="1:13" ht="20.100000000000001" customHeight="1" x14ac:dyDescent="0.2">
      <c r="A84" s="190"/>
      <c r="B84" s="117"/>
      <c r="C84" s="118"/>
      <c r="D84" s="118"/>
      <c r="E84" s="119"/>
      <c r="F84" s="118"/>
      <c r="K84" s="126"/>
      <c r="L84" s="126"/>
      <c r="M84" s="126"/>
    </row>
    <row r="85" spans="1:13" ht="20.100000000000001" customHeight="1" x14ac:dyDescent="0.2">
      <c r="A85" s="93" t="s">
        <v>81</v>
      </c>
      <c r="B85" s="226" t="s">
        <v>203</v>
      </c>
      <c r="C85" s="223"/>
      <c r="D85" s="223"/>
      <c r="E85" s="224"/>
      <c r="F85" s="225"/>
      <c r="K85" s="126"/>
      <c r="L85" s="126"/>
      <c r="M85" s="126"/>
    </row>
    <row r="86" spans="1:13" ht="20.100000000000001" customHeight="1" x14ac:dyDescent="0.2">
      <c r="A86" s="93" t="s">
        <v>623</v>
      </c>
      <c r="B86" s="226" t="s">
        <v>561</v>
      </c>
      <c r="C86" s="223"/>
      <c r="D86" s="223"/>
      <c r="E86" s="224"/>
      <c r="F86" s="227"/>
      <c r="K86" s="126"/>
      <c r="L86" s="126"/>
      <c r="M86" s="126"/>
    </row>
    <row r="87" spans="1:13" ht="20.100000000000001" customHeight="1" x14ac:dyDescent="0.2">
      <c r="A87" s="93" t="s">
        <v>83</v>
      </c>
      <c r="B87" s="253" t="s">
        <v>182</v>
      </c>
      <c r="C87" s="223"/>
      <c r="D87" s="223"/>
      <c r="E87" s="224"/>
      <c r="F87" s="227"/>
      <c r="K87" s="126"/>
      <c r="L87" s="126"/>
      <c r="M87" s="126"/>
    </row>
    <row r="88" spans="1:13" ht="20.100000000000001" customHeight="1" x14ac:dyDescent="0.2">
      <c r="A88" s="93"/>
      <c r="B88" s="117"/>
      <c r="C88" s="118"/>
      <c r="D88" s="118"/>
      <c r="E88" s="119"/>
      <c r="F88" s="244"/>
      <c r="K88" s="126"/>
      <c r="L88" s="126"/>
      <c r="M88" s="126"/>
    </row>
    <row r="89" spans="1:13" s="82" customFormat="1" ht="20.100000000000001" customHeight="1" x14ac:dyDescent="0.2">
      <c r="A89" s="208" t="s">
        <v>626</v>
      </c>
      <c r="B89" s="117"/>
      <c r="C89" s="118"/>
      <c r="D89" s="118"/>
      <c r="E89" s="119"/>
      <c r="F89" s="244"/>
      <c r="G89" s="118"/>
      <c r="H89" s="120"/>
      <c r="I89" s="121"/>
      <c r="J89" s="121"/>
      <c r="K89" s="122"/>
      <c r="L89" s="122"/>
      <c r="M89" s="122"/>
    </row>
    <row r="90" spans="1:13" ht="20.100000000000001" customHeight="1" thickBot="1" x14ac:dyDescent="0.25">
      <c r="A90" s="112"/>
      <c r="B90" s="174">
        <v>3</v>
      </c>
      <c r="C90" s="175"/>
      <c r="D90" s="175"/>
      <c r="E90" s="176"/>
      <c r="F90" s="243"/>
      <c r="K90" s="126"/>
      <c r="L90" s="126"/>
      <c r="M90" s="126"/>
    </row>
    <row r="91" spans="1:13" ht="20.100000000000001" customHeight="1" x14ac:dyDescent="0.2">
      <c r="A91" s="190"/>
      <c r="B91" s="117"/>
      <c r="C91" s="118"/>
      <c r="D91" s="118"/>
      <c r="E91" s="119"/>
      <c r="F91" s="118"/>
      <c r="J91" s="245"/>
      <c r="K91" s="126"/>
      <c r="L91" s="126"/>
      <c r="M91" s="126"/>
    </row>
    <row r="92" spans="1:13" ht="20.100000000000001" customHeight="1" x14ac:dyDescent="0.2">
      <c r="A92" s="93" t="s">
        <v>539</v>
      </c>
      <c r="B92" s="226" t="s">
        <v>203</v>
      </c>
      <c r="C92" s="223"/>
      <c r="D92" s="223"/>
      <c r="E92" s="224"/>
      <c r="F92" s="225"/>
      <c r="J92" s="245"/>
      <c r="K92" s="126"/>
      <c r="L92" s="126"/>
      <c r="M92" s="126"/>
    </row>
    <row r="93" spans="1:13" ht="20.100000000000001" customHeight="1" x14ac:dyDescent="0.2">
      <c r="A93" s="93" t="s">
        <v>645</v>
      </c>
      <c r="B93" s="226" t="s">
        <v>637</v>
      </c>
      <c r="C93" s="223"/>
      <c r="D93" s="223"/>
      <c r="E93" s="224"/>
      <c r="F93" s="225"/>
      <c r="J93" s="125">
        <f>2307.7*2*12</f>
        <v>55384.799999999996</v>
      </c>
      <c r="K93" s="126"/>
      <c r="L93" s="126"/>
      <c r="M93" s="126"/>
    </row>
    <row r="94" spans="1:13" ht="20.100000000000001" customHeight="1" x14ac:dyDescent="0.2">
      <c r="A94" s="93" t="s">
        <v>590</v>
      </c>
      <c r="B94" s="226" t="s">
        <v>204</v>
      </c>
      <c r="C94" s="223"/>
      <c r="D94" s="223"/>
      <c r="E94" s="224"/>
      <c r="F94" s="225"/>
      <c r="K94" s="126"/>
      <c r="L94" s="126"/>
      <c r="M94" s="126"/>
    </row>
    <row r="95" spans="1:13" ht="20.100000000000001" customHeight="1" x14ac:dyDescent="0.2">
      <c r="A95" s="93" t="s">
        <v>94</v>
      </c>
      <c r="B95" s="226" t="s">
        <v>203</v>
      </c>
      <c r="C95" s="223"/>
      <c r="D95" s="223"/>
      <c r="E95" s="224"/>
      <c r="F95" s="225"/>
      <c r="K95" s="126"/>
      <c r="L95" s="126"/>
      <c r="M95" s="126"/>
    </row>
    <row r="96" spans="1:13" ht="20.100000000000001" customHeight="1" x14ac:dyDescent="0.2">
      <c r="A96" s="93" t="s">
        <v>605</v>
      </c>
      <c r="B96" s="226" t="s">
        <v>203</v>
      </c>
      <c r="C96" s="223"/>
      <c r="D96" s="223"/>
      <c r="E96" s="224"/>
      <c r="F96" s="225"/>
      <c r="K96" s="126"/>
      <c r="L96" s="126"/>
      <c r="M96" s="126"/>
    </row>
    <row r="97" spans="1:13" ht="20.100000000000001" customHeight="1" x14ac:dyDescent="0.2">
      <c r="A97" s="93" t="s">
        <v>196</v>
      </c>
      <c r="B97" s="226" t="s">
        <v>203</v>
      </c>
      <c r="C97" s="223"/>
      <c r="D97" s="223"/>
      <c r="E97" s="224"/>
      <c r="F97" s="225"/>
      <c r="K97" s="126"/>
      <c r="L97" s="126"/>
      <c r="M97" s="126"/>
    </row>
    <row r="98" spans="1:13" ht="20.100000000000001" customHeight="1" x14ac:dyDescent="0.2">
      <c r="A98" s="93" t="s">
        <v>632</v>
      </c>
      <c r="B98" s="226" t="s">
        <v>203</v>
      </c>
      <c r="C98" s="223"/>
      <c r="D98" s="223"/>
      <c r="E98" s="224"/>
      <c r="F98" s="225"/>
      <c r="K98" s="126"/>
      <c r="L98" s="126"/>
      <c r="M98" s="126"/>
    </row>
    <row r="99" spans="1:13" ht="20.100000000000001" customHeight="1" x14ac:dyDescent="0.2">
      <c r="A99" s="93" t="s">
        <v>515</v>
      </c>
      <c r="B99" s="226" t="s">
        <v>201</v>
      </c>
      <c r="C99" s="223"/>
      <c r="D99" s="223"/>
      <c r="E99" s="224"/>
      <c r="F99" s="225"/>
      <c r="K99" s="126"/>
      <c r="L99" s="126"/>
      <c r="M99" s="126"/>
    </row>
    <row r="100" spans="1:13" ht="20.100000000000001" customHeight="1" x14ac:dyDescent="0.2">
      <c r="A100" s="93" t="s">
        <v>627</v>
      </c>
      <c r="B100" s="226" t="s">
        <v>182</v>
      </c>
      <c r="C100" s="223"/>
      <c r="D100" s="223"/>
      <c r="E100" s="224"/>
      <c r="F100" s="225"/>
      <c r="K100" s="126"/>
      <c r="L100" s="126"/>
      <c r="M100" s="126"/>
    </row>
    <row r="101" spans="1:13" ht="20.100000000000001" customHeight="1" x14ac:dyDescent="0.2">
      <c r="A101" s="93" t="s">
        <v>654</v>
      </c>
      <c r="B101" s="226" t="s">
        <v>182</v>
      </c>
      <c r="C101" s="223"/>
      <c r="D101" s="223"/>
      <c r="E101" s="224"/>
      <c r="F101" s="225"/>
      <c r="K101" s="126"/>
      <c r="L101" s="126"/>
      <c r="M101" s="126"/>
    </row>
    <row r="102" spans="1:13" ht="20.100000000000001" customHeight="1" x14ac:dyDescent="0.2">
      <c r="A102" s="93" t="s">
        <v>95</v>
      </c>
      <c r="B102" s="226" t="s">
        <v>182</v>
      </c>
      <c r="C102" s="223"/>
      <c r="D102" s="223"/>
      <c r="E102" s="224"/>
      <c r="F102" s="227"/>
      <c r="K102" s="126"/>
      <c r="L102" s="126"/>
      <c r="M102" s="126"/>
    </row>
    <row r="103" spans="1:13" ht="20.100000000000001" customHeight="1" x14ac:dyDescent="0.2">
      <c r="A103" s="93" t="s">
        <v>544</v>
      </c>
      <c r="B103" s="226" t="s">
        <v>182</v>
      </c>
      <c r="C103" s="223"/>
      <c r="D103" s="223"/>
      <c r="E103" s="224"/>
      <c r="F103" s="227"/>
      <c r="K103" s="126"/>
      <c r="L103" s="126"/>
      <c r="M103" s="126"/>
    </row>
    <row r="104" spans="1:13" ht="20.100000000000001" customHeight="1" x14ac:dyDescent="0.2">
      <c r="A104" s="93" t="s">
        <v>361</v>
      </c>
      <c r="B104" s="226" t="s">
        <v>204</v>
      </c>
      <c r="C104" s="223"/>
      <c r="D104" s="223"/>
      <c r="E104" s="224"/>
      <c r="F104" s="227"/>
      <c r="K104" s="126"/>
      <c r="L104" s="126"/>
      <c r="M104" s="126"/>
    </row>
    <row r="105" spans="1:13" ht="20.100000000000001" customHeight="1" x14ac:dyDescent="0.2">
      <c r="A105" s="93" t="s">
        <v>82</v>
      </c>
      <c r="B105" s="226" t="s">
        <v>182</v>
      </c>
      <c r="C105" s="223"/>
      <c r="D105" s="223"/>
      <c r="E105" s="224"/>
      <c r="F105" s="227"/>
      <c r="K105" s="126"/>
      <c r="L105" s="126"/>
      <c r="M105" s="126"/>
    </row>
    <row r="106" spans="1:13" ht="20.100000000000001" customHeight="1" x14ac:dyDescent="0.2">
      <c r="A106" s="93" t="s">
        <v>643</v>
      </c>
      <c r="B106" s="226" t="s">
        <v>637</v>
      </c>
      <c r="C106" s="223"/>
      <c r="D106" s="223"/>
      <c r="E106" s="224"/>
      <c r="F106" s="225"/>
      <c r="K106" s="126"/>
      <c r="L106" s="126"/>
      <c r="M106" s="126"/>
    </row>
    <row r="107" spans="1:13" ht="20.100000000000001" customHeight="1" x14ac:dyDescent="0.2">
      <c r="A107" s="93" t="s">
        <v>621</v>
      </c>
      <c r="B107" s="226" t="s">
        <v>203</v>
      </c>
      <c r="C107" s="223"/>
      <c r="D107" s="223"/>
      <c r="E107" s="224"/>
      <c r="F107" s="225"/>
      <c r="K107" s="126"/>
      <c r="L107" s="126"/>
      <c r="M107" s="126"/>
    </row>
    <row r="108" spans="1:13" ht="20.100000000000001" customHeight="1" x14ac:dyDescent="0.2">
      <c r="A108" s="93" t="s">
        <v>628</v>
      </c>
      <c r="B108" s="226" t="s">
        <v>182</v>
      </c>
      <c r="C108" s="223"/>
      <c r="D108" s="223"/>
      <c r="E108" s="224"/>
      <c r="F108" s="225"/>
      <c r="K108" s="126"/>
      <c r="L108" s="126"/>
      <c r="M108" s="126"/>
    </row>
    <row r="109" spans="1:13" s="10" customFormat="1" ht="20.100000000000001" customHeight="1" x14ac:dyDescent="0.2">
      <c r="A109" s="93" t="s">
        <v>629</v>
      </c>
      <c r="B109" s="226" t="s">
        <v>203</v>
      </c>
      <c r="C109" s="223"/>
      <c r="D109" s="223"/>
      <c r="E109" s="224"/>
      <c r="F109" s="225"/>
      <c r="G109" s="118"/>
      <c r="H109" s="120"/>
      <c r="I109" s="121"/>
      <c r="J109" s="121"/>
      <c r="K109" s="122"/>
      <c r="L109" s="122"/>
      <c r="M109" s="122"/>
    </row>
    <row r="110" spans="1:13" s="10" customFormat="1" ht="20.100000000000001" customHeight="1" x14ac:dyDescent="0.2">
      <c r="A110" s="93" t="s">
        <v>634</v>
      </c>
      <c r="B110" s="256" t="s">
        <v>256</v>
      </c>
      <c r="C110" s="223"/>
      <c r="D110" s="223"/>
      <c r="E110" s="224"/>
      <c r="F110" s="225"/>
      <c r="G110" s="118"/>
      <c r="H110" s="120"/>
      <c r="I110" s="121"/>
      <c r="J110" s="121"/>
      <c r="K110" s="122"/>
      <c r="L110" s="122"/>
      <c r="M110" s="122"/>
    </row>
    <row r="111" spans="1:13" s="10" customFormat="1" ht="20.100000000000001" customHeight="1" x14ac:dyDescent="0.2">
      <c r="A111" s="93" t="s">
        <v>646</v>
      </c>
      <c r="B111" s="256" t="s">
        <v>637</v>
      </c>
      <c r="C111" s="223"/>
      <c r="D111" s="223"/>
      <c r="E111" s="224"/>
      <c r="F111" s="225"/>
      <c r="G111" s="118"/>
      <c r="H111" s="120"/>
      <c r="I111" s="121"/>
      <c r="J111" s="121"/>
      <c r="K111" s="122"/>
      <c r="L111" s="122"/>
      <c r="M111" s="122"/>
    </row>
    <row r="112" spans="1:13" s="10" customFormat="1" ht="20.100000000000001" customHeight="1" x14ac:dyDescent="0.2">
      <c r="A112" s="93" t="s">
        <v>560</v>
      </c>
      <c r="B112" s="226" t="s">
        <v>561</v>
      </c>
      <c r="C112" s="223"/>
      <c r="D112" s="223"/>
      <c r="E112" s="224"/>
      <c r="F112" s="225"/>
      <c r="G112" s="118"/>
      <c r="H112" s="120"/>
      <c r="I112" s="121"/>
      <c r="J112" s="121"/>
      <c r="K112" s="122"/>
      <c r="L112" s="122"/>
      <c r="M112" s="122"/>
    </row>
    <row r="113" spans="1:13" s="10" customFormat="1" ht="20.100000000000001" customHeight="1" x14ac:dyDescent="0.2">
      <c r="A113" s="48" t="s">
        <v>579</v>
      </c>
      <c r="B113" s="256" t="s">
        <v>256</v>
      </c>
      <c r="C113" s="223"/>
      <c r="D113" s="223"/>
      <c r="E113" s="224"/>
      <c r="F113" s="225"/>
      <c r="G113" s="118"/>
      <c r="H113" s="120"/>
      <c r="I113" s="121"/>
      <c r="J113" s="121"/>
      <c r="K113" s="122"/>
      <c r="L113" s="122"/>
      <c r="M113" s="122"/>
    </row>
    <row r="114" spans="1:13" s="10" customFormat="1" ht="20.100000000000001" customHeight="1" x14ac:dyDescent="0.2">
      <c r="A114" s="93" t="s">
        <v>100</v>
      </c>
      <c r="B114" s="226" t="s">
        <v>203</v>
      </c>
      <c r="C114" s="223"/>
      <c r="D114" s="223"/>
      <c r="E114" s="224"/>
      <c r="F114" s="225"/>
      <c r="G114" s="118"/>
      <c r="H114" s="120"/>
      <c r="I114" s="121"/>
      <c r="J114" s="121"/>
      <c r="K114" s="122"/>
      <c r="L114" s="122"/>
      <c r="M114" s="122"/>
    </row>
    <row r="115" spans="1:13" s="10" customFormat="1" ht="20.100000000000001" customHeight="1" x14ac:dyDescent="0.2">
      <c r="A115" s="93" t="s">
        <v>642</v>
      </c>
      <c r="B115" s="226" t="s">
        <v>637</v>
      </c>
      <c r="C115" s="223"/>
      <c r="D115" s="223"/>
      <c r="E115" s="224"/>
      <c r="F115" s="225"/>
      <c r="G115" s="118"/>
      <c r="H115" s="120"/>
      <c r="I115" s="121"/>
      <c r="J115" s="121"/>
      <c r="K115" s="122"/>
      <c r="L115" s="122"/>
      <c r="M115" s="122"/>
    </row>
    <row r="116" spans="1:13" s="10" customFormat="1" ht="20.100000000000001" customHeight="1" x14ac:dyDescent="0.2">
      <c r="A116" s="93" t="s">
        <v>571</v>
      </c>
      <c r="B116" s="226" t="s">
        <v>203</v>
      </c>
      <c r="C116" s="223"/>
      <c r="D116" s="223"/>
      <c r="E116" s="224"/>
      <c r="F116" s="225"/>
      <c r="G116" s="118"/>
      <c r="H116" s="120"/>
      <c r="I116" s="121"/>
      <c r="J116" s="121"/>
      <c r="K116" s="122"/>
      <c r="L116" s="122"/>
      <c r="M116" s="122"/>
    </row>
    <row r="117" spans="1:13" s="10" customFormat="1" ht="20.100000000000001" customHeight="1" x14ac:dyDescent="0.2">
      <c r="A117" s="93" t="s">
        <v>552</v>
      </c>
      <c r="B117" s="226" t="s">
        <v>203</v>
      </c>
      <c r="C117" s="223"/>
      <c r="D117" s="223"/>
      <c r="E117" s="224"/>
      <c r="F117" s="225"/>
      <c r="G117" s="118"/>
      <c r="H117" s="120"/>
      <c r="I117" s="121"/>
      <c r="J117" s="121"/>
      <c r="K117" s="122"/>
      <c r="L117" s="122"/>
      <c r="M117" s="122"/>
    </row>
    <row r="118" spans="1:13" s="10" customFormat="1" ht="20.100000000000001" customHeight="1" x14ac:dyDescent="0.2">
      <c r="A118" s="93" t="s">
        <v>622</v>
      </c>
      <c r="B118" s="226" t="s">
        <v>203</v>
      </c>
      <c r="C118" s="223"/>
      <c r="D118" s="223"/>
      <c r="E118" s="224"/>
      <c r="F118" s="225"/>
      <c r="G118" s="118"/>
      <c r="H118" s="120"/>
      <c r="I118" s="121"/>
      <c r="J118" s="121"/>
      <c r="K118" s="122"/>
      <c r="L118" s="122"/>
      <c r="M118" s="122"/>
    </row>
    <row r="119" spans="1:13" s="10" customFormat="1" ht="20.100000000000001" customHeight="1" x14ac:dyDescent="0.2">
      <c r="A119" s="93" t="s">
        <v>101</v>
      </c>
      <c r="B119" s="226" t="s">
        <v>203</v>
      </c>
      <c r="C119" s="223"/>
      <c r="D119" s="223"/>
      <c r="E119" s="224"/>
      <c r="F119" s="225"/>
      <c r="G119" s="118"/>
      <c r="H119" s="120"/>
      <c r="I119" s="121"/>
      <c r="J119" s="121"/>
      <c r="K119" s="122"/>
      <c r="L119" s="122"/>
      <c r="M119" s="122"/>
    </row>
    <row r="120" spans="1:13" s="10" customFormat="1" ht="20.100000000000001" customHeight="1" x14ac:dyDescent="0.2">
      <c r="A120" s="93" t="s">
        <v>514</v>
      </c>
      <c r="B120" s="226" t="s">
        <v>203</v>
      </c>
      <c r="C120" s="223"/>
      <c r="D120" s="223"/>
      <c r="E120" s="224"/>
      <c r="F120" s="225"/>
      <c r="G120" s="118"/>
      <c r="H120" s="120"/>
      <c r="I120" s="121"/>
      <c r="J120" s="121"/>
      <c r="K120" s="122"/>
      <c r="L120" s="122"/>
      <c r="M120" s="122"/>
    </row>
    <row r="121" spans="1:13" s="10" customFormat="1" ht="20.100000000000001" customHeight="1" x14ac:dyDescent="0.2">
      <c r="A121" s="93" t="s">
        <v>644</v>
      </c>
      <c r="B121" s="226" t="s">
        <v>637</v>
      </c>
      <c r="C121" s="223"/>
      <c r="D121" s="223"/>
      <c r="E121" s="224"/>
      <c r="F121" s="225"/>
      <c r="G121" s="118"/>
      <c r="H121" s="120"/>
      <c r="I121" s="121"/>
      <c r="J121" s="121"/>
      <c r="K121" s="122"/>
      <c r="L121" s="122"/>
      <c r="M121" s="122"/>
    </row>
    <row r="122" spans="1:13" s="10" customFormat="1" ht="20.100000000000001" customHeight="1" x14ac:dyDescent="0.2">
      <c r="A122" s="93" t="s">
        <v>620</v>
      </c>
      <c r="B122" s="226" t="s">
        <v>203</v>
      </c>
      <c r="C122" s="223"/>
      <c r="D122" s="223"/>
      <c r="E122" s="224"/>
      <c r="F122" s="225"/>
      <c r="G122" s="118"/>
      <c r="H122" s="120"/>
      <c r="I122" s="121"/>
      <c r="J122" s="121"/>
      <c r="K122" s="122"/>
      <c r="L122" s="122"/>
      <c r="M122" s="122"/>
    </row>
    <row r="123" spans="1:13" s="10" customFormat="1" ht="20.100000000000001" customHeight="1" x14ac:dyDescent="0.2">
      <c r="A123" s="93" t="s">
        <v>106</v>
      </c>
      <c r="B123" s="226" t="s">
        <v>203</v>
      </c>
      <c r="C123" s="223"/>
      <c r="D123" s="223"/>
      <c r="E123" s="224"/>
      <c r="F123" s="225"/>
      <c r="G123" s="118"/>
      <c r="H123" s="120"/>
      <c r="I123" s="121"/>
      <c r="J123" s="121"/>
      <c r="K123" s="122"/>
      <c r="L123" s="122"/>
      <c r="M123" s="122"/>
    </row>
    <row r="124" spans="1:13" s="10" customFormat="1" ht="20.100000000000001" customHeight="1" x14ac:dyDescent="0.2">
      <c r="A124" s="93" t="s">
        <v>200</v>
      </c>
      <c r="B124" s="226" t="s">
        <v>203</v>
      </c>
      <c r="C124" s="223"/>
      <c r="D124" s="223"/>
      <c r="E124" s="224"/>
      <c r="F124" s="225"/>
      <c r="G124" s="118"/>
      <c r="H124" s="120"/>
      <c r="I124" s="121"/>
      <c r="J124" s="121"/>
      <c r="K124" s="122"/>
      <c r="L124" s="122"/>
      <c r="M124" s="122"/>
    </row>
    <row r="125" spans="1:13" s="10" customFormat="1" ht="20.100000000000001" customHeight="1" x14ac:dyDescent="0.2">
      <c r="A125" s="93" t="s">
        <v>102</v>
      </c>
      <c r="B125" s="226" t="s">
        <v>203</v>
      </c>
      <c r="C125" s="223"/>
      <c r="D125" s="223"/>
      <c r="E125" s="224"/>
      <c r="F125" s="225"/>
      <c r="G125" s="118"/>
      <c r="H125" s="120"/>
      <c r="I125" s="121"/>
      <c r="J125" s="121"/>
      <c r="K125" s="122"/>
      <c r="L125" s="122"/>
      <c r="M125" s="122"/>
    </row>
    <row r="126" spans="1:13" s="10" customFormat="1" ht="20.100000000000001" customHeight="1" x14ac:dyDescent="0.2">
      <c r="A126" s="93" t="s">
        <v>198</v>
      </c>
      <c r="B126" s="226" t="s">
        <v>203</v>
      </c>
      <c r="C126" s="223"/>
      <c r="D126" s="223"/>
      <c r="E126" s="224"/>
      <c r="F126" s="225"/>
      <c r="G126" s="118"/>
      <c r="H126" s="120"/>
      <c r="I126" s="121"/>
      <c r="J126" s="121"/>
      <c r="K126" s="122"/>
      <c r="L126" s="122"/>
      <c r="M126" s="122"/>
    </row>
    <row r="127" spans="1:13" s="10" customFormat="1" ht="20.100000000000001" customHeight="1" x14ac:dyDescent="0.2">
      <c r="A127" s="93" t="s">
        <v>104</v>
      </c>
      <c r="B127" s="226" t="s">
        <v>203</v>
      </c>
      <c r="C127" s="223"/>
      <c r="D127" s="223"/>
      <c r="E127" s="224"/>
      <c r="F127" s="225"/>
      <c r="G127" s="118"/>
      <c r="H127" s="120"/>
      <c r="I127" s="121"/>
      <c r="J127" s="121"/>
      <c r="K127" s="122"/>
      <c r="L127" s="122"/>
      <c r="M127" s="122"/>
    </row>
    <row r="128" spans="1:13" s="10" customFormat="1" ht="20.100000000000001" customHeight="1" thickBot="1" x14ac:dyDescent="0.25">
      <c r="A128" s="93" t="s">
        <v>199</v>
      </c>
      <c r="B128" s="226" t="s">
        <v>203</v>
      </c>
      <c r="C128" s="228"/>
      <c r="D128" s="228"/>
      <c r="E128" s="229"/>
      <c r="F128" s="242"/>
      <c r="G128" s="118"/>
      <c r="H128" s="120"/>
      <c r="I128" s="121"/>
      <c r="J128" s="121"/>
      <c r="K128" s="122"/>
      <c r="L128" s="122"/>
      <c r="M128" s="122"/>
    </row>
    <row r="129" spans="1:13" s="10" customFormat="1" ht="20.100000000000001" customHeight="1" thickBot="1" x14ac:dyDescent="0.25">
      <c r="A129" s="286" t="s">
        <v>631</v>
      </c>
      <c r="B129" s="239" t="s">
        <v>203</v>
      </c>
      <c r="C129" s="287"/>
      <c r="D129" s="287"/>
      <c r="E129" s="288"/>
      <c r="F129" s="289"/>
      <c r="G129" s="118"/>
      <c r="H129" s="120"/>
      <c r="I129" s="121"/>
      <c r="J129" s="121"/>
      <c r="K129" s="122"/>
      <c r="L129" s="122"/>
      <c r="M129" s="122"/>
    </row>
    <row r="130" spans="1:13" s="10" customFormat="1" ht="20.100000000000001" customHeight="1" x14ac:dyDescent="0.2">
      <c r="A130" s="208"/>
      <c r="B130" s="117"/>
      <c r="C130" s="118"/>
      <c r="D130" s="118"/>
      <c r="E130" s="119"/>
      <c r="F130" s="244"/>
      <c r="G130" s="118"/>
      <c r="H130" s="120"/>
      <c r="I130" s="121"/>
      <c r="J130" s="121"/>
      <c r="K130" s="122"/>
      <c r="L130" s="122"/>
      <c r="M130" s="122"/>
    </row>
    <row r="131" spans="1:13" s="82" customFormat="1" ht="20.100000000000001" customHeight="1" thickBot="1" x14ac:dyDescent="0.25">
      <c r="A131" s="207" t="s">
        <v>518</v>
      </c>
      <c r="B131" s="174">
        <v>23</v>
      </c>
      <c r="C131" s="175"/>
      <c r="D131" s="175"/>
      <c r="E131" s="176"/>
      <c r="F131" s="243"/>
      <c r="G131" s="118"/>
      <c r="H131" s="120"/>
      <c r="I131" s="121"/>
      <c r="J131" s="121"/>
      <c r="K131" s="122"/>
      <c r="L131" s="122"/>
      <c r="M131" s="122"/>
    </row>
    <row r="132" spans="1:13" ht="20.100000000000001" customHeight="1" x14ac:dyDescent="0.2">
      <c r="A132" s="120"/>
      <c r="B132" s="117"/>
      <c r="C132" s="118"/>
      <c r="D132" s="118"/>
      <c r="E132" s="119"/>
      <c r="F132" s="118"/>
      <c r="H132" s="124">
        <v>7</v>
      </c>
      <c r="J132" s="245"/>
      <c r="K132" s="126"/>
      <c r="L132" s="126"/>
      <c r="M132" s="126"/>
    </row>
    <row r="133" spans="1:13" ht="20.100000000000001" customHeight="1" x14ac:dyDescent="0.2">
      <c r="A133" s="190"/>
      <c r="B133" s="117"/>
      <c r="C133" s="118"/>
      <c r="D133" s="118"/>
      <c r="E133" s="119"/>
      <c r="F133" s="118"/>
      <c r="J133" s="245"/>
      <c r="K133" s="126"/>
      <c r="L133" s="126"/>
      <c r="M133" s="126"/>
    </row>
    <row r="134" spans="1:13" ht="20.100000000000001" customHeight="1" x14ac:dyDescent="0.2">
      <c r="A134" s="93" t="s">
        <v>107</v>
      </c>
      <c r="B134" s="226" t="s">
        <v>203</v>
      </c>
      <c r="C134" s="223"/>
      <c r="D134" s="223"/>
      <c r="E134" s="224"/>
      <c r="F134" s="225"/>
      <c r="H134" s="120"/>
      <c r="J134" s="246"/>
      <c r="K134" s="126"/>
      <c r="L134" s="126"/>
      <c r="M134" s="126"/>
    </row>
    <row r="135" spans="1:13" ht="20.100000000000001" customHeight="1" x14ac:dyDescent="0.2">
      <c r="A135" s="93" t="s">
        <v>108</v>
      </c>
      <c r="B135" s="226" t="s">
        <v>203</v>
      </c>
      <c r="C135" s="223"/>
      <c r="D135" s="223"/>
      <c r="E135" s="224"/>
      <c r="F135" s="225"/>
      <c r="K135" s="126"/>
      <c r="L135" s="126"/>
      <c r="M135" s="126"/>
    </row>
    <row r="136" spans="1:13" ht="20.100000000000001" customHeight="1" x14ac:dyDescent="0.2">
      <c r="A136" s="48" t="s">
        <v>226</v>
      </c>
      <c r="B136" s="222" t="s">
        <v>201</v>
      </c>
      <c r="C136" s="223"/>
      <c r="D136" s="223"/>
      <c r="E136" s="224"/>
      <c r="F136" s="225"/>
      <c r="K136" s="126"/>
      <c r="L136" s="126"/>
      <c r="M136" s="126"/>
    </row>
    <row r="137" spans="1:13" ht="20.100000000000001" customHeight="1" x14ac:dyDescent="0.2">
      <c r="A137" s="93"/>
      <c r="B137" s="117"/>
      <c r="C137" s="118"/>
      <c r="D137" s="118"/>
      <c r="E137" s="119"/>
      <c r="F137" s="244"/>
      <c r="K137" s="126"/>
      <c r="L137" s="126"/>
      <c r="M137" s="126"/>
    </row>
    <row r="138" spans="1:13" ht="20.100000000000001" customHeight="1" x14ac:dyDescent="0.2">
      <c r="A138" s="290" t="s">
        <v>651</v>
      </c>
      <c r="B138" s="117">
        <v>3</v>
      </c>
      <c r="C138" s="118"/>
      <c r="D138" s="118"/>
      <c r="E138" s="119"/>
      <c r="F138" s="244"/>
      <c r="G138" s="123" t="s">
        <v>581</v>
      </c>
      <c r="K138" s="126"/>
      <c r="L138" s="126"/>
      <c r="M138" s="126"/>
    </row>
    <row r="139" spans="1:13" s="82" customFormat="1" ht="20.100000000000001" customHeight="1" thickBot="1" x14ac:dyDescent="0.25">
      <c r="A139" s="207"/>
      <c r="B139" s="174"/>
      <c r="C139" s="175"/>
      <c r="D139" s="175"/>
      <c r="E139" s="176"/>
      <c r="F139" s="243"/>
      <c r="G139" s="118"/>
      <c r="H139" s="120"/>
      <c r="I139" s="121"/>
      <c r="J139" s="121"/>
      <c r="K139" s="122"/>
      <c r="L139" s="122"/>
      <c r="M139" s="122"/>
    </row>
    <row r="140" spans="1:13" s="10" customFormat="1" ht="20.100000000000001" customHeight="1" x14ac:dyDescent="0.2">
      <c r="A140" s="190"/>
      <c r="B140" s="117"/>
      <c r="C140" s="118"/>
      <c r="D140" s="118"/>
      <c r="E140" s="119"/>
      <c r="F140" s="118"/>
      <c r="G140" s="118"/>
      <c r="H140" s="120"/>
      <c r="I140" s="121"/>
      <c r="J140" s="247"/>
      <c r="K140" s="122"/>
      <c r="L140" s="122"/>
      <c r="M140" s="122"/>
    </row>
    <row r="141" spans="1:13" ht="20.100000000000001" customHeight="1" x14ac:dyDescent="0.2">
      <c r="A141" s="190"/>
      <c r="B141" s="117"/>
      <c r="C141" s="118"/>
      <c r="D141" s="118" t="s">
        <v>109</v>
      </c>
      <c r="E141" s="119"/>
      <c r="F141" s="118"/>
    </row>
    <row r="142" spans="1:13" ht="20.100000000000001" customHeight="1" thickBot="1" x14ac:dyDescent="0.25">
      <c r="A142" s="211"/>
      <c r="B142" s="117"/>
      <c r="C142" s="175"/>
      <c r="D142" s="175"/>
      <c r="E142" s="176"/>
      <c r="F142" s="243"/>
      <c r="H142" s="124">
        <v>10</v>
      </c>
    </row>
    <row r="143" spans="1:13" ht="20.100000000000001" customHeight="1" thickBot="1" x14ac:dyDescent="0.25">
      <c r="A143" s="212"/>
      <c r="B143" s="177"/>
      <c r="C143" s="178"/>
      <c r="D143" s="178"/>
      <c r="E143" s="179"/>
      <c r="F143" s="178"/>
    </row>
    <row r="144" spans="1:13" ht="20.100000000000001" customHeight="1" thickBot="1" x14ac:dyDescent="0.25">
      <c r="A144" s="212" t="s">
        <v>635</v>
      </c>
      <c r="B144" s="282" t="s">
        <v>523</v>
      </c>
      <c r="C144" s="223"/>
      <c r="D144" s="223"/>
      <c r="E144" s="224"/>
      <c r="F144" s="225"/>
    </row>
    <row r="145" spans="1:13" s="10" customFormat="1" ht="20.100000000000001" customHeight="1" x14ac:dyDescent="0.2">
      <c r="A145" s="213" t="s">
        <v>591</v>
      </c>
      <c r="B145" s="220" t="s">
        <v>561</v>
      </c>
      <c r="C145" s="221"/>
      <c r="D145" s="221"/>
      <c r="E145" s="221"/>
      <c r="F145" s="240"/>
      <c r="G145" s="118"/>
      <c r="H145" s="120"/>
      <c r="I145" s="121"/>
      <c r="J145" s="121"/>
      <c r="K145" s="118"/>
      <c r="L145" s="118"/>
      <c r="M145" s="118"/>
    </row>
    <row r="146" spans="1:13" s="10" customFormat="1" ht="20.100000000000001" customHeight="1" x14ac:dyDescent="0.2">
      <c r="A146" s="214"/>
      <c r="B146" s="117"/>
      <c r="C146" s="119"/>
      <c r="D146" s="119"/>
      <c r="E146" s="119"/>
      <c r="F146" s="249"/>
      <c r="G146" s="118"/>
      <c r="H146" s="120"/>
      <c r="I146" s="121"/>
      <c r="J146" s="121"/>
      <c r="K146" s="118"/>
      <c r="L146" s="118"/>
      <c r="M146" s="118"/>
    </row>
    <row r="147" spans="1:13" s="10" customFormat="1" ht="20.100000000000001" customHeight="1" x14ac:dyDescent="0.2">
      <c r="A147" s="214" t="s">
        <v>557</v>
      </c>
      <c r="B147" s="117">
        <v>1</v>
      </c>
      <c r="C147" s="119"/>
      <c r="D147" s="119"/>
      <c r="E147" s="119"/>
      <c r="F147" s="249"/>
      <c r="G147" s="118"/>
      <c r="H147" s="120"/>
      <c r="I147" s="121"/>
      <c r="J147" s="121"/>
      <c r="K147" s="118"/>
      <c r="L147" s="118"/>
      <c r="M147" s="118"/>
    </row>
    <row r="148" spans="1:13" s="10" customFormat="1" ht="20.100000000000001" customHeight="1" thickBot="1" x14ac:dyDescent="0.25">
      <c r="A148" s="211"/>
      <c r="B148" s="174"/>
      <c r="C148" s="176"/>
      <c r="D148" s="176"/>
      <c r="E148" s="176"/>
      <c r="F148" s="250"/>
      <c r="G148" s="118"/>
      <c r="H148" s="120"/>
      <c r="I148" s="121"/>
      <c r="J148" s="121"/>
      <c r="K148" s="118"/>
      <c r="L148" s="118"/>
      <c r="M148" s="118"/>
    </row>
    <row r="149" spans="1:13" ht="20.100000000000001" customHeight="1" x14ac:dyDescent="0.2">
      <c r="A149" s="215"/>
      <c r="B149" s="117"/>
      <c r="C149" s="119"/>
      <c r="D149" s="119"/>
      <c r="E149" s="119"/>
      <c r="F149" s="119"/>
    </row>
    <row r="150" spans="1:13" ht="20.100000000000001" customHeight="1" x14ac:dyDescent="0.2">
      <c r="A150" s="215"/>
      <c r="B150" s="117"/>
      <c r="C150" s="119"/>
      <c r="D150" s="119"/>
      <c r="E150" s="119"/>
      <c r="F150" s="119"/>
    </row>
    <row r="151" spans="1:13" ht="20.100000000000001" customHeight="1" x14ac:dyDescent="0.2">
      <c r="A151" s="214" t="s">
        <v>109</v>
      </c>
      <c r="C151" s="224"/>
      <c r="D151" s="224"/>
      <c r="E151" s="224"/>
      <c r="F151" s="248"/>
    </row>
    <row r="152" spans="1:13" ht="20.100000000000001" customHeight="1" x14ac:dyDescent="0.2">
      <c r="A152" s="214" t="s">
        <v>648</v>
      </c>
      <c r="B152" s="222" t="s">
        <v>182</v>
      </c>
      <c r="C152" s="224"/>
      <c r="D152" s="224"/>
      <c r="E152" s="224"/>
      <c r="F152" s="248"/>
    </row>
    <row r="153" spans="1:13" ht="20.100000000000001" customHeight="1" x14ac:dyDescent="0.2">
      <c r="A153" s="214" t="s">
        <v>647</v>
      </c>
      <c r="B153" s="222" t="s">
        <v>182</v>
      </c>
      <c r="C153" s="224"/>
      <c r="D153" s="224"/>
      <c r="E153" s="224"/>
      <c r="F153" s="248"/>
    </row>
    <row r="154" spans="1:13" ht="20.100000000000001" customHeight="1" x14ac:dyDescent="0.2">
      <c r="A154" s="216" t="s">
        <v>569</v>
      </c>
      <c r="B154" s="222" t="s">
        <v>182</v>
      </c>
      <c r="C154" s="224"/>
      <c r="D154" s="224"/>
      <c r="E154" s="224"/>
      <c r="F154" s="248"/>
    </row>
    <row r="155" spans="1:13" ht="20.100000000000001" customHeight="1" x14ac:dyDescent="0.2">
      <c r="A155" s="217" t="s">
        <v>565</v>
      </c>
      <c r="B155" s="117">
        <v>2</v>
      </c>
      <c r="C155" s="118"/>
      <c r="D155" s="118"/>
      <c r="E155" s="119"/>
      <c r="F155" s="244"/>
    </row>
    <row r="156" spans="1:13" ht="20.100000000000001" customHeight="1" thickBot="1" x14ac:dyDescent="0.25">
      <c r="A156" s="218"/>
      <c r="B156" s="174"/>
      <c r="C156" s="175"/>
      <c r="D156" s="175"/>
      <c r="E156" s="176"/>
      <c r="F156" s="243"/>
    </row>
    <row r="169" ht="20.100000000000001" hidden="1" customHeight="1" x14ac:dyDescent="0.2"/>
    <row r="170" ht="20.100000000000001" hidden="1" customHeight="1" x14ac:dyDescent="0.2"/>
    <row r="171" ht="20.100000000000001" hidden="1" customHeight="1" x14ac:dyDescent="0.2"/>
    <row r="172" ht="20.100000000000001" hidden="1" customHeight="1" x14ac:dyDescent="0.2"/>
    <row r="173" ht="20.100000000000001" hidden="1" customHeight="1" x14ac:dyDescent="0.2"/>
    <row r="174" ht="20.100000000000001" hidden="1" customHeight="1" x14ac:dyDescent="0.2"/>
    <row r="175" ht="20.100000000000001" hidden="1" customHeight="1" x14ac:dyDescent="0.2"/>
    <row r="176" ht="20.100000000000001" hidden="1" customHeight="1" x14ac:dyDescent="0.2"/>
    <row r="177" ht="20.100000000000001" hidden="1" customHeight="1" x14ac:dyDescent="0.2"/>
    <row r="207" spans="1:6" ht="20.100000000000001" customHeight="1" x14ac:dyDescent="0.2">
      <c r="A207" s="219"/>
      <c r="B207" s="117"/>
      <c r="C207" s="118"/>
      <c r="D207" s="118"/>
      <c r="E207" s="119"/>
      <c r="F207" s="118"/>
    </row>
    <row r="208" spans="1:6" ht="20.100000000000001" customHeight="1" x14ac:dyDescent="0.2">
      <c r="A208" s="219"/>
      <c r="B208" s="117"/>
      <c r="C208" s="118"/>
      <c r="D208" s="118"/>
      <c r="E208" s="119"/>
      <c r="F208" s="118"/>
    </row>
    <row r="209" spans="1:6" ht="20.100000000000001" customHeight="1" x14ac:dyDescent="0.2">
      <c r="A209" s="219"/>
      <c r="B209" s="117"/>
      <c r="C209" s="118"/>
      <c r="D209" s="118"/>
      <c r="E209" s="119"/>
      <c r="F209" s="118"/>
    </row>
    <row r="210" spans="1:6" ht="20.100000000000001" customHeight="1" x14ac:dyDescent="0.2">
      <c r="A210" s="219"/>
      <c r="B210" s="117"/>
      <c r="C210" s="118"/>
      <c r="D210" s="118"/>
      <c r="E210" s="119"/>
      <c r="F210" s="118"/>
    </row>
    <row r="211" spans="1:6" ht="20.100000000000001" customHeight="1" x14ac:dyDescent="0.2">
      <c r="A211" s="219"/>
      <c r="B211" s="117"/>
      <c r="C211" s="118"/>
      <c r="D211" s="118"/>
      <c r="E211" s="119"/>
      <c r="F211" s="118"/>
    </row>
    <row r="212" spans="1:6" ht="20.100000000000001" customHeight="1" x14ac:dyDescent="0.2">
      <c r="A212" s="219"/>
      <c r="B212" s="117"/>
      <c r="C212" s="118"/>
      <c r="D212" s="118"/>
      <c r="E212" s="119"/>
      <c r="F212" s="118"/>
    </row>
    <row r="213" spans="1:6" ht="20.100000000000001" customHeight="1" x14ac:dyDescent="0.2">
      <c r="A213" s="219"/>
      <c r="B213" s="117"/>
      <c r="C213" s="118"/>
      <c r="D213" s="118"/>
      <c r="E213" s="119"/>
      <c r="F213" s="118"/>
    </row>
    <row r="214" spans="1:6" ht="20.100000000000001" customHeight="1" x14ac:dyDescent="0.2">
      <c r="A214" s="219"/>
      <c r="B214" s="117"/>
      <c r="C214" s="118"/>
      <c r="D214" s="118"/>
      <c r="E214" s="119"/>
      <c r="F214" s="118"/>
    </row>
    <row r="215" spans="1:6" ht="20.100000000000001" customHeight="1" x14ac:dyDescent="0.2">
      <c r="A215" s="219"/>
      <c r="B215" s="117"/>
      <c r="C215" s="118"/>
      <c r="D215" s="118"/>
      <c r="E215" s="119"/>
      <c r="F215" s="118"/>
    </row>
    <row r="216" spans="1:6" ht="20.100000000000001" customHeight="1" x14ac:dyDescent="0.2">
      <c r="A216" s="219"/>
      <c r="B216" s="117"/>
      <c r="C216" s="118"/>
      <c r="D216" s="118"/>
      <c r="E216" s="119"/>
      <c r="F216" s="118"/>
    </row>
    <row r="217" spans="1:6" ht="20.100000000000001" customHeight="1" x14ac:dyDescent="0.2">
      <c r="A217" s="219"/>
      <c r="B217" s="117"/>
      <c r="C217" s="118"/>
      <c r="D217" s="118"/>
      <c r="E217" s="119"/>
      <c r="F217" s="118"/>
    </row>
    <row r="218" spans="1:6" ht="20.100000000000001" customHeight="1" x14ac:dyDescent="0.2">
      <c r="A218" s="219"/>
      <c r="B218" s="117"/>
      <c r="C218" s="118"/>
      <c r="D218" s="118"/>
      <c r="E218" s="119"/>
      <c r="F218" s="118"/>
    </row>
    <row r="219" spans="1:6" ht="20.100000000000001" customHeight="1" x14ac:dyDescent="0.2">
      <c r="A219" s="219"/>
      <c r="B219" s="117"/>
      <c r="C219" s="118"/>
      <c r="D219" s="118"/>
      <c r="E219" s="119"/>
      <c r="F219" s="118"/>
    </row>
    <row r="220" spans="1:6" ht="20.100000000000001" customHeight="1" x14ac:dyDescent="0.2">
      <c r="A220" s="219"/>
      <c r="B220" s="117"/>
      <c r="C220" s="118"/>
      <c r="D220" s="118"/>
      <c r="E220" s="119"/>
      <c r="F220" s="118"/>
    </row>
    <row r="221" spans="1:6" ht="20.100000000000001" customHeight="1" x14ac:dyDescent="0.2">
      <c r="A221" s="219"/>
      <c r="B221" s="117"/>
      <c r="C221" s="118"/>
      <c r="D221" s="118"/>
      <c r="E221" s="119"/>
      <c r="F221" s="118"/>
    </row>
    <row r="222" spans="1:6" ht="20.100000000000001" customHeight="1" x14ac:dyDescent="0.2">
      <c r="A222" s="219"/>
      <c r="B222" s="117"/>
      <c r="C222" s="118"/>
      <c r="D222" s="118"/>
      <c r="E222" s="119"/>
      <c r="F222" s="118"/>
    </row>
    <row r="223" spans="1:6" ht="20.100000000000001" customHeight="1" x14ac:dyDescent="0.2">
      <c r="A223" s="219"/>
      <c r="B223" s="117"/>
      <c r="C223" s="118"/>
      <c r="D223" s="118"/>
      <c r="E223" s="119"/>
      <c r="F223" s="118"/>
    </row>
    <row r="224" spans="1:6" ht="20.100000000000001" customHeight="1" x14ac:dyDescent="0.2">
      <c r="A224" s="219"/>
      <c r="B224" s="117"/>
      <c r="C224" s="118"/>
      <c r="D224" s="118"/>
      <c r="E224" s="119"/>
      <c r="F224" s="118"/>
    </row>
    <row r="225" spans="1:6" ht="20.100000000000001" customHeight="1" x14ac:dyDescent="0.2">
      <c r="A225" s="219"/>
      <c r="B225" s="117"/>
      <c r="C225" s="118"/>
      <c r="D225" s="118"/>
      <c r="E225" s="119"/>
      <c r="F225" s="118"/>
    </row>
    <row r="226" spans="1:6" ht="20.100000000000001" customHeight="1" x14ac:dyDescent="0.2">
      <c r="A226" s="219"/>
      <c r="B226" s="117"/>
      <c r="C226" s="118"/>
      <c r="D226" s="118"/>
      <c r="E226" s="119"/>
      <c r="F226" s="118"/>
    </row>
    <row r="227" spans="1:6" ht="20.100000000000001" customHeight="1" x14ac:dyDescent="0.2">
      <c r="A227" s="219"/>
      <c r="B227" s="117"/>
      <c r="C227" s="118"/>
      <c r="D227" s="118"/>
      <c r="E227" s="119"/>
      <c r="F227" s="118"/>
    </row>
    <row r="228" spans="1:6" ht="20.100000000000001" customHeight="1" x14ac:dyDescent="0.2">
      <c r="A228" s="219"/>
      <c r="B228" s="117"/>
      <c r="C228" s="118"/>
      <c r="D228" s="118"/>
      <c r="E228" s="119"/>
      <c r="F228" s="118"/>
    </row>
    <row r="229" spans="1:6" ht="20.100000000000001" customHeight="1" x14ac:dyDescent="0.2">
      <c r="A229" s="219"/>
      <c r="B229" s="117"/>
      <c r="C229" s="118"/>
      <c r="D229" s="118"/>
      <c r="E229" s="119"/>
      <c r="F229" s="118"/>
    </row>
    <row r="230" spans="1:6" ht="20.100000000000001" customHeight="1" x14ac:dyDescent="0.2">
      <c r="A230" s="219"/>
      <c r="B230" s="117"/>
      <c r="C230" s="118"/>
      <c r="D230" s="118"/>
      <c r="E230" s="119"/>
      <c r="F230" s="118"/>
    </row>
  </sheetData>
  <sortState ref="A54:B76">
    <sortCondition ref="A54:A76"/>
  </sortState>
  <mergeCells count="3">
    <mergeCell ref="E1:F1"/>
    <mergeCell ref="A3:F3"/>
    <mergeCell ref="C10:F10"/>
  </mergeCells>
  <printOptions horizontalCentered="1"/>
  <pageMargins left="0.5" right="0.5" top="1" bottom="0.75" header="0.3" footer="0.3"/>
  <pageSetup scale="96" orientation="portrait" r:id="rId1"/>
  <headerFooter>
    <oddHeader>&amp;C&amp;"Arial,Bold"&amp;12Pacific American Fish
Company Inc.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5"/>
  <sheetViews>
    <sheetView view="pageBreakPreview" topLeftCell="A124" zoomScaleNormal="100" zoomScaleSheetLayoutView="100" workbookViewId="0">
      <selection activeCell="B143" sqref="B143"/>
    </sheetView>
  </sheetViews>
  <sheetFormatPr defaultRowHeight="20.100000000000001" customHeight="1" x14ac:dyDescent="0.2"/>
  <cols>
    <col min="1" max="1" width="32.7109375" style="5" customWidth="1"/>
    <col min="2" max="2" width="8.7109375" style="36" customWidth="1"/>
    <col min="3" max="4" width="8.7109375" style="5" customWidth="1"/>
    <col min="5" max="5" width="8.7109375" style="9" customWidth="1"/>
    <col min="6" max="6" width="16.7109375" style="5" customWidth="1"/>
    <col min="7" max="12" width="10.7109375" style="5" customWidth="1"/>
    <col min="13" max="250" width="9.140625" style="5"/>
    <col min="251" max="251" width="26.85546875" style="5" customWidth="1"/>
    <col min="252" max="252" width="2.42578125" style="5" customWidth="1"/>
    <col min="253" max="255" width="9.140625" style="5"/>
    <col min="256" max="256" width="21.7109375" style="5" customWidth="1"/>
    <col min="257" max="257" width="9.140625" style="5"/>
    <col min="258" max="258" width="9.85546875" style="5" bestFit="1" customWidth="1"/>
    <col min="259" max="261" width="9.140625" style="5"/>
    <col min="262" max="262" width="10" style="5" bestFit="1" customWidth="1"/>
    <col min="263" max="264" width="9.28515625" style="5" bestFit="1" customWidth="1"/>
    <col min="265" max="265" width="12.140625" style="5" bestFit="1" customWidth="1"/>
    <col min="266" max="266" width="9.28515625" style="5" bestFit="1" customWidth="1"/>
    <col min="267" max="506" width="9.140625" style="5"/>
    <col min="507" max="507" width="26.85546875" style="5" customWidth="1"/>
    <col min="508" max="508" width="2.42578125" style="5" customWidth="1"/>
    <col min="509" max="511" width="9.140625" style="5"/>
    <col min="512" max="512" width="21.7109375" style="5" customWidth="1"/>
    <col min="513" max="513" width="9.140625" style="5"/>
    <col min="514" max="514" width="9.85546875" style="5" bestFit="1" customWidth="1"/>
    <col min="515" max="517" width="9.140625" style="5"/>
    <col min="518" max="518" width="10" style="5" bestFit="1" customWidth="1"/>
    <col min="519" max="520" width="9.28515625" style="5" bestFit="1" customWidth="1"/>
    <col min="521" max="521" width="12.140625" style="5" bestFit="1" customWidth="1"/>
    <col min="522" max="522" width="9.28515625" style="5" bestFit="1" customWidth="1"/>
    <col min="523" max="762" width="9.140625" style="5"/>
    <col min="763" max="763" width="26.85546875" style="5" customWidth="1"/>
    <col min="764" max="764" width="2.42578125" style="5" customWidth="1"/>
    <col min="765" max="767" width="9.140625" style="5"/>
    <col min="768" max="768" width="21.7109375" style="5" customWidth="1"/>
    <col min="769" max="769" width="9.140625" style="5"/>
    <col min="770" max="770" width="9.85546875" style="5" bestFit="1" customWidth="1"/>
    <col min="771" max="773" width="9.140625" style="5"/>
    <col min="774" max="774" width="10" style="5" bestFit="1" customWidth="1"/>
    <col min="775" max="776" width="9.28515625" style="5" bestFit="1" customWidth="1"/>
    <col min="777" max="777" width="12.140625" style="5" bestFit="1" customWidth="1"/>
    <col min="778" max="778" width="9.28515625" style="5" bestFit="1" customWidth="1"/>
    <col min="779" max="1018" width="9.140625" style="5"/>
    <col min="1019" max="1019" width="26.85546875" style="5" customWidth="1"/>
    <col min="1020" max="1020" width="2.42578125" style="5" customWidth="1"/>
    <col min="1021" max="1023" width="9.140625" style="5"/>
    <col min="1024" max="1024" width="21.7109375" style="5" customWidth="1"/>
    <col min="1025" max="1025" width="9.140625" style="5"/>
    <col min="1026" max="1026" width="9.85546875" style="5" bestFit="1" customWidth="1"/>
    <col min="1027" max="1029" width="9.140625" style="5"/>
    <col min="1030" max="1030" width="10" style="5" bestFit="1" customWidth="1"/>
    <col min="1031" max="1032" width="9.28515625" style="5" bestFit="1" customWidth="1"/>
    <col min="1033" max="1033" width="12.140625" style="5" bestFit="1" customWidth="1"/>
    <col min="1034" max="1034" width="9.28515625" style="5" bestFit="1" customWidth="1"/>
    <col min="1035" max="1274" width="9.140625" style="5"/>
    <col min="1275" max="1275" width="26.85546875" style="5" customWidth="1"/>
    <col min="1276" max="1276" width="2.42578125" style="5" customWidth="1"/>
    <col min="1277" max="1279" width="9.140625" style="5"/>
    <col min="1280" max="1280" width="21.7109375" style="5" customWidth="1"/>
    <col min="1281" max="1281" width="9.140625" style="5"/>
    <col min="1282" max="1282" width="9.85546875" style="5" bestFit="1" customWidth="1"/>
    <col min="1283" max="1285" width="9.140625" style="5"/>
    <col min="1286" max="1286" width="10" style="5" bestFit="1" customWidth="1"/>
    <col min="1287" max="1288" width="9.28515625" style="5" bestFit="1" customWidth="1"/>
    <col min="1289" max="1289" width="12.140625" style="5" bestFit="1" customWidth="1"/>
    <col min="1290" max="1290" width="9.28515625" style="5" bestFit="1" customWidth="1"/>
    <col min="1291" max="1530" width="9.140625" style="5"/>
    <col min="1531" max="1531" width="26.85546875" style="5" customWidth="1"/>
    <col min="1532" max="1532" width="2.42578125" style="5" customWidth="1"/>
    <col min="1533" max="1535" width="9.140625" style="5"/>
    <col min="1536" max="1536" width="21.7109375" style="5" customWidth="1"/>
    <col min="1537" max="1537" width="9.140625" style="5"/>
    <col min="1538" max="1538" width="9.85546875" style="5" bestFit="1" customWidth="1"/>
    <col min="1539" max="1541" width="9.140625" style="5"/>
    <col min="1542" max="1542" width="10" style="5" bestFit="1" customWidth="1"/>
    <col min="1543" max="1544" width="9.28515625" style="5" bestFit="1" customWidth="1"/>
    <col min="1545" max="1545" width="12.140625" style="5" bestFit="1" customWidth="1"/>
    <col min="1546" max="1546" width="9.28515625" style="5" bestFit="1" customWidth="1"/>
    <col min="1547" max="1786" width="9.140625" style="5"/>
    <col min="1787" max="1787" width="26.85546875" style="5" customWidth="1"/>
    <col min="1788" max="1788" width="2.42578125" style="5" customWidth="1"/>
    <col min="1789" max="1791" width="9.140625" style="5"/>
    <col min="1792" max="1792" width="21.7109375" style="5" customWidth="1"/>
    <col min="1793" max="1793" width="9.140625" style="5"/>
    <col min="1794" max="1794" width="9.85546875" style="5" bestFit="1" customWidth="1"/>
    <col min="1795" max="1797" width="9.140625" style="5"/>
    <col min="1798" max="1798" width="10" style="5" bestFit="1" customWidth="1"/>
    <col min="1799" max="1800" width="9.28515625" style="5" bestFit="1" customWidth="1"/>
    <col min="1801" max="1801" width="12.140625" style="5" bestFit="1" customWidth="1"/>
    <col min="1802" max="1802" width="9.28515625" style="5" bestFit="1" customWidth="1"/>
    <col min="1803" max="2042" width="9.140625" style="5"/>
    <col min="2043" max="2043" width="26.85546875" style="5" customWidth="1"/>
    <col min="2044" max="2044" width="2.42578125" style="5" customWidth="1"/>
    <col min="2045" max="2047" width="9.140625" style="5"/>
    <col min="2048" max="2048" width="21.7109375" style="5" customWidth="1"/>
    <col min="2049" max="2049" width="9.140625" style="5"/>
    <col min="2050" max="2050" width="9.85546875" style="5" bestFit="1" customWidth="1"/>
    <col min="2051" max="2053" width="9.140625" style="5"/>
    <col min="2054" max="2054" width="10" style="5" bestFit="1" customWidth="1"/>
    <col min="2055" max="2056" width="9.28515625" style="5" bestFit="1" customWidth="1"/>
    <col min="2057" max="2057" width="12.140625" style="5" bestFit="1" customWidth="1"/>
    <col min="2058" max="2058" width="9.28515625" style="5" bestFit="1" customWidth="1"/>
    <col min="2059" max="2298" width="9.140625" style="5"/>
    <col min="2299" max="2299" width="26.85546875" style="5" customWidth="1"/>
    <col min="2300" max="2300" width="2.42578125" style="5" customWidth="1"/>
    <col min="2301" max="2303" width="9.140625" style="5"/>
    <col min="2304" max="2304" width="21.7109375" style="5" customWidth="1"/>
    <col min="2305" max="2305" width="9.140625" style="5"/>
    <col min="2306" max="2306" width="9.85546875" style="5" bestFit="1" customWidth="1"/>
    <col min="2307" max="2309" width="9.140625" style="5"/>
    <col min="2310" max="2310" width="10" style="5" bestFit="1" customWidth="1"/>
    <col min="2311" max="2312" width="9.28515625" style="5" bestFit="1" customWidth="1"/>
    <col min="2313" max="2313" width="12.140625" style="5" bestFit="1" customWidth="1"/>
    <col min="2314" max="2314" width="9.28515625" style="5" bestFit="1" customWidth="1"/>
    <col min="2315" max="2554" width="9.140625" style="5"/>
    <col min="2555" max="2555" width="26.85546875" style="5" customWidth="1"/>
    <col min="2556" max="2556" width="2.42578125" style="5" customWidth="1"/>
    <col min="2557" max="2559" width="9.140625" style="5"/>
    <col min="2560" max="2560" width="21.7109375" style="5" customWidth="1"/>
    <col min="2561" max="2561" width="9.140625" style="5"/>
    <col min="2562" max="2562" width="9.85546875" style="5" bestFit="1" customWidth="1"/>
    <col min="2563" max="2565" width="9.140625" style="5"/>
    <col min="2566" max="2566" width="10" style="5" bestFit="1" customWidth="1"/>
    <col min="2567" max="2568" width="9.28515625" style="5" bestFit="1" customWidth="1"/>
    <col min="2569" max="2569" width="12.140625" style="5" bestFit="1" customWidth="1"/>
    <col min="2570" max="2570" width="9.28515625" style="5" bestFit="1" customWidth="1"/>
    <col min="2571" max="2810" width="9.140625" style="5"/>
    <col min="2811" max="2811" width="26.85546875" style="5" customWidth="1"/>
    <col min="2812" max="2812" width="2.42578125" style="5" customWidth="1"/>
    <col min="2813" max="2815" width="9.140625" style="5"/>
    <col min="2816" max="2816" width="21.7109375" style="5" customWidth="1"/>
    <col min="2817" max="2817" width="9.140625" style="5"/>
    <col min="2818" max="2818" width="9.85546875" style="5" bestFit="1" customWidth="1"/>
    <col min="2819" max="2821" width="9.140625" style="5"/>
    <col min="2822" max="2822" width="10" style="5" bestFit="1" customWidth="1"/>
    <col min="2823" max="2824" width="9.28515625" style="5" bestFit="1" customWidth="1"/>
    <col min="2825" max="2825" width="12.140625" style="5" bestFit="1" customWidth="1"/>
    <col min="2826" max="2826" width="9.28515625" style="5" bestFit="1" customWidth="1"/>
    <col min="2827" max="3066" width="9.140625" style="5"/>
    <col min="3067" max="3067" width="26.85546875" style="5" customWidth="1"/>
    <col min="3068" max="3068" width="2.42578125" style="5" customWidth="1"/>
    <col min="3069" max="3071" width="9.140625" style="5"/>
    <col min="3072" max="3072" width="21.7109375" style="5" customWidth="1"/>
    <col min="3073" max="3073" width="9.140625" style="5"/>
    <col min="3074" max="3074" width="9.85546875" style="5" bestFit="1" customWidth="1"/>
    <col min="3075" max="3077" width="9.140625" style="5"/>
    <col min="3078" max="3078" width="10" style="5" bestFit="1" customWidth="1"/>
    <col min="3079" max="3080" width="9.28515625" style="5" bestFit="1" customWidth="1"/>
    <col min="3081" max="3081" width="12.140625" style="5" bestFit="1" customWidth="1"/>
    <col min="3082" max="3082" width="9.28515625" style="5" bestFit="1" customWidth="1"/>
    <col min="3083" max="3322" width="9.140625" style="5"/>
    <col min="3323" max="3323" width="26.85546875" style="5" customWidth="1"/>
    <col min="3324" max="3324" width="2.42578125" style="5" customWidth="1"/>
    <col min="3325" max="3327" width="9.140625" style="5"/>
    <col min="3328" max="3328" width="21.7109375" style="5" customWidth="1"/>
    <col min="3329" max="3329" width="9.140625" style="5"/>
    <col min="3330" max="3330" width="9.85546875" style="5" bestFit="1" customWidth="1"/>
    <col min="3331" max="3333" width="9.140625" style="5"/>
    <col min="3334" max="3334" width="10" style="5" bestFit="1" customWidth="1"/>
    <col min="3335" max="3336" width="9.28515625" style="5" bestFit="1" customWidth="1"/>
    <col min="3337" max="3337" width="12.140625" style="5" bestFit="1" customWidth="1"/>
    <col min="3338" max="3338" width="9.28515625" style="5" bestFit="1" customWidth="1"/>
    <col min="3339" max="3578" width="9.140625" style="5"/>
    <col min="3579" max="3579" width="26.85546875" style="5" customWidth="1"/>
    <col min="3580" max="3580" width="2.42578125" style="5" customWidth="1"/>
    <col min="3581" max="3583" width="9.140625" style="5"/>
    <col min="3584" max="3584" width="21.7109375" style="5" customWidth="1"/>
    <col min="3585" max="3585" width="9.140625" style="5"/>
    <col min="3586" max="3586" width="9.85546875" style="5" bestFit="1" customWidth="1"/>
    <col min="3587" max="3589" width="9.140625" style="5"/>
    <col min="3590" max="3590" width="10" style="5" bestFit="1" customWidth="1"/>
    <col min="3591" max="3592" width="9.28515625" style="5" bestFit="1" customWidth="1"/>
    <col min="3593" max="3593" width="12.140625" style="5" bestFit="1" customWidth="1"/>
    <col min="3594" max="3594" width="9.28515625" style="5" bestFit="1" customWidth="1"/>
    <col min="3595" max="3834" width="9.140625" style="5"/>
    <col min="3835" max="3835" width="26.85546875" style="5" customWidth="1"/>
    <col min="3836" max="3836" width="2.42578125" style="5" customWidth="1"/>
    <col min="3837" max="3839" width="9.140625" style="5"/>
    <col min="3840" max="3840" width="21.7109375" style="5" customWidth="1"/>
    <col min="3841" max="3841" width="9.140625" style="5"/>
    <col min="3842" max="3842" width="9.85546875" style="5" bestFit="1" customWidth="1"/>
    <col min="3843" max="3845" width="9.140625" style="5"/>
    <col min="3846" max="3846" width="10" style="5" bestFit="1" customWidth="1"/>
    <col min="3847" max="3848" width="9.28515625" style="5" bestFit="1" customWidth="1"/>
    <col min="3849" max="3849" width="12.140625" style="5" bestFit="1" customWidth="1"/>
    <col min="3850" max="3850" width="9.28515625" style="5" bestFit="1" customWidth="1"/>
    <col min="3851" max="4090" width="9.140625" style="5"/>
    <col min="4091" max="4091" width="26.85546875" style="5" customWidth="1"/>
    <col min="4092" max="4092" width="2.42578125" style="5" customWidth="1"/>
    <col min="4093" max="4095" width="9.140625" style="5"/>
    <col min="4096" max="4096" width="21.7109375" style="5" customWidth="1"/>
    <col min="4097" max="4097" width="9.140625" style="5"/>
    <col min="4098" max="4098" width="9.85546875" style="5" bestFit="1" customWidth="1"/>
    <col min="4099" max="4101" width="9.140625" style="5"/>
    <col min="4102" max="4102" width="10" style="5" bestFit="1" customWidth="1"/>
    <col min="4103" max="4104" width="9.28515625" style="5" bestFit="1" customWidth="1"/>
    <col min="4105" max="4105" width="12.140625" style="5" bestFit="1" customWidth="1"/>
    <col min="4106" max="4106" width="9.28515625" style="5" bestFit="1" customWidth="1"/>
    <col min="4107" max="4346" width="9.140625" style="5"/>
    <col min="4347" max="4347" width="26.85546875" style="5" customWidth="1"/>
    <col min="4348" max="4348" width="2.42578125" style="5" customWidth="1"/>
    <col min="4349" max="4351" width="9.140625" style="5"/>
    <col min="4352" max="4352" width="21.7109375" style="5" customWidth="1"/>
    <col min="4353" max="4353" width="9.140625" style="5"/>
    <col min="4354" max="4354" width="9.85546875" style="5" bestFit="1" customWidth="1"/>
    <col min="4355" max="4357" width="9.140625" style="5"/>
    <col min="4358" max="4358" width="10" style="5" bestFit="1" customWidth="1"/>
    <col min="4359" max="4360" width="9.28515625" style="5" bestFit="1" customWidth="1"/>
    <col min="4361" max="4361" width="12.140625" style="5" bestFit="1" customWidth="1"/>
    <col min="4362" max="4362" width="9.28515625" style="5" bestFit="1" customWidth="1"/>
    <col min="4363" max="4602" width="9.140625" style="5"/>
    <col min="4603" max="4603" width="26.85546875" style="5" customWidth="1"/>
    <col min="4604" max="4604" width="2.42578125" style="5" customWidth="1"/>
    <col min="4605" max="4607" width="9.140625" style="5"/>
    <col min="4608" max="4608" width="21.7109375" style="5" customWidth="1"/>
    <col min="4609" max="4609" width="9.140625" style="5"/>
    <col min="4610" max="4610" width="9.85546875" style="5" bestFit="1" customWidth="1"/>
    <col min="4611" max="4613" width="9.140625" style="5"/>
    <col min="4614" max="4614" width="10" style="5" bestFit="1" customWidth="1"/>
    <col min="4615" max="4616" width="9.28515625" style="5" bestFit="1" customWidth="1"/>
    <col min="4617" max="4617" width="12.140625" style="5" bestFit="1" customWidth="1"/>
    <col min="4618" max="4618" width="9.28515625" style="5" bestFit="1" customWidth="1"/>
    <col min="4619" max="4858" width="9.140625" style="5"/>
    <col min="4859" max="4859" width="26.85546875" style="5" customWidth="1"/>
    <col min="4860" max="4860" width="2.42578125" style="5" customWidth="1"/>
    <col min="4861" max="4863" width="9.140625" style="5"/>
    <col min="4864" max="4864" width="21.7109375" style="5" customWidth="1"/>
    <col min="4865" max="4865" width="9.140625" style="5"/>
    <col min="4866" max="4866" width="9.85546875" style="5" bestFit="1" customWidth="1"/>
    <col min="4867" max="4869" width="9.140625" style="5"/>
    <col min="4870" max="4870" width="10" style="5" bestFit="1" customWidth="1"/>
    <col min="4871" max="4872" width="9.28515625" style="5" bestFit="1" customWidth="1"/>
    <col min="4873" max="4873" width="12.140625" style="5" bestFit="1" customWidth="1"/>
    <col min="4874" max="4874" width="9.28515625" style="5" bestFit="1" customWidth="1"/>
    <col min="4875" max="5114" width="9.140625" style="5"/>
    <col min="5115" max="5115" width="26.85546875" style="5" customWidth="1"/>
    <col min="5116" max="5116" width="2.42578125" style="5" customWidth="1"/>
    <col min="5117" max="5119" width="9.140625" style="5"/>
    <col min="5120" max="5120" width="21.7109375" style="5" customWidth="1"/>
    <col min="5121" max="5121" width="9.140625" style="5"/>
    <col min="5122" max="5122" width="9.85546875" style="5" bestFit="1" customWidth="1"/>
    <col min="5123" max="5125" width="9.140625" style="5"/>
    <col min="5126" max="5126" width="10" style="5" bestFit="1" customWidth="1"/>
    <col min="5127" max="5128" width="9.28515625" style="5" bestFit="1" customWidth="1"/>
    <col min="5129" max="5129" width="12.140625" style="5" bestFit="1" customWidth="1"/>
    <col min="5130" max="5130" width="9.28515625" style="5" bestFit="1" customWidth="1"/>
    <col min="5131" max="5370" width="9.140625" style="5"/>
    <col min="5371" max="5371" width="26.85546875" style="5" customWidth="1"/>
    <col min="5372" max="5372" width="2.42578125" style="5" customWidth="1"/>
    <col min="5373" max="5375" width="9.140625" style="5"/>
    <col min="5376" max="5376" width="21.7109375" style="5" customWidth="1"/>
    <col min="5377" max="5377" width="9.140625" style="5"/>
    <col min="5378" max="5378" width="9.85546875" style="5" bestFit="1" customWidth="1"/>
    <col min="5379" max="5381" width="9.140625" style="5"/>
    <col min="5382" max="5382" width="10" style="5" bestFit="1" customWidth="1"/>
    <col min="5383" max="5384" width="9.28515625" style="5" bestFit="1" customWidth="1"/>
    <col min="5385" max="5385" width="12.140625" style="5" bestFit="1" customWidth="1"/>
    <col min="5386" max="5386" width="9.28515625" style="5" bestFit="1" customWidth="1"/>
    <col min="5387" max="5626" width="9.140625" style="5"/>
    <col min="5627" max="5627" width="26.85546875" style="5" customWidth="1"/>
    <col min="5628" max="5628" width="2.42578125" style="5" customWidth="1"/>
    <col min="5629" max="5631" width="9.140625" style="5"/>
    <col min="5632" max="5632" width="21.7109375" style="5" customWidth="1"/>
    <col min="5633" max="5633" width="9.140625" style="5"/>
    <col min="5634" max="5634" width="9.85546875" style="5" bestFit="1" customWidth="1"/>
    <col min="5635" max="5637" width="9.140625" style="5"/>
    <col min="5638" max="5638" width="10" style="5" bestFit="1" customWidth="1"/>
    <col min="5639" max="5640" width="9.28515625" style="5" bestFit="1" customWidth="1"/>
    <col min="5641" max="5641" width="12.140625" style="5" bestFit="1" customWidth="1"/>
    <col min="5642" max="5642" width="9.28515625" style="5" bestFit="1" customWidth="1"/>
    <col min="5643" max="5882" width="9.140625" style="5"/>
    <col min="5883" max="5883" width="26.85546875" style="5" customWidth="1"/>
    <col min="5884" max="5884" width="2.42578125" style="5" customWidth="1"/>
    <col min="5885" max="5887" width="9.140625" style="5"/>
    <col min="5888" max="5888" width="21.7109375" style="5" customWidth="1"/>
    <col min="5889" max="5889" width="9.140625" style="5"/>
    <col min="5890" max="5890" width="9.85546875" style="5" bestFit="1" customWidth="1"/>
    <col min="5891" max="5893" width="9.140625" style="5"/>
    <col min="5894" max="5894" width="10" style="5" bestFit="1" customWidth="1"/>
    <col min="5895" max="5896" width="9.28515625" style="5" bestFit="1" customWidth="1"/>
    <col min="5897" max="5897" width="12.140625" style="5" bestFit="1" customWidth="1"/>
    <col min="5898" max="5898" width="9.28515625" style="5" bestFit="1" customWidth="1"/>
    <col min="5899" max="6138" width="9.140625" style="5"/>
    <col min="6139" max="6139" width="26.85546875" style="5" customWidth="1"/>
    <col min="6140" max="6140" width="2.42578125" style="5" customWidth="1"/>
    <col min="6141" max="6143" width="9.140625" style="5"/>
    <col min="6144" max="6144" width="21.7109375" style="5" customWidth="1"/>
    <col min="6145" max="6145" width="9.140625" style="5"/>
    <col min="6146" max="6146" width="9.85546875" style="5" bestFit="1" customWidth="1"/>
    <col min="6147" max="6149" width="9.140625" style="5"/>
    <col min="6150" max="6150" width="10" style="5" bestFit="1" customWidth="1"/>
    <col min="6151" max="6152" width="9.28515625" style="5" bestFit="1" customWidth="1"/>
    <col min="6153" max="6153" width="12.140625" style="5" bestFit="1" customWidth="1"/>
    <col min="6154" max="6154" width="9.28515625" style="5" bestFit="1" customWidth="1"/>
    <col min="6155" max="6394" width="9.140625" style="5"/>
    <col min="6395" max="6395" width="26.85546875" style="5" customWidth="1"/>
    <col min="6396" max="6396" width="2.42578125" style="5" customWidth="1"/>
    <col min="6397" max="6399" width="9.140625" style="5"/>
    <col min="6400" max="6400" width="21.7109375" style="5" customWidth="1"/>
    <col min="6401" max="6401" width="9.140625" style="5"/>
    <col min="6402" max="6402" width="9.85546875" style="5" bestFit="1" customWidth="1"/>
    <col min="6403" max="6405" width="9.140625" style="5"/>
    <col min="6406" max="6406" width="10" style="5" bestFit="1" customWidth="1"/>
    <col min="6407" max="6408" width="9.28515625" style="5" bestFit="1" customWidth="1"/>
    <col min="6409" max="6409" width="12.140625" style="5" bestFit="1" customWidth="1"/>
    <col min="6410" max="6410" width="9.28515625" style="5" bestFit="1" customWidth="1"/>
    <col min="6411" max="6650" width="9.140625" style="5"/>
    <col min="6651" max="6651" width="26.85546875" style="5" customWidth="1"/>
    <col min="6652" max="6652" width="2.42578125" style="5" customWidth="1"/>
    <col min="6653" max="6655" width="9.140625" style="5"/>
    <col min="6656" max="6656" width="21.7109375" style="5" customWidth="1"/>
    <col min="6657" max="6657" width="9.140625" style="5"/>
    <col min="6658" max="6658" width="9.85546875" style="5" bestFit="1" customWidth="1"/>
    <col min="6659" max="6661" width="9.140625" style="5"/>
    <col min="6662" max="6662" width="10" style="5" bestFit="1" customWidth="1"/>
    <col min="6663" max="6664" width="9.28515625" style="5" bestFit="1" customWidth="1"/>
    <col min="6665" max="6665" width="12.140625" style="5" bestFit="1" customWidth="1"/>
    <col min="6666" max="6666" width="9.28515625" style="5" bestFit="1" customWidth="1"/>
    <col min="6667" max="6906" width="9.140625" style="5"/>
    <col min="6907" max="6907" width="26.85546875" style="5" customWidth="1"/>
    <col min="6908" max="6908" width="2.42578125" style="5" customWidth="1"/>
    <col min="6909" max="6911" width="9.140625" style="5"/>
    <col min="6912" max="6912" width="21.7109375" style="5" customWidth="1"/>
    <col min="6913" max="6913" width="9.140625" style="5"/>
    <col min="6914" max="6914" width="9.85546875" style="5" bestFit="1" customWidth="1"/>
    <col min="6915" max="6917" width="9.140625" style="5"/>
    <col min="6918" max="6918" width="10" style="5" bestFit="1" customWidth="1"/>
    <col min="6919" max="6920" width="9.28515625" style="5" bestFit="1" customWidth="1"/>
    <col min="6921" max="6921" width="12.140625" style="5" bestFit="1" customWidth="1"/>
    <col min="6922" max="6922" width="9.28515625" style="5" bestFit="1" customWidth="1"/>
    <col min="6923" max="7162" width="9.140625" style="5"/>
    <col min="7163" max="7163" width="26.85546875" style="5" customWidth="1"/>
    <col min="7164" max="7164" width="2.42578125" style="5" customWidth="1"/>
    <col min="7165" max="7167" width="9.140625" style="5"/>
    <col min="7168" max="7168" width="21.7109375" style="5" customWidth="1"/>
    <col min="7169" max="7169" width="9.140625" style="5"/>
    <col min="7170" max="7170" width="9.85546875" style="5" bestFit="1" customWidth="1"/>
    <col min="7171" max="7173" width="9.140625" style="5"/>
    <col min="7174" max="7174" width="10" style="5" bestFit="1" customWidth="1"/>
    <col min="7175" max="7176" width="9.28515625" style="5" bestFit="1" customWidth="1"/>
    <col min="7177" max="7177" width="12.140625" style="5" bestFit="1" customWidth="1"/>
    <col min="7178" max="7178" width="9.28515625" style="5" bestFit="1" customWidth="1"/>
    <col min="7179" max="7418" width="9.140625" style="5"/>
    <col min="7419" max="7419" width="26.85546875" style="5" customWidth="1"/>
    <col min="7420" max="7420" width="2.42578125" style="5" customWidth="1"/>
    <col min="7421" max="7423" width="9.140625" style="5"/>
    <col min="7424" max="7424" width="21.7109375" style="5" customWidth="1"/>
    <col min="7425" max="7425" width="9.140625" style="5"/>
    <col min="7426" max="7426" width="9.85546875" style="5" bestFit="1" customWidth="1"/>
    <col min="7427" max="7429" width="9.140625" style="5"/>
    <col min="7430" max="7430" width="10" style="5" bestFit="1" customWidth="1"/>
    <col min="7431" max="7432" width="9.28515625" style="5" bestFit="1" customWidth="1"/>
    <col min="7433" max="7433" width="12.140625" style="5" bestFit="1" customWidth="1"/>
    <col min="7434" max="7434" width="9.28515625" style="5" bestFit="1" customWidth="1"/>
    <col min="7435" max="7674" width="9.140625" style="5"/>
    <col min="7675" max="7675" width="26.85546875" style="5" customWidth="1"/>
    <col min="7676" max="7676" width="2.42578125" style="5" customWidth="1"/>
    <col min="7677" max="7679" width="9.140625" style="5"/>
    <col min="7680" max="7680" width="21.7109375" style="5" customWidth="1"/>
    <col min="7681" max="7681" width="9.140625" style="5"/>
    <col min="7682" max="7682" width="9.85546875" style="5" bestFit="1" customWidth="1"/>
    <col min="7683" max="7685" width="9.140625" style="5"/>
    <col min="7686" max="7686" width="10" style="5" bestFit="1" customWidth="1"/>
    <col min="7687" max="7688" width="9.28515625" style="5" bestFit="1" customWidth="1"/>
    <col min="7689" max="7689" width="12.140625" style="5" bestFit="1" customWidth="1"/>
    <col min="7690" max="7690" width="9.28515625" style="5" bestFit="1" customWidth="1"/>
    <col min="7691" max="7930" width="9.140625" style="5"/>
    <col min="7931" max="7931" width="26.85546875" style="5" customWidth="1"/>
    <col min="7932" max="7932" width="2.42578125" style="5" customWidth="1"/>
    <col min="7933" max="7935" width="9.140625" style="5"/>
    <col min="7936" max="7936" width="21.7109375" style="5" customWidth="1"/>
    <col min="7937" max="7937" width="9.140625" style="5"/>
    <col min="7938" max="7938" width="9.85546875" style="5" bestFit="1" customWidth="1"/>
    <col min="7939" max="7941" width="9.140625" style="5"/>
    <col min="7942" max="7942" width="10" style="5" bestFit="1" customWidth="1"/>
    <col min="7943" max="7944" width="9.28515625" style="5" bestFit="1" customWidth="1"/>
    <col min="7945" max="7945" width="12.140625" style="5" bestFit="1" customWidth="1"/>
    <col min="7946" max="7946" width="9.28515625" style="5" bestFit="1" customWidth="1"/>
    <col min="7947" max="8186" width="9.140625" style="5"/>
    <col min="8187" max="8187" width="26.85546875" style="5" customWidth="1"/>
    <col min="8188" max="8188" width="2.42578125" style="5" customWidth="1"/>
    <col min="8189" max="8191" width="9.140625" style="5"/>
    <col min="8192" max="8192" width="21.7109375" style="5" customWidth="1"/>
    <col min="8193" max="8193" width="9.140625" style="5"/>
    <col min="8194" max="8194" width="9.85546875" style="5" bestFit="1" customWidth="1"/>
    <col min="8195" max="8197" width="9.140625" style="5"/>
    <col min="8198" max="8198" width="10" style="5" bestFit="1" customWidth="1"/>
    <col min="8199" max="8200" width="9.28515625" style="5" bestFit="1" customWidth="1"/>
    <col min="8201" max="8201" width="12.140625" style="5" bestFit="1" customWidth="1"/>
    <col min="8202" max="8202" width="9.28515625" style="5" bestFit="1" customWidth="1"/>
    <col min="8203" max="8442" width="9.140625" style="5"/>
    <col min="8443" max="8443" width="26.85546875" style="5" customWidth="1"/>
    <col min="8444" max="8444" width="2.42578125" style="5" customWidth="1"/>
    <col min="8445" max="8447" width="9.140625" style="5"/>
    <col min="8448" max="8448" width="21.7109375" style="5" customWidth="1"/>
    <col min="8449" max="8449" width="9.140625" style="5"/>
    <col min="8450" max="8450" width="9.85546875" style="5" bestFit="1" customWidth="1"/>
    <col min="8451" max="8453" width="9.140625" style="5"/>
    <col min="8454" max="8454" width="10" style="5" bestFit="1" customWidth="1"/>
    <col min="8455" max="8456" width="9.28515625" style="5" bestFit="1" customWidth="1"/>
    <col min="8457" max="8457" width="12.140625" style="5" bestFit="1" customWidth="1"/>
    <col min="8458" max="8458" width="9.28515625" style="5" bestFit="1" customWidth="1"/>
    <col min="8459" max="8698" width="9.140625" style="5"/>
    <col min="8699" max="8699" width="26.85546875" style="5" customWidth="1"/>
    <col min="8700" max="8700" width="2.42578125" style="5" customWidth="1"/>
    <col min="8701" max="8703" width="9.140625" style="5"/>
    <col min="8704" max="8704" width="21.7109375" style="5" customWidth="1"/>
    <col min="8705" max="8705" width="9.140625" style="5"/>
    <col min="8706" max="8706" width="9.85546875" style="5" bestFit="1" customWidth="1"/>
    <col min="8707" max="8709" width="9.140625" style="5"/>
    <col min="8710" max="8710" width="10" style="5" bestFit="1" customWidth="1"/>
    <col min="8711" max="8712" width="9.28515625" style="5" bestFit="1" customWidth="1"/>
    <col min="8713" max="8713" width="12.140625" style="5" bestFit="1" customWidth="1"/>
    <col min="8714" max="8714" width="9.28515625" style="5" bestFit="1" customWidth="1"/>
    <col min="8715" max="8954" width="9.140625" style="5"/>
    <col min="8955" max="8955" width="26.85546875" style="5" customWidth="1"/>
    <col min="8956" max="8956" width="2.42578125" style="5" customWidth="1"/>
    <col min="8957" max="8959" width="9.140625" style="5"/>
    <col min="8960" max="8960" width="21.7109375" style="5" customWidth="1"/>
    <col min="8961" max="8961" width="9.140625" style="5"/>
    <col min="8962" max="8962" width="9.85546875" style="5" bestFit="1" customWidth="1"/>
    <col min="8963" max="8965" width="9.140625" style="5"/>
    <col min="8966" max="8966" width="10" style="5" bestFit="1" customWidth="1"/>
    <col min="8967" max="8968" width="9.28515625" style="5" bestFit="1" customWidth="1"/>
    <col min="8969" max="8969" width="12.140625" style="5" bestFit="1" customWidth="1"/>
    <col min="8970" max="8970" width="9.28515625" style="5" bestFit="1" customWidth="1"/>
    <col min="8971" max="9210" width="9.140625" style="5"/>
    <col min="9211" max="9211" width="26.85546875" style="5" customWidth="1"/>
    <col min="9212" max="9212" width="2.42578125" style="5" customWidth="1"/>
    <col min="9213" max="9215" width="9.140625" style="5"/>
    <col min="9216" max="9216" width="21.7109375" style="5" customWidth="1"/>
    <col min="9217" max="9217" width="9.140625" style="5"/>
    <col min="9218" max="9218" width="9.85546875" style="5" bestFit="1" customWidth="1"/>
    <col min="9219" max="9221" width="9.140625" style="5"/>
    <col min="9222" max="9222" width="10" style="5" bestFit="1" customWidth="1"/>
    <col min="9223" max="9224" width="9.28515625" style="5" bestFit="1" customWidth="1"/>
    <col min="9225" max="9225" width="12.140625" style="5" bestFit="1" customWidth="1"/>
    <col min="9226" max="9226" width="9.28515625" style="5" bestFit="1" customWidth="1"/>
    <col min="9227" max="9466" width="9.140625" style="5"/>
    <col min="9467" max="9467" width="26.85546875" style="5" customWidth="1"/>
    <col min="9468" max="9468" width="2.42578125" style="5" customWidth="1"/>
    <col min="9469" max="9471" width="9.140625" style="5"/>
    <col min="9472" max="9472" width="21.7109375" style="5" customWidth="1"/>
    <col min="9473" max="9473" width="9.140625" style="5"/>
    <col min="9474" max="9474" width="9.85546875" style="5" bestFit="1" customWidth="1"/>
    <col min="9475" max="9477" width="9.140625" style="5"/>
    <col min="9478" max="9478" width="10" style="5" bestFit="1" customWidth="1"/>
    <col min="9479" max="9480" width="9.28515625" style="5" bestFit="1" customWidth="1"/>
    <col min="9481" max="9481" width="12.140625" style="5" bestFit="1" customWidth="1"/>
    <col min="9482" max="9482" width="9.28515625" style="5" bestFit="1" customWidth="1"/>
    <col min="9483" max="9722" width="9.140625" style="5"/>
    <col min="9723" max="9723" width="26.85546875" style="5" customWidth="1"/>
    <col min="9724" max="9724" width="2.42578125" style="5" customWidth="1"/>
    <col min="9725" max="9727" width="9.140625" style="5"/>
    <col min="9728" max="9728" width="21.7109375" style="5" customWidth="1"/>
    <col min="9729" max="9729" width="9.140625" style="5"/>
    <col min="9730" max="9730" width="9.85546875" style="5" bestFit="1" customWidth="1"/>
    <col min="9731" max="9733" width="9.140625" style="5"/>
    <col min="9734" max="9734" width="10" style="5" bestFit="1" customWidth="1"/>
    <col min="9735" max="9736" width="9.28515625" style="5" bestFit="1" customWidth="1"/>
    <col min="9737" max="9737" width="12.140625" style="5" bestFit="1" customWidth="1"/>
    <col min="9738" max="9738" width="9.28515625" style="5" bestFit="1" customWidth="1"/>
    <col min="9739" max="9978" width="9.140625" style="5"/>
    <col min="9979" max="9979" width="26.85546875" style="5" customWidth="1"/>
    <col min="9980" max="9980" width="2.42578125" style="5" customWidth="1"/>
    <col min="9981" max="9983" width="9.140625" style="5"/>
    <col min="9984" max="9984" width="21.7109375" style="5" customWidth="1"/>
    <col min="9985" max="9985" width="9.140625" style="5"/>
    <col min="9986" max="9986" width="9.85546875" style="5" bestFit="1" customWidth="1"/>
    <col min="9987" max="9989" width="9.140625" style="5"/>
    <col min="9990" max="9990" width="10" style="5" bestFit="1" customWidth="1"/>
    <col min="9991" max="9992" width="9.28515625" style="5" bestFit="1" customWidth="1"/>
    <col min="9993" max="9993" width="12.140625" style="5" bestFit="1" customWidth="1"/>
    <col min="9994" max="9994" width="9.28515625" style="5" bestFit="1" customWidth="1"/>
    <col min="9995" max="10234" width="9.140625" style="5"/>
    <col min="10235" max="10235" width="26.85546875" style="5" customWidth="1"/>
    <col min="10236" max="10236" width="2.42578125" style="5" customWidth="1"/>
    <col min="10237" max="10239" width="9.140625" style="5"/>
    <col min="10240" max="10240" width="21.7109375" style="5" customWidth="1"/>
    <col min="10241" max="10241" width="9.140625" style="5"/>
    <col min="10242" max="10242" width="9.85546875" style="5" bestFit="1" customWidth="1"/>
    <col min="10243" max="10245" width="9.140625" style="5"/>
    <col min="10246" max="10246" width="10" style="5" bestFit="1" customWidth="1"/>
    <col min="10247" max="10248" width="9.28515625" style="5" bestFit="1" customWidth="1"/>
    <col min="10249" max="10249" width="12.140625" style="5" bestFit="1" customWidth="1"/>
    <col min="10250" max="10250" width="9.28515625" style="5" bestFit="1" customWidth="1"/>
    <col min="10251" max="10490" width="9.140625" style="5"/>
    <col min="10491" max="10491" width="26.85546875" style="5" customWidth="1"/>
    <col min="10492" max="10492" width="2.42578125" style="5" customWidth="1"/>
    <col min="10493" max="10495" width="9.140625" style="5"/>
    <col min="10496" max="10496" width="21.7109375" style="5" customWidth="1"/>
    <col min="10497" max="10497" width="9.140625" style="5"/>
    <col min="10498" max="10498" width="9.85546875" style="5" bestFit="1" customWidth="1"/>
    <col min="10499" max="10501" width="9.140625" style="5"/>
    <col min="10502" max="10502" width="10" style="5" bestFit="1" customWidth="1"/>
    <col min="10503" max="10504" width="9.28515625" style="5" bestFit="1" customWidth="1"/>
    <col min="10505" max="10505" width="12.140625" style="5" bestFit="1" customWidth="1"/>
    <col min="10506" max="10506" width="9.28515625" style="5" bestFit="1" customWidth="1"/>
    <col min="10507" max="10746" width="9.140625" style="5"/>
    <col min="10747" max="10747" width="26.85546875" style="5" customWidth="1"/>
    <col min="10748" max="10748" width="2.42578125" style="5" customWidth="1"/>
    <col min="10749" max="10751" width="9.140625" style="5"/>
    <col min="10752" max="10752" width="21.7109375" style="5" customWidth="1"/>
    <col min="10753" max="10753" width="9.140625" style="5"/>
    <col min="10754" max="10754" width="9.85546875" style="5" bestFit="1" customWidth="1"/>
    <col min="10755" max="10757" width="9.140625" style="5"/>
    <col min="10758" max="10758" width="10" style="5" bestFit="1" customWidth="1"/>
    <col min="10759" max="10760" width="9.28515625" style="5" bestFit="1" customWidth="1"/>
    <col min="10761" max="10761" width="12.140625" style="5" bestFit="1" customWidth="1"/>
    <col min="10762" max="10762" width="9.28515625" style="5" bestFit="1" customWidth="1"/>
    <col min="10763" max="11002" width="9.140625" style="5"/>
    <col min="11003" max="11003" width="26.85546875" style="5" customWidth="1"/>
    <col min="11004" max="11004" width="2.42578125" style="5" customWidth="1"/>
    <col min="11005" max="11007" width="9.140625" style="5"/>
    <col min="11008" max="11008" width="21.7109375" style="5" customWidth="1"/>
    <col min="11009" max="11009" width="9.140625" style="5"/>
    <col min="11010" max="11010" width="9.85546875" style="5" bestFit="1" customWidth="1"/>
    <col min="11011" max="11013" width="9.140625" style="5"/>
    <col min="11014" max="11014" width="10" style="5" bestFit="1" customWidth="1"/>
    <col min="11015" max="11016" width="9.28515625" style="5" bestFit="1" customWidth="1"/>
    <col min="11017" max="11017" width="12.140625" style="5" bestFit="1" customWidth="1"/>
    <col min="11018" max="11018" width="9.28515625" style="5" bestFit="1" customWidth="1"/>
    <col min="11019" max="11258" width="9.140625" style="5"/>
    <col min="11259" max="11259" width="26.85546875" style="5" customWidth="1"/>
    <col min="11260" max="11260" width="2.42578125" style="5" customWidth="1"/>
    <col min="11261" max="11263" width="9.140625" style="5"/>
    <col min="11264" max="11264" width="21.7109375" style="5" customWidth="1"/>
    <col min="11265" max="11265" width="9.140625" style="5"/>
    <col min="11266" max="11266" width="9.85546875" style="5" bestFit="1" customWidth="1"/>
    <col min="11267" max="11269" width="9.140625" style="5"/>
    <col min="11270" max="11270" width="10" style="5" bestFit="1" customWidth="1"/>
    <col min="11271" max="11272" width="9.28515625" style="5" bestFit="1" customWidth="1"/>
    <col min="11273" max="11273" width="12.140625" style="5" bestFit="1" customWidth="1"/>
    <col min="11274" max="11274" width="9.28515625" style="5" bestFit="1" customWidth="1"/>
    <col min="11275" max="11514" width="9.140625" style="5"/>
    <col min="11515" max="11515" width="26.85546875" style="5" customWidth="1"/>
    <col min="11516" max="11516" width="2.42578125" style="5" customWidth="1"/>
    <col min="11517" max="11519" width="9.140625" style="5"/>
    <col min="11520" max="11520" width="21.7109375" style="5" customWidth="1"/>
    <col min="11521" max="11521" width="9.140625" style="5"/>
    <col min="11522" max="11522" width="9.85546875" style="5" bestFit="1" customWidth="1"/>
    <col min="11523" max="11525" width="9.140625" style="5"/>
    <col min="11526" max="11526" width="10" style="5" bestFit="1" customWidth="1"/>
    <col min="11527" max="11528" width="9.28515625" style="5" bestFit="1" customWidth="1"/>
    <col min="11529" max="11529" width="12.140625" style="5" bestFit="1" customWidth="1"/>
    <col min="11530" max="11530" width="9.28515625" style="5" bestFit="1" customWidth="1"/>
    <col min="11531" max="11770" width="9.140625" style="5"/>
    <col min="11771" max="11771" width="26.85546875" style="5" customWidth="1"/>
    <col min="11772" max="11772" width="2.42578125" style="5" customWidth="1"/>
    <col min="11773" max="11775" width="9.140625" style="5"/>
    <col min="11776" max="11776" width="21.7109375" style="5" customWidth="1"/>
    <col min="11777" max="11777" width="9.140625" style="5"/>
    <col min="11778" max="11778" width="9.85546875" style="5" bestFit="1" customWidth="1"/>
    <col min="11779" max="11781" width="9.140625" style="5"/>
    <col min="11782" max="11782" width="10" style="5" bestFit="1" customWidth="1"/>
    <col min="11783" max="11784" width="9.28515625" style="5" bestFit="1" customWidth="1"/>
    <col min="11785" max="11785" width="12.140625" style="5" bestFit="1" customWidth="1"/>
    <col min="11786" max="11786" width="9.28515625" style="5" bestFit="1" customWidth="1"/>
    <col min="11787" max="12026" width="9.140625" style="5"/>
    <col min="12027" max="12027" width="26.85546875" style="5" customWidth="1"/>
    <col min="12028" max="12028" width="2.42578125" style="5" customWidth="1"/>
    <col min="12029" max="12031" width="9.140625" style="5"/>
    <col min="12032" max="12032" width="21.7109375" style="5" customWidth="1"/>
    <col min="12033" max="12033" width="9.140625" style="5"/>
    <col min="12034" max="12034" width="9.85546875" style="5" bestFit="1" customWidth="1"/>
    <col min="12035" max="12037" width="9.140625" style="5"/>
    <col min="12038" max="12038" width="10" style="5" bestFit="1" customWidth="1"/>
    <col min="12039" max="12040" width="9.28515625" style="5" bestFit="1" customWidth="1"/>
    <col min="12041" max="12041" width="12.140625" style="5" bestFit="1" customWidth="1"/>
    <col min="12042" max="12042" width="9.28515625" style="5" bestFit="1" customWidth="1"/>
    <col min="12043" max="12282" width="9.140625" style="5"/>
    <col min="12283" max="12283" width="26.85546875" style="5" customWidth="1"/>
    <col min="12284" max="12284" width="2.42578125" style="5" customWidth="1"/>
    <col min="12285" max="12287" width="9.140625" style="5"/>
    <col min="12288" max="12288" width="21.7109375" style="5" customWidth="1"/>
    <col min="12289" max="12289" width="9.140625" style="5"/>
    <col min="12290" max="12290" width="9.85546875" style="5" bestFit="1" customWidth="1"/>
    <col min="12291" max="12293" width="9.140625" style="5"/>
    <col min="12294" max="12294" width="10" style="5" bestFit="1" customWidth="1"/>
    <col min="12295" max="12296" width="9.28515625" style="5" bestFit="1" customWidth="1"/>
    <col min="12297" max="12297" width="12.140625" style="5" bestFit="1" customWidth="1"/>
    <col min="12298" max="12298" width="9.28515625" style="5" bestFit="1" customWidth="1"/>
    <col min="12299" max="12538" width="9.140625" style="5"/>
    <col min="12539" max="12539" width="26.85546875" style="5" customWidth="1"/>
    <col min="12540" max="12540" width="2.42578125" style="5" customWidth="1"/>
    <col min="12541" max="12543" width="9.140625" style="5"/>
    <col min="12544" max="12544" width="21.7109375" style="5" customWidth="1"/>
    <col min="12545" max="12545" width="9.140625" style="5"/>
    <col min="12546" max="12546" width="9.85546875" style="5" bestFit="1" customWidth="1"/>
    <col min="12547" max="12549" width="9.140625" style="5"/>
    <col min="12550" max="12550" width="10" style="5" bestFit="1" customWidth="1"/>
    <col min="12551" max="12552" width="9.28515625" style="5" bestFit="1" customWidth="1"/>
    <col min="12553" max="12553" width="12.140625" style="5" bestFit="1" customWidth="1"/>
    <col min="12554" max="12554" width="9.28515625" style="5" bestFit="1" customWidth="1"/>
    <col min="12555" max="12794" width="9.140625" style="5"/>
    <col min="12795" max="12795" width="26.85546875" style="5" customWidth="1"/>
    <col min="12796" max="12796" width="2.42578125" style="5" customWidth="1"/>
    <col min="12797" max="12799" width="9.140625" style="5"/>
    <col min="12800" max="12800" width="21.7109375" style="5" customWidth="1"/>
    <col min="12801" max="12801" width="9.140625" style="5"/>
    <col min="12802" max="12802" width="9.85546875" style="5" bestFit="1" customWidth="1"/>
    <col min="12803" max="12805" width="9.140625" style="5"/>
    <col min="12806" max="12806" width="10" style="5" bestFit="1" customWidth="1"/>
    <col min="12807" max="12808" width="9.28515625" style="5" bestFit="1" customWidth="1"/>
    <col min="12809" max="12809" width="12.140625" style="5" bestFit="1" customWidth="1"/>
    <col min="12810" max="12810" width="9.28515625" style="5" bestFit="1" customWidth="1"/>
    <col min="12811" max="13050" width="9.140625" style="5"/>
    <col min="13051" max="13051" width="26.85546875" style="5" customWidth="1"/>
    <col min="13052" max="13052" width="2.42578125" style="5" customWidth="1"/>
    <col min="13053" max="13055" width="9.140625" style="5"/>
    <col min="13056" max="13056" width="21.7109375" style="5" customWidth="1"/>
    <col min="13057" max="13057" width="9.140625" style="5"/>
    <col min="13058" max="13058" width="9.85546875" style="5" bestFit="1" customWidth="1"/>
    <col min="13059" max="13061" width="9.140625" style="5"/>
    <col min="13062" max="13062" width="10" style="5" bestFit="1" customWidth="1"/>
    <col min="13063" max="13064" width="9.28515625" style="5" bestFit="1" customWidth="1"/>
    <col min="13065" max="13065" width="12.140625" style="5" bestFit="1" customWidth="1"/>
    <col min="13066" max="13066" width="9.28515625" style="5" bestFit="1" customWidth="1"/>
    <col min="13067" max="13306" width="9.140625" style="5"/>
    <col min="13307" max="13307" width="26.85546875" style="5" customWidth="1"/>
    <col min="13308" max="13308" width="2.42578125" style="5" customWidth="1"/>
    <col min="13309" max="13311" width="9.140625" style="5"/>
    <col min="13312" max="13312" width="21.7109375" style="5" customWidth="1"/>
    <col min="13313" max="13313" width="9.140625" style="5"/>
    <col min="13314" max="13314" width="9.85546875" style="5" bestFit="1" customWidth="1"/>
    <col min="13315" max="13317" width="9.140625" style="5"/>
    <col min="13318" max="13318" width="10" style="5" bestFit="1" customWidth="1"/>
    <col min="13319" max="13320" width="9.28515625" style="5" bestFit="1" customWidth="1"/>
    <col min="13321" max="13321" width="12.140625" style="5" bestFit="1" customWidth="1"/>
    <col min="13322" max="13322" width="9.28515625" style="5" bestFit="1" customWidth="1"/>
    <col min="13323" max="13562" width="9.140625" style="5"/>
    <col min="13563" max="13563" width="26.85546875" style="5" customWidth="1"/>
    <col min="13564" max="13564" width="2.42578125" style="5" customWidth="1"/>
    <col min="13565" max="13567" width="9.140625" style="5"/>
    <col min="13568" max="13568" width="21.7109375" style="5" customWidth="1"/>
    <col min="13569" max="13569" width="9.140625" style="5"/>
    <col min="13570" max="13570" width="9.85546875" style="5" bestFit="1" customWidth="1"/>
    <col min="13571" max="13573" width="9.140625" style="5"/>
    <col min="13574" max="13574" width="10" style="5" bestFit="1" customWidth="1"/>
    <col min="13575" max="13576" width="9.28515625" style="5" bestFit="1" customWidth="1"/>
    <col min="13577" max="13577" width="12.140625" style="5" bestFit="1" customWidth="1"/>
    <col min="13578" max="13578" width="9.28515625" style="5" bestFit="1" customWidth="1"/>
    <col min="13579" max="13818" width="9.140625" style="5"/>
    <col min="13819" max="13819" width="26.85546875" style="5" customWidth="1"/>
    <col min="13820" max="13820" width="2.42578125" style="5" customWidth="1"/>
    <col min="13821" max="13823" width="9.140625" style="5"/>
    <col min="13824" max="13824" width="21.7109375" style="5" customWidth="1"/>
    <col min="13825" max="13825" width="9.140625" style="5"/>
    <col min="13826" max="13826" width="9.85546875" style="5" bestFit="1" customWidth="1"/>
    <col min="13827" max="13829" width="9.140625" style="5"/>
    <col min="13830" max="13830" width="10" style="5" bestFit="1" customWidth="1"/>
    <col min="13831" max="13832" width="9.28515625" style="5" bestFit="1" customWidth="1"/>
    <col min="13833" max="13833" width="12.140625" style="5" bestFit="1" customWidth="1"/>
    <col min="13834" max="13834" width="9.28515625" style="5" bestFit="1" customWidth="1"/>
    <col min="13835" max="14074" width="9.140625" style="5"/>
    <col min="14075" max="14075" width="26.85546875" style="5" customWidth="1"/>
    <col min="14076" max="14076" width="2.42578125" style="5" customWidth="1"/>
    <col min="14077" max="14079" width="9.140625" style="5"/>
    <col min="14080" max="14080" width="21.7109375" style="5" customWidth="1"/>
    <col min="14081" max="14081" width="9.140625" style="5"/>
    <col min="14082" max="14082" width="9.85546875" style="5" bestFit="1" customWidth="1"/>
    <col min="14083" max="14085" width="9.140625" style="5"/>
    <col min="14086" max="14086" width="10" style="5" bestFit="1" customWidth="1"/>
    <col min="14087" max="14088" width="9.28515625" style="5" bestFit="1" customWidth="1"/>
    <col min="14089" max="14089" width="12.140625" style="5" bestFit="1" customWidth="1"/>
    <col min="14090" max="14090" width="9.28515625" style="5" bestFit="1" customWidth="1"/>
    <col min="14091" max="14330" width="9.140625" style="5"/>
    <col min="14331" max="14331" width="26.85546875" style="5" customWidth="1"/>
    <col min="14332" max="14332" width="2.42578125" style="5" customWidth="1"/>
    <col min="14333" max="14335" width="9.140625" style="5"/>
    <col min="14336" max="14336" width="21.7109375" style="5" customWidth="1"/>
    <col min="14337" max="14337" width="9.140625" style="5"/>
    <col min="14338" max="14338" width="9.85546875" style="5" bestFit="1" customWidth="1"/>
    <col min="14339" max="14341" width="9.140625" style="5"/>
    <col min="14342" max="14342" width="10" style="5" bestFit="1" customWidth="1"/>
    <col min="14343" max="14344" width="9.28515625" style="5" bestFit="1" customWidth="1"/>
    <col min="14345" max="14345" width="12.140625" style="5" bestFit="1" customWidth="1"/>
    <col min="14346" max="14346" width="9.28515625" style="5" bestFit="1" customWidth="1"/>
    <col min="14347" max="14586" width="9.140625" style="5"/>
    <col min="14587" max="14587" width="26.85546875" style="5" customWidth="1"/>
    <col min="14588" max="14588" width="2.42578125" style="5" customWidth="1"/>
    <col min="14589" max="14591" width="9.140625" style="5"/>
    <col min="14592" max="14592" width="21.7109375" style="5" customWidth="1"/>
    <col min="14593" max="14593" width="9.140625" style="5"/>
    <col min="14594" max="14594" width="9.85546875" style="5" bestFit="1" customWidth="1"/>
    <col min="14595" max="14597" width="9.140625" style="5"/>
    <col min="14598" max="14598" width="10" style="5" bestFit="1" customWidth="1"/>
    <col min="14599" max="14600" width="9.28515625" style="5" bestFit="1" customWidth="1"/>
    <col min="14601" max="14601" width="12.140625" style="5" bestFit="1" customWidth="1"/>
    <col min="14602" max="14602" width="9.28515625" style="5" bestFit="1" customWidth="1"/>
    <col min="14603" max="14842" width="9.140625" style="5"/>
    <col min="14843" max="14843" width="26.85546875" style="5" customWidth="1"/>
    <col min="14844" max="14844" width="2.42578125" style="5" customWidth="1"/>
    <col min="14845" max="14847" width="9.140625" style="5"/>
    <col min="14848" max="14848" width="21.7109375" style="5" customWidth="1"/>
    <col min="14849" max="14849" width="9.140625" style="5"/>
    <col min="14850" max="14850" width="9.85546875" style="5" bestFit="1" customWidth="1"/>
    <col min="14851" max="14853" width="9.140625" style="5"/>
    <col min="14854" max="14854" width="10" style="5" bestFit="1" customWidth="1"/>
    <col min="14855" max="14856" width="9.28515625" style="5" bestFit="1" customWidth="1"/>
    <col min="14857" max="14857" width="12.140625" style="5" bestFit="1" customWidth="1"/>
    <col min="14858" max="14858" width="9.28515625" style="5" bestFit="1" customWidth="1"/>
    <col min="14859" max="15098" width="9.140625" style="5"/>
    <col min="15099" max="15099" width="26.85546875" style="5" customWidth="1"/>
    <col min="15100" max="15100" width="2.42578125" style="5" customWidth="1"/>
    <col min="15101" max="15103" width="9.140625" style="5"/>
    <col min="15104" max="15104" width="21.7109375" style="5" customWidth="1"/>
    <col min="15105" max="15105" width="9.140625" style="5"/>
    <col min="15106" max="15106" width="9.85546875" style="5" bestFit="1" customWidth="1"/>
    <col min="15107" max="15109" width="9.140625" style="5"/>
    <col min="15110" max="15110" width="10" style="5" bestFit="1" customWidth="1"/>
    <col min="15111" max="15112" width="9.28515625" style="5" bestFit="1" customWidth="1"/>
    <col min="15113" max="15113" width="12.140625" style="5" bestFit="1" customWidth="1"/>
    <col min="15114" max="15114" width="9.28515625" style="5" bestFit="1" customWidth="1"/>
    <col min="15115" max="15354" width="9.140625" style="5"/>
    <col min="15355" max="15355" width="26.85546875" style="5" customWidth="1"/>
    <col min="15356" max="15356" width="2.42578125" style="5" customWidth="1"/>
    <col min="15357" max="15359" width="9.140625" style="5"/>
    <col min="15360" max="15360" width="21.7109375" style="5" customWidth="1"/>
    <col min="15361" max="15361" width="9.140625" style="5"/>
    <col min="15362" max="15362" width="9.85546875" style="5" bestFit="1" customWidth="1"/>
    <col min="15363" max="15365" width="9.140625" style="5"/>
    <col min="15366" max="15366" width="10" style="5" bestFit="1" customWidth="1"/>
    <col min="15367" max="15368" width="9.28515625" style="5" bestFit="1" customWidth="1"/>
    <col min="15369" max="15369" width="12.140625" style="5" bestFit="1" customWidth="1"/>
    <col min="15370" max="15370" width="9.28515625" style="5" bestFit="1" customWidth="1"/>
    <col min="15371" max="15610" width="9.140625" style="5"/>
    <col min="15611" max="15611" width="26.85546875" style="5" customWidth="1"/>
    <col min="15612" max="15612" width="2.42578125" style="5" customWidth="1"/>
    <col min="15613" max="15615" width="9.140625" style="5"/>
    <col min="15616" max="15616" width="21.7109375" style="5" customWidth="1"/>
    <col min="15617" max="15617" width="9.140625" style="5"/>
    <col min="15618" max="15618" width="9.85546875" style="5" bestFit="1" customWidth="1"/>
    <col min="15619" max="15621" width="9.140625" style="5"/>
    <col min="15622" max="15622" width="10" style="5" bestFit="1" customWidth="1"/>
    <col min="15623" max="15624" width="9.28515625" style="5" bestFit="1" customWidth="1"/>
    <col min="15625" max="15625" width="12.140625" style="5" bestFit="1" customWidth="1"/>
    <col min="15626" max="15626" width="9.28515625" style="5" bestFit="1" customWidth="1"/>
    <col min="15627" max="15866" width="9.140625" style="5"/>
    <col min="15867" max="15867" width="26.85546875" style="5" customWidth="1"/>
    <col min="15868" max="15868" width="2.42578125" style="5" customWidth="1"/>
    <col min="15869" max="15871" width="9.140625" style="5"/>
    <col min="15872" max="15872" width="21.7109375" style="5" customWidth="1"/>
    <col min="15873" max="15873" width="9.140625" style="5"/>
    <col min="15874" max="15874" width="9.85546875" style="5" bestFit="1" customWidth="1"/>
    <col min="15875" max="15877" width="9.140625" style="5"/>
    <col min="15878" max="15878" width="10" style="5" bestFit="1" customWidth="1"/>
    <col min="15879" max="15880" width="9.28515625" style="5" bestFit="1" customWidth="1"/>
    <col min="15881" max="15881" width="12.140625" style="5" bestFit="1" customWidth="1"/>
    <col min="15882" max="15882" width="9.28515625" style="5" bestFit="1" customWidth="1"/>
    <col min="15883" max="16122" width="9.140625" style="5"/>
    <col min="16123" max="16123" width="26.85546875" style="5" customWidth="1"/>
    <col min="16124" max="16124" width="2.42578125" style="5" customWidth="1"/>
    <col min="16125" max="16127" width="9.140625" style="5"/>
    <col min="16128" max="16128" width="21.7109375" style="5" customWidth="1"/>
    <col min="16129" max="16129" width="9.140625" style="5"/>
    <col min="16130" max="16130" width="9.85546875" style="5" bestFit="1" customWidth="1"/>
    <col min="16131" max="16133" width="9.140625" style="5"/>
    <col min="16134" max="16134" width="10" style="5" bestFit="1" customWidth="1"/>
    <col min="16135" max="16136" width="9.28515625" style="5" bestFit="1" customWidth="1"/>
    <col min="16137" max="16137" width="12.140625" style="5" bestFit="1" customWidth="1"/>
    <col min="16138" max="16138" width="9.28515625" style="5" bestFit="1" customWidth="1"/>
    <col min="16139" max="16384" width="9.140625" style="5"/>
  </cols>
  <sheetData>
    <row r="1" spans="1:8" s="1" customFormat="1" ht="12.6" customHeight="1" x14ac:dyDescent="0.2">
      <c r="A1" s="2" t="s">
        <v>597</v>
      </c>
      <c r="B1" s="36"/>
      <c r="C1" s="3"/>
      <c r="D1" s="3" t="s">
        <v>154</v>
      </c>
      <c r="E1" s="402">
        <v>43125</v>
      </c>
      <c r="F1" s="402"/>
    </row>
    <row r="2" spans="1:8" ht="12.6" customHeight="1" x14ac:dyDescent="0.2">
      <c r="E2" s="6"/>
      <c r="F2" s="7"/>
    </row>
    <row r="3" spans="1:8" ht="12.6" customHeight="1" x14ac:dyDescent="0.2">
      <c r="A3" s="403"/>
      <c r="B3" s="403"/>
      <c r="C3" s="403"/>
      <c r="D3" s="403"/>
      <c r="E3" s="403"/>
      <c r="F3" s="403"/>
    </row>
    <row r="4" spans="1:8" ht="12.6" customHeight="1" x14ac:dyDescent="0.2">
      <c r="A4" s="8"/>
    </row>
    <row r="5" spans="1:8" ht="12.6" customHeight="1" x14ac:dyDescent="0.2"/>
    <row r="6" spans="1:8" ht="12.6" customHeight="1" x14ac:dyDescent="0.2"/>
    <row r="7" spans="1:8" ht="12.6" customHeight="1" x14ac:dyDescent="0.2"/>
    <row r="8" spans="1:8" ht="12.6" customHeight="1" x14ac:dyDescent="0.2"/>
    <row r="9" spans="1:8" ht="12.6" customHeight="1" thickBot="1" x14ac:dyDescent="0.25"/>
    <row r="10" spans="1:8" ht="20.100000000000001" customHeight="1" thickBot="1" x14ac:dyDescent="0.25">
      <c r="A10" s="259" t="s">
        <v>1</v>
      </c>
      <c r="B10" s="73" t="s">
        <v>240</v>
      </c>
      <c r="C10" s="404" t="s">
        <v>2</v>
      </c>
      <c r="D10" s="404"/>
      <c r="E10" s="404"/>
      <c r="F10" s="405"/>
    </row>
    <row r="11" spans="1:8" s="10" customFormat="1" ht="20.100000000000001" customHeight="1" thickBot="1" x14ac:dyDescent="0.25">
      <c r="A11" s="195"/>
      <c r="B11" s="37"/>
      <c r="E11" s="199"/>
      <c r="F11" s="59"/>
      <c r="G11" s="13"/>
      <c r="H11" s="13"/>
    </row>
    <row r="12" spans="1:8" s="10" customFormat="1" ht="20.100000000000001" customHeight="1" thickBot="1" x14ac:dyDescent="0.25">
      <c r="A12" s="230" t="s">
        <v>573</v>
      </c>
      <c r="B12" s="41" t="s">
        <v>202</v>
      </c>
      <c r="E12" s="199"/>
      <c r="F12" s="59"/>
      <c r="G12" s="13"/>
      <c r="H12" s="13"/>
    </row>
    <row r="13" spans="1:8" s="10" customFormat="1" ht="20.100000000000001" customHeight="1" x14ac:dyDescent="0.2">
      <c r="A13" s="230" t="s">
        <v>562</v>
      </c>
      <c r="B13" s="41" t="s">
        <v>202</v>
      </c>
      <c r="E13" s="199"/>
      <c r="F13" s="59"/>
      <c r="G13" s="13"/>
      <c r="H13" s="13"/>
    </row>
    <row r="14" spans="1:8" s="10" customFormat="1" ht="20.100000000000001" customHeight="1" thickBot="1" x14ac:dyDescent="0.25">
      <c r="A14" s="45" t="s">
        <v>554</v>
      </c>
      <c r="B14" s="38" t="s">
        <v>202</v>
      </c>
      <c r="C14" s="14"/>
      <c r="D14" s="14"/>
      <c r="E14" s="263"/>
      <c r="F14" s="47"/>
      <c r="G14" s="13"/>
      <c r="H14" s="13"/>
    </row>
    <row r="15" spans="1:8" s="10" customFormat="1" ht="20.100000000000001" customHeight="1" thickBot="1" x14ac:dyDescent="0.25">
      <c r="A15" s="45" t="s">
        <v>44</v>
      </c>
      <c r="B15" s="41" t="s">
        <v>202</v>
      </c>
      <c r="E15" s="199"/>
      <c r="F15" s="59"/>
      <c r="G15" s="13"/>
      <c r="H15" s="13"/>
    </row>
    <row r="16" spans="1:8" ht="20.100000000000001" customHeight="1" x14ac:dyDescent="0.2">
      <c r="A16" s="251" t="s">
        <v>572</v>
      </c>
      <c r="B16" s="41" t="s">
        <v>202</v>
      </c>
      <c r="C16" s="42"/>
      <c r="D16" s="42"/>
      <c r="E16" s="261"/>
      <c r="F16" s="69"/>
      <c r="G16" s="16"/>
      <c r="H16" s="16"/>
    </row>
    <row r="17" spans="1:8" ht="20.100000000000001" customHeight="1" x14ac:dyDescent="0.2">
      <c r="A17" s="45"/>
      <c r="B17" s="37"/>
      <c r="C17" s="10"/>
      <c r="D17" s="10"/>
      <c r="E17" s="199"/>
      <c r="F17" s="49"/>
      <c r="G17" s="16"/>
      <c r="H17" s="16"/>
    </row>
    <row r="18" spans="1:8" ht="20.100000000000001" customHeight="1" x14ac:dyDescent="0.2">
      <c r="A18" s="45"/>
      <c r="B18" s="37"/>
      <c r="C18" s="10"/>
      <c r="D18" s="10"/>
      <c r="E18" s="199"/>
      <c r="F18" s="49"/>
      <c r="G18" s="16"/>
      <c r="H18" s="16"/>
    </row>
    <row r="19" spans="1:8" ht="20.100000000000001" customHeight="1" x14ac:dyDescent="0.2">
      <c r="A19" s="50" t="s">
        <v>215</v>
      </c>
      <c r="B19" s="37"/>
      <c r="C19" s="10"/>
      <c r="D19" s="10"/>
      <c r="E19" s="199"/>
      <c r="F19" s="49"/>
      <c r="G19" s="16"/>
      <c r="H19" s="16"/>
    </row>
    <row r="20" spans="1:8" ht="20.100000000000001" customHeight="1" thickBot="1" x14ac:dyDescent="0.25">
      <c r="A20" s="62"/>
      <c r="B20" s="52"/>
      <c r="C20" s="53"/>
      <c r="D20" s="53"/>
      <c r="E20" s="54"/>
      <c r="F20" s="57"/>
      <c r="G20" s="16"/>
      <c r="H20" s="16"/>
    </row>
    <row r="21" spans="1:8" s="10" customFormat="1" ht="20.100000000000001" customHeight="1" x14ac:dyDescent="0.2">
      <c r="A21" s="77"/>
      <c r="B21" s="37"/>
      <c r="E21" s="199"/>
      <c r="F21" s="78"/>
      <c r="G21" s="13"/>
      <c r="H21" s="13"/>
    </row>
    <row r="22" spans="1:8" s="10" customFormat="1" ht="20.100000000000001" customHeight="1" x14ac:dyDescent="0.2">
      <c r="A22" s="77"/>
      <c r="B22" s="37"/>
      <c r="E22" s="199"/>
      <c r="F22" s="79"/>
      <c r="G22" s="13"/>
      <c r="H22" s="13"/>
    </row>
    <row r="23" spans="1:8" s="10" customFormat="1" ht="20.100000000000001" customHeight="1" x14ac:dyDescent="0.2">
      <c r="A23" s="33" t="s">
        <v>592</v>
      </c>
      <c r="B23" s="38" t="s">
        <v>202</v>
      </c>
      <c r="C23" s="14"/>
      <c r="D23" s="14"/>
      <c r="E23" s="260"/>
      <c r="F23" s="47"/>
      <c r="G23" s="13"/>
      <c r="H23" s="13"/>
    </row>
    <row r="24" spans="1:8" s="10" customFormat="1" ht="20.100000000000001" customHeight="1" x14ac:dyDescent="0.2">
      <c r="A24" s="33" t="s">
        <v>567</v>
      </c>
      <c r="B24" s="38" t="s">
        <v>202</v>
      </c>
      <c r="C24" s="14"/>
      <c r="D24" s="14"/>
      <c r="E24" s="260"/>
      <c r="F24" s="47"/>
      <c r="G24" s="13"/>
      <c r="H24" s="13"/>
    </row>
    <row r="25" spans="1:8" ht="20.100000000000001" customHeight="1" x14ac:dyDescent="0.2">
      <c r="A25" s="45" t="s">
        <v>37</v>
      </c>
      <c r="B25" s="38" t="s">
        <v>202</v>
      </c>
      <c r="C25" s="14"/>
      <c r="D25" s="14"/>
      <c r="E25" s="260"/>
      <c r="F25" s="47"/>
      <c r="G25" s="16"/>
      <c r="H25" s="16"/>
    </row>
    <row r="26" spans="1:8" ht="20.100000000000001" customHeight="1" x14ac:dyDescent="0.2">
      <c r="A26" s="45" t="s">
        <v>38</v>
      </c>
      <c r="B26" s="38" t="s">
        <v>202</v>
      </c>
      <c r="C26" s="14"/>
      <c r="D26" s="14"/>
      <c r="E26" s="260"/>
      <c r="F26" s="47"/>
      <c r="G26" s="16"/>
      <c r="H26" s="16"/>
    </row>
    <row r="27" spans="1:8" ht="20.100000000000001" customHeight="1" x14ac:dyDescent="0.2">
      <c r="A27" s="45" t="s">
        <v>190</v>
      </c>
      <c r="B27" s="38" t="s">
        <v>202</v>
      </c>
      <c r="C27" s="14"/>
      <c r="D27" s="14"/>
      <c r="E27" s="260"/>
      <c r="F27" s="47"/>
      <c r="G27" s="16"/>
      <c r="H27" s="16"/>
    </row>
    <row r="28" spans="1:8" ht="20.100000000000001" customHeight="1" x14ac:dyDescent="0.2">
      <c r="A28" s="45" t="s">
        <v>191</v>
      </c>
      <c r="B28" s="38" t="s">
        <v>202</v>
      </c>
      <c r="C28" s="14"/>
      <c r="D28" s="14"/>
      <c r="E28" s="260"/>
      <c r="F28" s="47"/>
      <c r="G28" s="16"/>
      <c r="H28" s="16"/>
    </row>
    <row r="29" spans="1:8" ht="20.100000000000001" customHeight="1" x14ac:dyDescent="0.2">
      <c r="A29" s="45"/>
      <c r="B29" s="37"/>
      <c r="C29" s="10"/>
      <c r="D29" s="10"/>
      <c r="E29" s="199"/>
      <c r="F29" s="49"/>
      <c r="G29" s="16"/>
      <c r="H29" s="16"/>
    </row>
    <row r="30" spans="1:8" ht="20.100000000000001" customHeight="1" x14ac:dyDescent="0.2">
      <c r="A30" s="56" t="s">
        <v>524</v>
      </c>
      <c r="B30" s="37"/>
      <c r="C30" s="10"/>
      <c r="D30" s="10"/>
      <c r="E30" s="199"/>
      <c r="F30" s="49"/>
      <c r="G30" s="16"/>
      <c r="H30" s="16"/>
    </row>
    <row r="31" spans="1:8" s="88" customFormat="1" ht="20.100000000000001" customHeight="1" thickBot="1" x14ac:dyDescent="0.25">
      <c r="A31" s="51"/>
      <c r="B31" s="52"/>
      <c r="C31" s="53"/>
      <c r="D31" s="53"/>
      <c r="E31" s="54"/>
      <c r="F31" s="57"/>
      <c r="G31" s="89"/>
      <c r="H31" s="89"/>
    </row>
    <row r="32" spans="1:8" ht="20.100000000000001" customHeight="1" thickBot="1" x14ac:dyDescent="0.25">
      <c r="A32" s="87"/>
      <c r="B32" s="81"/>
      <c r="C32" s="82"/>
      <c r="D32" s="82"/>
      <c r="E32" s="83"/>
      <c r="F32" s="84"/>
      <c r="G32" s="16"/>
      <c r="H32" s="16"/>
    </row>
    <row r="33" spans="1:8" s="10" customFormat="1" ht="20.100000000000001" customHeight="1" thickBot="1" x14ac:dyDescent="0.25">
      <c r="A33" s="259" t="s">
        <v>1</v>
      </c>
      <c r="B33" s="73" t="s">
        <v>240</v>
      </c>
      <c r="C33" s="404" t="s">
        <v>2</v>
      </c>
      <c r="D33" s="404"/>
      <c r="E33" s="404"/>
      <c r="F33" s="405"/>
      <c r="G33" s="13"/>
      <c r="H33" s="13"/>
    </row>
    <row r="34" spans="1:8" s="10" customFormat="1" ht="20.100000000000001" customHeight="1" x14ac:dyDescent="0.2">
      <c r="A34" s="255" t="s">
        <v>576</v>
      </c>
      <c r="B34" s="41" t="s">
        <v>202</v>
      </c>
      <c r="C34" s="42"/>
      <c r="D34" s="42"/>
      <c r="E34" s="261"/>
      <c r="F34" s="44"/>
      <c r="G34" s="13" t="s">
        <v>578</v>
      </c>
      <c r="H34" s="13"/>
    </row>
    <row r="35" spans="1:8" ht="20.100000000000001" customHeight="1" x14ac:dyDescent="0.2">
      <c r="A35" s="93" t="s">
        <v>51</v>
      </c>
      <c r="B35" s="68" t="s">
        <v>202</v>
      </c>
      <c r="C35" s="14"/>
      <c r="D35" s="14"/>
      <c r="E35" s="260"/>
      <c r="F35" s="47"/>
      <c r="G35" s="16"/>
      <c r="H35" s="16"/>
    </row>
    <row r="36" spans="1:8" ht="20.100000000000001" customHeight="1" x14ac:dyDescent="0.2">
      <c r="A36" s="45" t="s">
        <v>574</v>
      </c>
      <c r="B36" s="38" t="s">
        <v>202</v>
      </c>
      <c r="C36" s="14"/>
      <c r="D36" s="14"/>
      <c r="E36" s="260"/>
      <c r="F36" s="47"/>
      <c r="G36" s="16"/>
      <c r="H36" s="16"/>
    </row>
    <row r="37" spans="1:8" ht="20.100000000000001" customHeight="1" x14ac:dyDescent="0.2">
      <c r="A37" s="45" t="s">
        <v>53</v>
      </c>
      <c r="B37" s="38" t="s">
        <v>202</v>
      </c>
      <c r="C37" s="19"/>
      <c r="D37" s="19"/>
      <c r="E37" s="20"/>
      <c r="F37" s="58"/>
      <c r="G37" s="16"/>
      <c r="H37" s="16"/>
    </row>
    <row r="38" spans="1:8" ht="20.100000000000001" customHeight="1" x14ac:dyDescent="0.2">
      <c r="A38" s="45"/>
      <c r="B38" s="37"/>
      <c r="C38" s="10"/>
      <c r="D38" s="10"/>
      <c r="E38" s="199"/>
      <c r="F38" s="59"/>
      <c r="G38" s="16"/>
      <c r="H38" s="16"/>
    </row>
    <row r="39" spans="1:8" ht="20.100000000000001" customHeight="1" x14ac:dyDescent="0.2">
      <c r="A39" s="50" t="s">
        <v>216</v>
      </c>
      <c r="B39" s="37"/>
      <c r="C39" s="10"/>
      <c r="D39" s="10"/>
      <c r="E39" s="199"/>
      <c r="F39" s="59"/>
      <c r="G39" s="16"/>
      <c r="H39" s="16"/>
    </row>
    <row r="40" spans="1:8" ht="20.100000000000001" customHeight="1" thickBot="1" x14ac:dyDescent="0.25">
      <c r="A40" s="51"/>
      <c r="B40" s="52"/>
      <c r="C40" s="53"/>
      <c r="D40" s="53"/>
      <c r="E40" s="54"/>
      <c r="F40" s="55"/>
      <c r="G40" s="16"/>
      <c r="H40" s="16"/>
    </row>
    <row r="41" spans="1:8" ht="20.100000000000001" customHeight="1" x14ac:dyDescent="0.2">
      <c r="A41" s="33"/>
      <c r="B41" s="37"/>
      <c r="C41" s="10"/>
      <c r="D41" s="10"/>
      <c r="E41" s="199"/>
      <c r="F41" s="10"/>
      <c r="G41" s="16"/>
      <c r="H41" s="16"/>
    </row>
    <row r="42" spans="1:8" ht="20.100000000000001" customHeight="1" x14ac:dyDescent="0.2">
      <c r="A42" s="33"/>
      <c r="B42" s="37"/>
      <c r="C42" s="10"/>
      <c r="D42" s="10"/>
      <c r="E42" s="199"/>
      <c r="F42" s="10"/>
      <c r="G42" s="16"/>
      <c r="H42" s="16"/>
    </row>
    <row r="43" spans="1:8" ht="20.100000000000001" customHeight="1" x14ac:dyDescent="0.2">
      <c r="A43" s="33"/>
      <c r="B43" s="37"/>
      <c r="C43" s="10"/>
      <c r="D43" s="10"/>
      <c r="E43" s="199"/>
      <c r="F43" s="10"/>
      <c r="G43" s="16"/>
      <c r="H43" s="16"/>
    </row>
    <row r="44" spans="1:8" ht="20.100000000000001" customHeight="1" x14ac:dyDescent="0.2">
      <c r="A44" s="33"/>
      <c r="B44" s="37"/>
      <c r="C44" s="10"/>
      <c r="D44" s="10"/>
      <c r="E44" s="199"/>
      <c r="F44" s="10"/>
      <c r="G44" s="16"/>
      <c r="H44" s="16"/>
    </row>
    <row r="45" spans="1:8" ht="20.100000000000001" customHeight="1" x14ac:dyDescent="0.2">
      <c r="A45" s="33"/>
      <c r="B45" s="37"/>
      <c r="C45" s="10"/>
      <c r="D45" s="10"/>
      <c r="E45" s="199"/>
      <c r="F45" s="10"/>
      <c r="G45" s="16"/>
      <c r="H45" s="16"/>
    </row>
    <row r="46" spans="1:8" s="88" customFormat="1" ht="20.100000000000001" customHeight="1" x14ac:dyDescent="0.2">
      <c r="A46" s="87"/>
      <c r="B46" s="81"/>
      <c r="C46" s="82"/>
      <c r="D46" s="82"/>
      <c r="E46" s="83"/>
      <c r="F46" s="82"/>
      <c r="G46" s="89"/>
      <c r="H46" s="89"/>
    </row>
    <row r="47" spans="1:8" ht="20.100000000000001" customHeight="1" x14ac:dyDescent="0.2">
      <c r="A47" s="33"/>
      <c r="B47" s="37"/>
      <c r="C47" s="10"/>
      <c r="D47" s="10"/>
      <c r="E47" s="199"/>
      <c r="F47" s="10"/>
      <c r="G47" s="16"/>
      <c r="H47" s="16"/>
    </row>
    <row r="48" spans="1:8" ht="20.100000000000001" customHeight="1" thickBot="1" x14ac:dyDescent="0.25">
      <c r="A48" s="32"/>
      <c r="B48" s="37"/>
      <c r="C48" s="10"/>
      <c r="D48" s="10"/>
      <c r="E48" s="199"/>
      <c r="F48" s="10"/>
      <c r="G48" s="16"/>
      <c r="H48" s="16"/>
    </row>
    <row r="49" spans="1:8" s="10" customFormat="1" ht="20.100000000000001" customHeight="1" thickBot="1" x14ac:dyDescent="0.25">
      <c r="A49" s="259" t="s">
        <v>1</v>
      </c>
      <c r="B49" s="73" t="s">
        <v>240</v>
      </c>
      <c r="C49" s="425" t="s">
        <v>2</v>
      </c>
      <c r="D49" s="404"/>
      <c r="E49" s="404"/>
      <c r="F49" s="405"/>
      <c r="G49" s="13"/>
      <c r="H49" s="13"/>
    </row>
    <row r="50" spans="1:8" s="10" customFormat="1" ht="20.100000000000001" customHeight="1" x14ac:dyDescent="0.2">
      <c r="A50" s="79" t="s">
        <v>545</v>
      </c>
      <c r="B50" s="181" t="s">
        <v>202</v>
      </c>
      <c r="C50" s="200"/>
      <c r="D50" s="200"/>
      <c r="E50" s="200"/>
      <c r="F50" s="200"/>
      <c r="G50" s="13"/>
      <c r="H50" s="13"/>
    </row>
    <row r="51" spans="1:8" ht="20.100000000000001" customHeight="1" x14ac:dyDescent="0.2">
      <c r="A51" s="45" t="s">
        <v>55</v>
      </c>
      <c r="B51" s="38" t="s">
        <v>202</v>
      </c>
      <c r="C51" s="19"/>
      <c r="D51" s="19"/>
      <c r="E51" s="20"/>
      <c r="F51" s="58"/>
      <c r="G51" s="16"/>
      <c r="H51" s="16"/>
    </row>
    <row r="52" spans="1:8" ht="20.100000000000001" customHeight="1" x14ac:dyDescent="0.2">
      <c r="A52" s="60" t="s">
        <v>56</v>
      </c>
      <c r="B52" s="38" t="s">
        <v>202</v>
      </c>
      <c r="C52" s="14"/>
      <c r="D52" s="14"/>
      <c r="E52" s="260"/>
      <c r="F52" s="47"/>
      <c r="G52" s="16"/>
      <c r="H52" s="16"/>
    </row>
    <row r="53" spans="1:8" ht="20.100000000000001" customHeight="1" x14ac:dyDescent="0.2">
      <c r="A53" s="45" t="s">
        <v>58</v>
      </c>
      <c r="B53" s="38" t="s">
        <v>202</v>
      </c>
      <c r="C53" s="14"/>
      <c r="D53" s="14"/>
      <c r="E53" s="260"/>
      <c r="F53" s="47"/>
      <c r="G53" s="16"/>
      <c r="H53" s="16"/>
    </row>
    <row r="54" spans="1:8" ht="20.100000000000001" customHeight="1" x14ac:dyDescent="0.2">
      <c r="A54" s="45" t="s">
        <v>59</v>
      </c>
      <c r="B54" s="38" t="s">
        <v>202</v>
      </c>
      <c r="C54" s="14"/>
      <c r="D54" s="14"/>
      <c r="E54" s="260"/>
      <c r="F54" s="47"/>
      <c r="G54" s="16"/>
      <c r="H54" s="16"/>
    </row>
    <row r="55" spans="1:8" ht="20.100000000000001" customHeight="1" x14ac:dyDescent="0.2">
      <c r="A55" s="45" t="s">
        <v>541</v>
      </c>
      <c r="B55" s="38" t="s">
        <v>202</v>
      </c>
      <c r="C55" s="14"/>
      <c r="D55" s="14"/>
      <c r="E55" s="260"/>
      <c r="F55" s="47"/>
      <c r="G55" s="16"/>
      <c r="H55" s="16"/>
    </row>
    <row r="56" spans="1:8" ht="20.100000000000001" customHeight="1" x14ac:dyDescent="0.2">
      <c r="A56" s="45" t="s">
        <v>60</v>
      </c>
      <c r="B56" s="38" t="s">
        <v>202</v>
      </c>
      <c r="C56" s="14"/>
      <c r="D56" s="14"/>
      <c r="E56" s="260"/>
      <c r="F56" s="47"/>
      <c r="G56" s="16"/>
      <c r="H56" s="16"/>
    </row>
    <row r="57" spans="1:8" ht="20.100000000000001" customHeight="1" x14ac:dyDescent="0.2">
      <c r="A57" s="45" t="s">
        <v>61</v>
      </c>
      <c r="B57" s="38" t="s">
        <v>202</v>
      </c>
      <c r="C57" s="14"/>
      <c r="D57" s="14"/>
      <c r="E57" s="260"/>
      <c r="F57" s="47"/>
      <c r="G57" s="16"/>
      <c r="H57" s="16"/>
    </row>
    <row r="58" spans="1:8" ht="20.100000000000001" customHeight="1" x14ac:dyDescent="0.2">
      <c r="A58" s="45" t="s">
        <v>62</v>
      </c>
      <c r="B58" s="38" t="s">
        <v>202</v>
      </c>
      <c r="C58" s="14"/>
      <c r="D58" s="14"/>
      <c r="E58" s="260"/>
      <c r="F58" s="47"/>
      <c r="G58" s="16"/>
      <c r="H58" s="16"/>
    </row>
    <row r="59" spans="1:8" ht="20.100000000000001" customHeight="1" x14ac:dyDescent="0.2">
      <c r="A59" s="45" t="s">
        <v>63</v>
      </c>
      <c r="B59" s="38" t="s">
        <v>202</v>
      </c>
      <c r="C59" s="14"/>
      <c r="D59" s="14"/>
      <c r="E59" s="260"/>
      <c r="F59" s="47"/>
      <c r="G59" s="16"/>
      <c r="H59" s="16"/>
    </row>
    <row r="60" spans="1:8" ht="20.100000000000001" customHeight="1" x14ac:dyDescent="0.2">
      <c r="A60" s="45" t="s">
        <v>595</v>
      </c>
      <c r="B60" s="38" t="s">
        <v>202</v>
      </c>
      <c r="C60" s="14"/>
      <c r="D60" s="14"/>
      <c r="E60" s="260"/>
      <c r="F60" s="47"/>
      <c r="G60" s="16"/>
      <c r="H60" s="16"/>
    </row>
    <row r="61" spans="1:8" ht="20.100000000000001" customHeight="1" x14ac:dyDescent="0.2">
      <c r="A61" s="45" t="s">
        <v>64</v>
      </c>
      <c r="B61" s="38" t="s">
        <v>202</v>
      </c>
      <c r="C61" s="14"/>
      <c r="D61" s="14"/>
      <c r="E61" s="260"/>
      <c r="F61" s="47"/>
      <c r="G61" s="16"/>
      <c r="H61" s="16"/>
    </row>
    <row r="62" spans="1:8" ht="20.100000000000001" customHeight="1" x14ac:dyDescent="0.2">
      <c r="A62" s="45" t="s">
        <v>65</v>
      </c>
      <c r="B62" s="38" t="s">
        <v>202</v>
      </c>
      <c r="C62" s="14"/>
      <c r="D62" s="14"/>
      <c r="E62" s="260"/>
      <c r="F62" s="47"/>
      <c r="G62" s="16"/>
      <c r="H62" s="16"/>
    </row>
    <row r="63" spans="1:8" ht="20.100000000000001" customHeight="1" x14ac:dyDescent="0.2">
      <c r="A63" s="93" t="s">
        <v>66</v>
      </c>
      <c r="B63" s="38" t="s">
        <v>202</v>
      </c>
      <c r="C63" s="14"/>
      <c r="D63" s="14"/>
      <c r="E63" s="260"/>
      <c r="F63" s="47"/>
      <c r="G63" s="16"/>
      <c r="H63" s="16"/>
    </row>
    <row r="64" spans="1:8" ht="20.100000000000001" customHeight="1" x14ac:dyDescent="0.2">
      <c r="A64" s="45" t="s">
        <v>68</v>
      </c>
      <c r="B64" s="38" t="s">
        <v>202</v>
      </c>
      <c r="C64" s="14"/>
      <c r="D64" s="14"/>
      <c r="E64" s="260"/>
      <c r="F64" s="47"/>
      <c r="G64" s="16"/>
      <c r="H64" s="16"/>
    </row>
    <row r="65" spans="1:8" ht="20.100000000000001" customHeight="1" x14ac:dyDescent="0.2">
      <c r="A65" s="45" t="s">
        <v>69</v>
      </c>
      <c r="B65" s="38" t="s">
        <v>202</v>
      </c>
      <c r="C65" s="14"/>
      <c r="D65" s="14"/>
      <c r="E65" s="260"/>
      <c r="F65" s="47"/>
      <c r="G65" s="16"/>
      <c r="H65" s="16"/>
    </row>
    <row r="66" spans="1:8" ht="20.100000000000001" customHeight="1" x14ac:dyDescent="0.2">
      <c r="A66" s="45" t="s">
        <v>70</v>
      </c>
      <c r="B66" s="38" t="s">
        <v>202</v>
      </c>
      <c r="C66" s="14"/>
      <c r="D66" s="14"/>
      <c r="E66" s="198"/>
      <c r="F66" s="47"/>
      <c r="G66" s="16"/>
      <c r="H66" s="16"/>
    </row>
    <row r="67" spans="1:8" ht="20.100000000000001" customHeight="1" x14ac:dyDescent="0.2">
      <c r="A67" s="45" t="s">
        <v>73</v>
      </c>
      <c r="B67" s="38" t="s">
        <v>202</v>
      </c>
      <c r="C67" s="14"/>
      <c r="D67" s="14"/>
      <c r="E67" s="260"/>
      <c r="F67" s="47"/>
      <c r="G67" s="16"/>
      <c r="H67" s="16"/>
    </row>
    <row r="68" spans="1:8" ht="20.100000000000001" customHeight="1" x14ac:dyDescent="0.2">
      <c r="A68" s="45" t="s">
        <v>596</v>
      </c>
      <c r="B68" s="38" t="s">
        <v>202</v>
      </c>
      <c r="C68" s="14"/>
      <c r="D68" s="14"/>
      <c r="E68" s="260"/>
      <c r="F68" s="47"/>
      <c r="G68" s="16"/>
      <c r="H68" s="16"/>
    </row>
    <row r="69" spans="1:8" ht="20.100000000000001" customHeight="1" x14ac:dyDescent="0.2">
      <c r="A69" s="45" t="s">
        <v>75</v>
      </c>
      <c r="B69" s="38" t="s">
        <v>202</v>
      </c>
      <c r="C69" s="14"/>
      <c r="D69" s="14"/>
      <c r="E69" s="260"/>
      <c r="F69" s="47"/>
    </row>
    <row r="70" spans="1:8" ht="20.100000000000001" customHeight="1" x14ac:dyDescent="0.2">
      <c r="A70" s="45" t="s">
        <v>76</v>
      </c>
      <c r="B70" s="38" t="s">
        <v>202</v>
      </c>
      <c r="C70" s="14"/>
      <c r="D70" s="14"/>
      <c r="E70" s="260"/>
      <c r="F70" s="47"/>
    </row>
    <row r="71" spans="1:8" ht="20.100000000000001" customHeight="1" x14ac:dyDescent="0.2">
      <c r="A71" s="60"/>
      <c r="B71" s="37"/>
      <c r="C71" s="10"/>
      <c r="D71" s="10"/>
      <c r="E71" s="199"/>
      <c r="F71" s="59"/>
    </row>
    <row r="72" spans="1:8" ht="20.100000000000001" customHeight="1" x14ac:dyDescent="0.2">
      <c r="A72" s="56" t="s">
        <v>217</v>
      </c>
      <c r="B72" s="37"/>
      <c r="C72" s="10"/>
      <c r="D72" s="10"/>
      <c r="E72" s="199"/>
      <c r="F72" s="59"/>
    </row>
    <row r="73" spans="1:8" ht="20.100000000000001" customHeight="1" thickBot="1" x14ac:dyDescent="0.25">
      <c r="A73" s="61"/>
      <c r="B73" s="52"/>
      <c r="C73" s="53"/>
      <c r="D73" s="53"/>
      <c r="E73" s="54"/>
      <c r="F73" s="55"/>
    </row>
    <row r="74" spans="1:8" s="88" customFormat="1" ht="20.100000000000001" customHeight="1" x14ac:dyDescent="0.2">
      <c r="A74" s="90"/>
      <c r="B74" s="91"/>
      <c r="E74" s="92"/>
    </row>
    <row r="75" spans="1:8" ht="20.100000000000001" customHeight="1" x14ac:dyDescent="0.2">
      <c r="A75" s="34"/>
    </row>
    <row r="76" spans="1:8" ht="20.100000000000001" customHeight="1" x14ac:dyDescent="0.2">
      <c r="A76" s="34"/>
    </row>
    <row r="77" spans="1:8" ht="20.100000000000001" customHeight="1" x14ac:dyDescent="0.2">
      <c r="A77" s="34"/>
    </row>
    <row r="78" spans="1:8" ht="20.100000000000001" customHeight="1" thickBot="1" x14ac:dyDescent="0.25">
      <c r="A78" s="34"/>
    </row>
    <row r="79" spans="1:8" s="10" customFormat="1" ht="20.100000000000001" customHeight="1" thickBot="1" x14ac:dyDescent="0.25">
      <c r="A79" s="259" t="s">
        <v>1</v>
      </c>
      <c r="B79" s="73" t="s">
        <v>240</v>
      </c>
      <c r="C79" s="404" t="s">
        <v>2</v>
      </c>
      <c r="D79" s="404"/>
      <c r="E79" s="404"/>
      <c r="F79" s="405"/>
      <c r="G79" s="13"/>
      <c r="H79" s="13"/>
    </row>
    <row r="80" spans="1:8" ht="20.100000000000001" customHeight="1" x14ac:dyDescent="0.2">
      <c r="A80" s="94" t="s">
        <v>542</v>
      </c>
      <c r="B80" s="41" t="s">
        <v>202</v>
      </c>
      <c r="C80" s="42"/>
      <c r="D80" s="42"/>
      <c r="E80" s="261"/>
      <c r="F80" s="44"/>
      <c r="G80" s="16"/>
      <c r="H80" s="16"/>
    </row>
    <row r="81" spans="1:8" ht="20.100000000000001" customHeight="1" x14ac:dyDescent="0.2">
      <c r="A81" s="93" t="s">
        <v>50</v>
      </c>
      <c r="B81" s="38" t="s">
        <v>202</v>
      </c>
      <c r="C81" s="14"/>
      <c r="D81" s="14"/>
      <c r="E81" s="260"/>
      <c r="F81" s="47"/>
      <c r="G81" s="16"/>
      <c r="H81" s="16"/>
    </row>
    <row r="82" spans="1:8" ht="20.100000000000001" customHeight="1" x14ac:dyDescent="0.2">
      <c r="A82" s="93" t="s">
        <v>153</v>
      </c>
      <c r="B82" s="38" t="s">
        <v>202</v>
      </c>
      <c r="C82" s="14"/>
      <c r="D82" s="14"/>
      <c r="E82" s="260"/>
      <c r="F82" s="47"/>
      <c r="G82" s="16"/>
      <c r="H82" s="16"/>
    </row>
    <row r="83" spans="1:8" ht="20.100000000000001" customHeight="1" x14ac:dyDescent="0.2">
      <c r="A83" s="194"/>
      <c r="B83" s="68"/>
      <c r="C83" s="14"/>
      <c r="D83" s="14"/>
      <c r="E83" s="260"/>
      <c r="F83" s="47"/>
      <c r="G83" s="16"/>
      <c r="H83" s="16"/>
    </row>
    <row r="84" spans="1:8" ht="20.100000000000001" customHeight="1" x14ac:dyDescent="0.2">
      <c r="A84" s="93"/>
      <c r="B84" s="37"/>
      <c r="C84" s="10"/>
      <c r="D84" s="10"/>
      <c r="E84" s="199"/>
      <c r="F84" s="59"/>
      <c r="G84" s="16"/>
      <c r="H84" s="16"/>
    </row>
    <row r="85" spans="1:8" ht="20.100000000000001" customHeight="1" thickBot="1" x14ac:dyDescent="0.25">
      <c r="A85" s="112" t="s">
        <v>582</v>
      </c>
      <c r="B85" s="52"/>
      <c r="C85" s="53"/>
      <c r="D85" s="53"/>
      <c r="E85" s="54"/>
      <c r="F85" s="55"/>
      <c r="G85" s="16" t="s">
        <v>583</v>
      </c>
      <c r="H85" s="16"/>
    </row>
    <row r="86" spans="1:8" ht="20.100000000000001" customHeight="1" x14ac:dyDescent="0.2">
      <c r="A86" s="190"/>
      <c r="B86" s="37"/>
      <c r="C86" s="10"/>
      <c r="D86" s="10"/>
      <c r="E86" s="199"/>
      <c r="F86" s="10"/>
      <c r="G86" s="16"/>
      <c r="H86" s="16"/>
    </row>
    <row r="87" spans="1:8" s="88" customFormat="1" ht="20.100000000000001" customHeight="1" thickBot="1" x14ac:dyDescent="0.25">
      <c r="A87" s="189"/>
      <c r="B87" s="191"/>
      <c r="C87" s="192"/>
      <c r="D87" s="192"/>
      <c r="E87" s="193"/>
      <c r="F87" s="192"/>
      <c r="G87" s="89"/>
      <c r="H87" s="89"/>
    </row>
    <row r="88" spans="1:8" ht="20.100000000000001" customHeight="1" thickBot="1" x14ac:dyDescent="0.25">
      <c r="A88" s="259" t="s">
        <v>1</v>
      </c>
      <c r="B88" s="73" t="s">
        <v>240</v>
      </c>
      <c r="C88" s="404" t="s">
        <v>2</v>
      </c>
      <c r="D88" s="404"/>
      <c r="E88" s="404"/>
      <c r="F88" s="405"/>
      <c r="G88" s="16"/>
      <c r="H88" s="16"/>
    </row>
    <row r="89" spans="1:8" ht="20.100000000000001" customHeight="1" thickBot="1" x14ac:dyDescent="0.25">
      <c r="A89" s="196" t="s">
        <v>193</v>
      </c>
      <c r="B89" s="38" t="s">
        <v>202</v>
      </c>
      <c r="C89" s="14"/>
      <c r="D89" s="14"/>
      <c r="E89" s="198"/>
      <c r="F89" s="47"/>
      <c r="G89" s="16"/>
      <c r="H89" s="16"/>
    </row>
    <row r="90" spans="1:8" ht="20.100000000000001" customHeight="1" x14ac:dyDescent="0.2">
      <c r="A90" s="45" t="s">
        <v>78</v>
      </c>
      <c r="B90" s="41" t="s">
        <v>202</v>
      </c>
      <c r="C90" s="42"/>
      <c r="D90" s="42"/>
      <c r="E90" s="261"/>
      <c r="F90" s="44"/>
      <c r="G90" s="16"/>
      <c r="H90" s="16"/>
    </row>
    <row r="91" spans="1:8" ht="20.100000000000001" customHeight="1" x14ac:dyDescent="0.2">
      <c r="A91" s="45" t="s">
        <v>80</v>
      </c>
      <c r="B91" s="38" t="s">
        <v>202</v>
      </c>
      <c r="C91" s="14"/>
      <c r="D91" s="14"/>
      <c r="E91" s="260"/>
      <c r="F91" s="47"/>
      <c r="G91" s="16"/>
      <c r="H91" s="16"/>
    </row>
    <row r="92" spans="1:8" ht="20.100000000000001" customHeight="1" x14ac:dyDescent="0.2">
      <c r="A92" s="45" t="s">
        <v>86</v>
      </c>
      <c r="B92" s="38" t="s">
        <v>202</v>
      </c>
      <c r="C92" s="14"/>
      <c r="D92" s="14"/>
      <c r="E92" s="260"/>
      <c r="F92" s="47"/>
      <c r="G92" s="16"/>
      <c r="H92" s="16"/>
    </row>
    <row r="93" spans="1:8" ht="20.100000000000001" customHeight="1" x14ac:dyDescent="0.2">
      <c r="A93" s="45" t="s">
        <v>88</v>
      </c>
      <c r="B93" s="38" t="s">
        <v>202</v>
      </c>
      <c r="C93" s="14"/>
      <c r="D93" s="14"/>
      <c r="E93" s="260"/>
      <c r="F93" s="47"/>
      <c r="G93" s="16"/>
      <c r="H93" s="16"/>
    </row>
    <row r="94" spans="1:8" ht="20.100000000000001" customHeight="1" x14ac:dyDescent="0.2">
      <c r="A94" s="45" t="s">
        <v>543</v>
      </c>
      <c r="B94" s="38" t="s">
        <v>202</v>
      </c>
      <c r="C94" s="14"/>
      <c r="D94" s="14"/>
      <c r="E94" s="260"/>
      <c r="F94" s="47"/>
      <c r="G94" s="16"/>
      <c r="H94" s="16"/>
    </row>
    <row r="95" spans="1:8" ht="20.100000000000001" customHeight="1" x14ac:dyDescent="0.2">
      <c r="A95" s="45"/>
      <c r="B95" s="37"/>
      <c r="C95" s="10"/>
      <c r="D95" s="10"/>
      <c r="E95" s="199"/>
      <c r="F95" s="59"/>
      <c r="G95" s="16"/>
      <c r="H95" s="16"/>
    </row>
    <row r="96" spans="1:8" ht="20.100000000000001" customHeight="1" x14ac:dyDescent="0.2">
      <c r="A96" s="50" t="s">
        <v>218</v>
      </c>
      <c r="B96" s="37"/>
      <c r="C96" s="10"/>
      <c r="D96" s="10"/>
      <c r="E96" s="199"/>
      <c r="F96" s="59"/>
      <c r="G96" s="16"/>
      <c r="H96" s="16"/>
    </row>
    <row r="97" spans="1:8" ht="20.100000000000001" customHeight="1" thickBot="1" x14ac:dyDescent="0.25">
      <c r="A97" s="62"/>
      <c r="B97" s="52"/>
      <c r="C97" s="53"/>
      <c r="D97" s="53"/>
      <c r="E97" s="54"/>
      <c r="F97" s="55"/>
      <c r="G97" s="16"/>
      <c r="H97" s="16"/>
    </row>
    <row r="98" spans="1:8" ht="20.100000000000001" customHeight="1" x14ac:dyDescent="0.2">
      <c r="A98" s="77"/>
      <c r="B98" s="37"/>
      <c r="C98" s="10"/>
      <c r="D98" s="10"/>
      <c r="E98" s="199"/>
      <c r="F98" s="10"/>
      <c r="G98" s="16"/>
      <c r="H98" s="16"/>
    </row>
    <row r="99" spans="1:8" ht="20.100000000000001" customHeight="1" x14ac:dyDescent="0.2">
      <c r="A99" s="77"/>
      <c r="B99" s="37"/>
      <c r="C99" s="10"/>
      <c r="D99" s="10"/>
      <c r="E99" s="199"/>
      <c r="F99" s="10"/>
      <c r="G99" s="16"/>
      <c r="H99" s="16"/>
    </row>
    <row r="100" spans="1:8" ht="20.100000000000001" customHeight="1" x14ac:dyDescent="0.2">
      <c r="A100" s="77"/>
      <c r="B100" s="37"/>
      <c r="C100" s="10"/>
      <c r="D100" s="10"/>
      <c r="E100" s="199"/>
      <c r="F100" s="10"/>
      <c r="G100" s="16"/>
      <c r="H100" s="16"/>
    </row>
    <row r="101" spans="1:8" ht="20.100000000000001" customHeight="1" x14ac:dyDescent="0.2">
      <c r="A101" s="77"/>
      <c r="B101" s="37"/>
      <c r="C101" s="10"/>
      <c r="D101" s="10"/>
      <c r="E101" s="199"/>
      <c r="F101" s="10"/>
      <c r="G101" s="16"/>
      <c r="H101" s="16"/>
    </row>
    <row r="102" spans="1:8" s="88" customFormat="1" ht="20.100000000000001" customHeight="1" x14ac:dyDescent="0.2">
      <c r="A102" s="80"/>
      <c r="B102" s="81"/>
      <c r="C102" s="82"/>
      <c r="D102" s="82"/>
      <c r="E102" s="83"/>
      <c r="F102" s="82"/>
      <c r="G102" s="89"/>
      <c r="H102" s="89"/>
    </row>
    <row r="103" spans="1:8" ht="20.100000000000001" customHeight="1" x14ac:dyDescent="0.2">
      <c r="A103" s="77"/>
      <c r="B103" s="37"/>
      <c r="C103" s="10"/>
      <c r="D103" s="10"/>
      <c r="E103" s="199"/>
      <c r="F103" s="10"/>
      <c r="G103" s="16"/>
      <c r="H103" s="16"/>
    </row>
    <row r="104" spans="1:8" ht="20.100000000000001" customHeight="1" x14ac:dyDescent="0.2">
      <c r="A104" s="77"/>
      <c r="B104" s="37"/>
      <c r="C104" s="10"/>
      <c r="D104" s="10"/>
      <c r="E104" s="199"/>
      <c r="F104" s="10"/>
      <c r="G104" s="16"/>
      <c r="H104" s="16"/>
    </row>
    <row r="105" spans="1:8" s="10" customFormat="1" ht="20.100000000000001" customHeight="1" x14ac:dyDescent="0.2">
      <c r="A105" s="34"/>
      <c r="B105" s="36"/>
      <c r="C105" s="5"/>
      <c r="D105" s="5"/>
      <c r="E105" s="9"/>
      <c r="F105" s="5"/>
      <c r="G105" s="13"/>
      <c r="H105" s="13"/>
    </row>
    <row r="106" spans="1:8" ht="20.100000000000001" customHeight="1" thickBot="1" x14ac:dyDescent="0.25">
      <c r="A106" s="34"/>
      <c r="G106" s="16"/>
      <c r="H106" s="16"/>
    </row>
    <row r="107" spans="1:8" s="10" customFormat="1" ht="20.100000000000001" customHeight="1" thickBot="1" x14ac:dyDescent="0.25">
      <c r="A107" s="259" t="s">
        <v>1</v>
      </c>
      <c r="B107" s="73" t="s">
        <v>240</v>
      </c>
      <c r="C107" s="404" t="s">
        <v>2</v>
      </c>
      <c r="D107" s="404"/>
      <c r="E107" s="404"/>
      <c r="F107" s="405"/>
      <c r="G107" s="13"/>
      <c r="H107" s="13"/>
    </row>
    <row r="108" spans="1:8" ht="20.100000000000001" customHeight="1" x14ac:dyDescent="0.2">
      <c r="A108" s="45" t="s">
        <v>194</v>
      </c>
      <c r="B108" s="38" t="s">
        <v>202</v>
      </c>
      <c r="C108" s="14"/>
      <c r="D108" s="14"/>
      <c r="E108" s="260"/>
      <c r="F108" s="47"/>
      <c r="G108" s="16"/>
      <c r="H108" s="16"/>
    </row>
    <row r="109" spans="1:8" ht="20.100000000000001" customHeight="1" x14ac:dyDescent="0.2">
      <c r="A109" s="45" t="s">
        <v>564</v>
      </c>
      <c r="B109" s="38" t="s">
        <v>202</v>
      </c>
      <c r="C109" s="14"/>
      <c r="D109" s="14"/>
      <c r="E109" s="260"/>
      <c r="F109" s="47"/>
      <c r="G109" s="16"/>
      <c r="H109" s="16"/>
    </row>
    <row r="110" spans="1:8" ht="20.100000000000001" customHeight="1" x14ac:dyDescent="0.2">
      <c r="A110" s="45" t="s">
        <v>558</v>
      </c>
      <c r="B110" s="38" t="s">
        <v>202</v>
      </c>
      <c r="C110" s="14"/>
      <c r="D110" s="14"/>
      <c r="E110" s="260"/>
      <c r="F110" s="47"/>
      <c r="G110" s="16"/>
      <c r="H110" s="16"/>
    </row>
    <row r="111" spans="1:8" ht="20.100000000000001" customHeight="1" x14ac:dyDescent="0.2">
      <c r="A111" s="45" t="s">
        <v>97</v>
      </c>
      <c r="B111" s="38" t="s">
        <v>202</v>
      </c>
      <c r="C111" s="14"/>
      <c r="D111" s="14"/>
      <c r="E111" s="260"/>
      <c r="F111" s="47"/>
      <c r="G111" s="16"/>
      <c r="H111" s="16"/>
    </row>
    <row r="112" spans="1:8" ht="20.100000000000001" customHeight="1" x14ac:dyDescent="0.2">
      <c r="A112" s="45" t="s">
        <v>568</v>
      </c>
      <c r="B112" s="38" t="s">
        <v>202</v>
      </c>
      <c r="C112" s="14"/>
      <c r="D112" s="14"/>
      <c r="E112" s="260"/>
      <c r="F112" s="47"/>
      <c r="G112" s="16"/>
      <c r="H112" s="16"/>
    </row>
    <row r="113" spans="1:8" ht="20.100000000000001" customHeight="1" x14ac:dyDescent="0.2">
      <c r="A113" s="45" t="s">
        <v>197</v>
      </c>
      <c r="B113" s="38" t="s">
        <v>202</v>
      </c>
      <c r="C113" s="14"/>
      <c r="D113" s="14"/>
      <c r="E113" s="260"/>
      <c r="F113" s="47"/>
      <c r="G113" s="16"/>
      <c r="H113" s="16"/>
    </row>
    <row r="114" spans="1:8" ht="20.100000000000001" customHeight="1" x14ac:dyDescent="0.2">
      <c r="A114" s="45" t="s">
        <v>105</v>
      </c>
      <c r="B114" s="38" t="s">
        <v>202</v>
      </c>
      <c r="C114" s="14"/>
      <c r="D114" s="14"/>
      <c r="E114" s="260"/>
      <c r="F114" s="47"/>
      <c r="G114" s="16"/>
      <c r="H114" s="16"/>
    </row>
    <row r="115" spans="1:8" s="10" customFormat="1" ht="20.100000000000001" customHeight="1" x14ac:dyDescent="0.2">
      <c r="A115" s="45"/>
      <c r="B115" s="37"/>
      <c r="E115" s="199"/>
      <c r="F115" s="59"/>
      <c r="G115" s="13"/>
      <c r="H115" s="13"/>
    </row>
    <row r="116" spans="1:8" s="10" customFormat="1" ht="20.100000000000001" customHeight="1" x14ac:dyDescent="0.2">
      <c r="A116" s="50" t="s">
        <v>537</v>
      </c>
      <c r="B116" s="37"/>
      <c r="E116" s="199"/>
      <c r="F116" s="59"/>
      <c r="G116" s="13"/>
      <c r="H116" s="13"/>
    </row>
    <row r="117" spans="1:8" s="10" customFormat="1" ht="20.100000000000001" customHeight="1" thickBot="1" x14ac:dyDescent="0.25">
      <c r="A117" s="63"/>
      <c r="B117" s="52"/>
      <c r="C117" s="53"/>
      <c r="D117" s="53"/>
      <c r="E117" s="54"/>
      <c r="F117" s="55"/>
      <c r="G117" s="13"/>
      <c r="H117" s="13"/>
    </row>
    <row r="118" spans="1:8" s="82" customFormat="1" ht="20.100000000000001" customHeight="1" x14ac:dyDescent="0.2">
      <c r="A118" s="85"/>
      <c r="B118" s="81"/>
      <c r="E118" s="83"/>
      <c r="G118" s="86"/>
      <c r="H118" s="86"/>
    </row>
    <row r="119" spans="1:8" s="10" customFormat="1" ht="20.100000000000001" customHeight="1" x14ac:dyDescent="0.2">
      <c r="A119" s="29"/>
      <c r="B119" s="37"/>
      <c r="E119" s="199"/>
      <c r="G119" s="13"/>
      <c r="H119" s="13"/>
    </row>
    <row r="120" spans="1:8" s="10" customFormat="1" ht="20.100000000000001" customHeight="1" x14ac:dyDescent="0.2">
      <c r="A120" s="34"/>
      <c r="B120" s="36"/>
      <c r="C120" s="5"/>
      <c r="D120" s="5"/>
      <c r="E120" s="9"/>
      <c r="F120" s="5"/>
      <c r="G120" s="13"/>
      <c r="H120" s="13"/>
    </row>
    <row r="121" spans="1:8" s="10" customFormat="1" ht="20.100000000000001" customHeight="1" thickBot="1" x14ac:dyDescent="0.25">
      <c r="A121" s="34"/>
      <c r="B121" s="36"/>
      <c r="C121" s="5"/>
      <c r="D121" s="5"/>
      <c r="E121" s="9"/>
      <c r="F121" s="5"/>
      <c r="G121" s="13"/>
      <c r="H121" s="13"/>
    </row>
    <row r="122" spans="1:8" s="10" customFormat="1" ht="20.100000000000001" customHeight="1" thickBot="1" x14ac:dyDescent="0.25">
      <c r="A122" s="259" t="s">
        <v>1</v>
      </c>
      <c r="B122" s="73" t="s">
        <v>240</v>
      </c>
      <c r="C122" s="404" t="s">
        <v>2</v>
      </c>
      <c r="D122" s="404"/>
      <c r="E122" s="404"/>
      <c r="F122" s="405"/>
      <c r="G122" s="13"/>
      <c r="H122" s="13"/>
    </row>
    <row r="123" spans="1:8" ht="20.100000000000001" customHeight="1" x14ac:dyDescent="0.2">
      <c r="A123" s="40" t="s">
        <v>110</v>
      </c>
      <c r="B123" s="41" t="s">
        <v>202</v>
      </c>
      <c r="C123" s="42"/>
      <c r="D123" s="42"/>
      <c r="E123" s="261"/>
      <c r="F123" s="44"/>
      <c r="G123" s="16"/>
      <c r="H123" s="16"/>
    </row>
    <row r="124" spans="1:8" ht="20.100000000000001" customHeight="1" x14ac:dyDescent="0.2">
      <c r="A124" s="45" t="s">
        <v>111</v>
      </c>
      <c r="B124" s="38" t="s">
        <v>202</v>
      </c>
      <c r="C124" s="14"/>
      <c r="D124" s="14"/>
      <c r="E124" s="260"/>
      <c r="F124" s="47"/>
      <c r="G124" s="16"/>
      <c r="H124" s="16"/>
    </row>
    <row r="125" spans="1:8" ht="20.100000000000001" customHeight="1" x14ac:dyDescent="0.2">
      <c r="A125" s="45" t="s">
        <v>566</v>
      </c>
      <c r="B125" s="38" t="s">
        <v>202</v>
      </c>
      <c r="C125" s="14"/>
      <c r="D125" s="14"/>
      <c r="E125" s="260"/>
      <c r="F125" s="47"/>
      <c r="G125" s="16"/>
      <c r="H125" s="16"/>
    </row>
    <row r="126" spans="1:8" ht="20.100000000000001" customHeight="1" x14ac:dyDescent="0.2">
      <c r="A126" s="45" t="s">
        <v>112</v>
      </c>
      <c r="B126" s="38" t="s">
        <v>202</v>
      </c>
      <c r="C126" s="14"/>
      <c r="D126" s="14"/>
      <c r="E126" s="260"/>
      <c r="F126" s="47"/>
      <c r="G126" s="16"/>
      <c r="H126" s="16"/>
    </row>
    <row r="127" spans="1:8" ht="20.100000000000001" customHeight="1" x14ac:dyDescent="0.2">
      <c r="A127" s="45" t="s">
        <v>113</v>
      </c>
      <c r="B127" s="38" t="s">
        <v>202</v>
      </c>
      <c r="C127" s="14"/>
      <c r="D127" s="14"/>
      <c r="E127" s="260"/>
      <c r="F127" s="47"/>
      <c r="G127" s="16"/>
      <c r="H127" s="16"/>
    </row>
    <row r="128" spans="1:8" ht="20.100000000000001" customHeight="1" x14ac:dyDescent="0.2">
      <c r="A128" s="45" t="s">
        <v>116</v>
      </c>
      <c r="B128" s="38" t="s">
        <v>202</v>
      </c>
      <c r="C128" s="14"/>
      <c r="D128" s="14"/>
      <c r="E128" s="260"/>
      <c r="F128" s="47"/>
      <c r="G128" s="16"/>
      <c r="H128" s="16"/>
    </row>
    <row r="129" spans="1:8" ht="20.100000000000001" customHeight="1" x14ac:dyDescent="0.2">
      <c r="A129" s="45" t="s">
        <v>118</v>
      </c>
      <c r="B129" s="38" t="s">
        <v>202</v>
      </c>
      <c r="C129" s="14"/>
      <c r="D129" s="14"/>
      <c r="E129" s="260"/>
      <c r="F129" s="47"/>
      <c r="G129" s="16"/>
      <c r="H129" s="16"/>
    </row>
    <row r="130" spans="1:8" ht="20.100000000000001" customHeight="1" x14ac:dyDescent="0.2">
      <c r="A130" s="45" t="s">
        <v>120</v>
      </c>
      <c r="B130" s="38" t="s">
        <v>202</v>
      </c>
      <c r="C130" s="14"/>
      <c r="D130" s="14"/>
      <c r="E130" s="260"/>
      <c r="F130" s="47"/>
      <c r="G130" s="16"/>
      <c r="H130" s="16"/>
    </row>
    <row r="131" spans="1:8" ht="20.100000000000001" customHeight="1" x14ac:dyDescent="0.2">
      <c r="A131" s="45" t="s">
        <v>121</v>
      </c>
      <c r="B131" s="38" t="s">
        <v>202</v>
      </c>
      <c r="C131" s="14"/>
      <c r="D131" s="14"/>
      <c r="E131" s="260"/>
      <c r="F131" s="47"/>
      <c r="G131" s="16"/>
      <c r="H131" s="16"/>
    </row>
    <row r="132" spans="1:8" ht="20.100000000000001" customHeight="1" x14ac:dyDescent="0.2">
      <c r="A132" s="45" t="s">
        <v>122</v>
      </c>
      <c r="B132" s="38" t="s">
        <v>202</v>
      </c>
      <c r="C132" s="14"/>
      <c r="D132" s="14"/>
      <c r="E132" s="260"/>
      <c r="F132" s="47"/>
      <c r="G132" s="16"/>
      <c r="H132" s="16"/>
    </row>
    <row r="133" spans="1:8" ht="20.100000000000001" customHeight="1" x14ac:dyDescent="0.2">
      <c r="A133" s="45" t="s">
        <v>123</v>
      </c>
      <c r="B133" s="38" t="s">
        <v>202</v>
      </c>
      <c r="C133" s="14"/>
      <c r="D133" s="14"/>
      <c r="E133" s="260"/>
      <c r="F133" s="47"/>
      <c r="G133" s="16"/>
      <c r="H133" s="16"/>
    </row>
    <row r="134" spans="1:8" ht="20.100000000000001" customHeight="1" x14ac:dyDescent="0.2">
      <c r="A134" s="93" t="s">
        <v>548</v>
      </c>
      <c r="B134" s="38" t="s">
        <v>202</v>
      </c>
      <c r="C134" s="14"/>
      <c r="D134" s="14"/>
      <c r="E134" s="260"/>
      <c r="F134" s="47"/>
      <c r="G134" s="16"/>
      <c r="H134" s="16"/>
    </row>
    <row r="135" spans="1:8" ht="20.100000000000001" customHeight="1" x14ac:dyDescent="0.2">
      <c r="A135" s="45" t="s">
        <v>126</v>
      </c>
      <c r="B135" s="38" t="s">
        <v>202</v>
      </c>
      <c r="C135" s="14"/>
      <c r="D135" s="14"/>
      <c r="E135" s="260"/>
      <c r="F135" s="47"/>
      <c r="G135" s="16"/>
      <c r="H135" s="16"/>
    </row>
    <row r="136" spans="1:8" ht="20.100000000000001" customHeight="1" x14ac:dyDescent="0.2">
      <c r="A136" s="93" t="s">
        <v>127</v>
      </c>
      <c r="B136" s="38" t="s">
        <v>202</v>
      </c>
      <c r="C136" s="14"/>
      <c r="D136" s="14"/>
      <c r="E136" s="260"/>
      <c r="F136" s="47"/>
      <c r="G136" s="16"/>
      <c r="H136" s="16"/>
    </row>
    <row r="137" spans="1:8" ht="20.100000000000001" customHeight="1" x14ac:dyDescent="0.2">
      <c r="A137" s="45" t="s">
        <v>128</v>
      </c>
      <c r="B137" s="38" t="s">
        <v>202</v>
      </c>
      <c r="C137" s="14"/>
      <c r="D137" s="14"/>
      <c r="E137" s="260"/>
      <c r="F137" s="47"/>
      <c r="G137" s="16"/>
      <c r="H137" s="16"/>
    </row>
    <row r="138" spans="1:8" ht="20.100000000000001" customHeight="1" thickBot="1" x14ac:dyDescent="0.25">
      <c r="A138" s="197" t="s">
        <v>129</v>
      </c>
      <c r="B138" s="72" t="s">
        <v>202</v>
      </c>
      <c r="C138" s="53"/>
      <c r="D138" s="53"/>
      <c r="E138" s="54"/>
      <c r="F138" s="55"/>
      <c r="G138" s="16"/>
      <c r="H138" s="16"/>
    </row>
    <row r="139" spans="1:8" ht="20.100000000000001" customHeight="1" x14ac:dyDescent="0.2">
      <c r="A139" s="40" t="s">
        <v>546</v>
      </c>
      <c r="B139" s="41" t="s">
        <v>202</v>
      </c>
      <c r="C139" s="42"/>
      <c r="D139" s="42"/>
      <c r="E139" s="261"/>
      <c r="F139" s="44"/>
      <c r="G139" s="16"/>
      <c r="H139" s="16"/>
    </row>
    <row r="140" spans="1:8" ht="20.100000000000001" customHeight="1" x14ac:dyDescent="0.2">
      <c r="A140" s="93" t="s">
        <v>245</v>
      </c>
      <c r="B140" s="38" t="s">
        <v>202</v>
      </c>
      <c r="C140" s="14"/>
      <c r="D140" s="14"/>
      <c r="E140" s="260"/>
      <c r="F140" s="47"/>
      <c r="G140" s="16"/>
      <c r="H140" s="16"/>
    </row>
    <row r="141" spans="1:8" ht="20.100000000000001" customHeight="1" x14ac:dyDescent="0.2">
      <c r="A141" s="45" t="s">
        <v>131</v>
      </c>
      <c r="B141" s="38" t="s">
        <v>202</v>
      </c>
      <c r="C141" s="14"/>
      <c r="D141" s="14"/>
      <c r="E141" s="260"/>
      <c r="F141" s="47"/>
      <c r="G141" s="16"/>
      <c r="H141" s="16"/>
    </row>
    <row r="142" spans="1:8" ht="20.100000000000001" customHeight="1" x14ac:dyDescent="0.2">
      <c r="A142" s="45" t="s">
        <v>246</v>
      </c>
      <c r="B142" s="38" t="s">
        <v>202</v>
      </c>
      <c r="C142" s="14"/>
      <c r="D142" s="14"/>
      <c r="E142" s="260"/>
      <c r="F142" s="47"/>
      <c r="G142" s="16"/>
      <c r="H142" s="16"/>
    </row>
    <row r="143" spans="1:8" ht="20.100000000000001" customHeight="1" x14ac:dyDescent="0.2">
      <c r="A143" s="45" t="s">
        <v>659</v>
      </c>
      <c r="B143" s="38" t="s">
        <v>202</v>
      </c>
      <c r="C143" s="14"/>
      <c r="D143" s="14"/>
      <c r="E143" s="312"/>
      <c r="F143" s="47"/>
      <c r="G143" s="16"/>
      <c r="H143" s="16"/>
    </row>
    <row r="144" spans="1:8" ht="20.100000000000001" customHeight="1" x14ac:dyDescent="0.2">
      <c r="A144" s="45" t="s">
        <v>135</v>
      </c>
      <c r="B144" s="38" t="s">
        <v>202</v>
      </c>
      <c r="C144" s="14"/>
      <c r="D144" s="14"/>
      <c r="E144" s="260"/>
      <c r="F144" s="47"/>
      <c r="G144" s="16"/>
      <c r="H144" s="16"/>
    </row>
    <row r="145" spans="1:8" ht="20.100000000000001" customHeight="1" x14ac:dyDescent="0.2">
      <c r="A145" s="45" t="s">
        <v>137</v>
      </c>
      <c r="B145" s="38" t="s">
        <v>202</v>
      </c>
      <c r="C145" s="14"/>
      <c r="D145" s="14"/>
      <c r="E145" s="260"/>
      <c r="F145" s="47"/>
      <c r="G145" s="16"/>
      <c r="H145" s="16"/>
    </row>
    <row r="146" spans="1:8" ht="20.100000000000001" customHeight="1" x14ac:dyDescent="0.2">
      <c r="A146" s="45" t="s">
        <v>242</v>
      </c>
      <c r="B146" s="38" t="s">
        <v>202</v>
      </c>
      <c r="C146" s="14"/>
      <c r="D146" s="14"/>
      <c r="E146" s="260"/>
      <c r="F146" s="47"/>
      <c r="G146" s="16"/>
      <c r="H146" s="16"/>
    </row>
    <row r="147" spans="1:8" ht="20.100000000000001" customHeight="1" x14ac:dyDescent="0.2">
      <c r="A147" s="45" t="s">
        <v>140</v>
      </c>
      <c r="B147" s="38" t="s">
        <v>202</v>
      </c>
      <c r="C147" s="14"/>
      <c r="D147" s="14"/>
      <c r="E147" s="260"/>
      <c r="F147" s="47"/>
      <c r="G147" s="16"/>
      <c r="H147" s="16"/>
    </row>
    <row r="148" spans="1:8" s="10" customFormat="1" ht="20.100000000000001" customHeight="1" x14ac:dyDescent="0.2">
      <c r="A148" s="45"/>
      <c r="B148" s="37"/>
      <c r="E148" s="199"/>
      <c r="F148" s="59"/>
      <c r="G148" s="13"/>
      <c r="H148" s="13"/>
    </row>
    <row r="149" spans="1:8" s="10" customFormat="1" ht="20.100000000000001" customHeight="1" x14ac:dyDescent="0.2">
      <c r="A149" s="50" t="s">
        <v>553</v>
      </c>
      <c r="B149" s="37"/>
      <c r="E149" s="199"/>
      <c r="F149" s="59"/>
      <c r="G149" s="13"/>
      <c r="H149" s="13"/>
    </row>
    <row r="150" spans="1:8" s="10" customFormat="1" ht="19.5" customHeight="1" thickBot="1" x14ac:dyDescent="0.25">
      <c r="A150" s="51"/>
      <c r="B150" s="52"/>
      <c r="C150" s="53"/>
      <c r="D150" s="53"/>
      <c r="E150" s="54"/>
      <c r="F150" s="55"/>
      <c r="G150" s="13"/>
      <c r="H150" s="13"/>
    </row>
    <row r="151" spans="1:8" s="10" customFormat="1" ht="19.5" customHeight="1" x14ac:dyDescent="0.2">
      <c r="A151" s="33"/>
      <c r="B151" s="37"/>
      <c r="E151" s="199"/>
      <c r="G151" s="13"/>
      <c r="H151" s="13"/>
    </row>
    <row r="152" spans="1:8" s="10" customFormat="1" ht="19.5" customHeight="1" x14ac:dyDescent="0.2">
      <c r="A152" s="33"/>
      <c r="B152" s="37"/>
      <c r="E152" s="199"/>
      <c r="G152" s="13"/>
      <c r="H152" s="13"/>
    </row>
    <row r="153" spans="1:8" s="82" customFormat="1" ht="19.5" customHeight="1" x14ac:dyDescent="0.2">
      <c r="A153" s="87"/>
      <c r="B153" s="81"/>
      <c r="E153" s="83"/>
      <c r="G153" s="86"/>
      <c r="H153" s="86"/>
    </row>
    <row r="154" spans="1:8" s="10" customFormat="1" ht="19.5" customHeight="1" x14ac:dyDescent="0.2">
      <c r="A154" s="34"/>
      <c r="B154" s="36"/>
      <c r="C154" s="5"/>
      <c r="D154" s="5"/>
      <c r="E154" s="9"/>
      <c r="F154" s="5"/>
      <c r="G154" s="13"/>
      <c r="H154" s="13"/>
    </row>
    <row r="155" spans="1:8" s="10" customFormat="1" ht="19.5" customHeight="1" thickBot="1" x14ac:dyDescent="0.25">
      <c r="A155" s="34"/>
      <c r="B155" s="36"/>
      <c r="C155" s="5"/>
      <c r="D155" s="5"/>
      <c r="E155" s="9"/>
      <c r="F155" s="5"/>
      <c r="G155" s="13"/>
      <c r="H155" s="13"/>
    </row>
    <row r="156" spans="1:8" s="10" customFormat="1" ht="20.100000000000001" customHeight="1" thickBot="1" x14ac:dyDescent="0.25">
      <c r="A156" s="259" t="s">
        <v>1</v>
      </c>
      <c r="B156" s="73" t="s">
        <v>240</v>
      </c>
      <c r="C156" s="404" t="s">
        <v>2</v>
      </c>
      <c r="D156" s="404"/>
      <c r="E156" s="404"/>
      <c r="F156" s="405"/>
      <c r="G156" s="13"/>
      <c r="H156" s="13"/>
    </row>
    <row r="157" spans="1:8" s="10" customFormat="1" ht="20.100000000000001" customHeight="1" x14ac:dyDescent="0.2">
      <c r="A157" s="45" t="s">
        <v>155</v>
      </c>
      <c r="B157" s="38" t="s">
        <v>202</v>
      </c>
      <c r="C157" s="14"/>
      <c r="D157" s="14"/>
      <c r="E157" s="260"/>
      <c r="F157" s="47"/>
      <c r="G157" s="13"/>
      <c r="H157" s="13"/>
    </row>
    <row r="158" spans="1:8" ht="20.100000000000001" customHeight="1" x14ac:dyDescent="0.2">
      <c r="A158" s="45" t="s">
        <v>143</v>
      </c>
      <c r="B158" s="38" t="s">
        <v>202</v>
      </c>
      <c r="C158" s="14"/>
      <c r="D158" s="14"/>
      <c r="E158" s="260"/>
      <c r="F158" s="47"/>
      <c r="G158" s="16"/>
      <c r="H158" s="22"/>
    </row>
    <row r="159" spans="1:8" ht="20.100000000000001" customHeight="1" x14ac:dyDescent="0.2">
      <c r="A159" s="45" t="s">
        <v>144</v>
      </c>
      <c r="B159" s="38" t="s">
        <v>202</v>
      </c>
      <c r="C159" s="14"/>
      <c r="D159" s="14"/>
      <c r="E159" s="260"/>
      <c r="F159" s="47"/>
      <c r="G159" s="16"/>
      <c r="H159" s="22"/>
    </row>
    <row r="160" spans="1:8" ht="20.100000000000001" customHeight="1" x14ac:dyDescent="0.2">
      <c r="A160" s="45" t="s">
        <v>538</v>
      </c>
      <c r="B160" s="38" t="s">
        <v>202</v>
      </c>
      <c r="C160" s="14"/>
      <c r="D160" s="14"/>
      <c r="E160" s="260"/>
      <c r="F160" s="47"/>
      <c r="G160" s="16"/>
      <c r="H160" s="16"/>
    </row>
    <row r="161" spans="1:8" ht="20.100000000000001" customHeight="1" x14ac:dyDescent="0.2">
      <c r="A161" s="45" t="s">
        <v>550</v>
      </c>
      <c r="B161" s="38" t="s">
        <v>202</v>
      </c>
      <c r="C161" s="14"/>
      <c r="D161" s="14"/>
      <c r="E161" s="260"/>
      <c r="F161" s="47"/>
      <c r="G161" s="16"/>
      <c r="H161" s="16"/>
    </row>
    <row r="162" spans="1:8" ht="20.100000000000001" customHeight="1" x14ac:dyDescent="0.2">
      <c r="A162" s="45" t="s">
        <v>156</v>
      </c>
      <c r="B162" s="38" t="s">
        <v>202</v>
      </c>
      <c r="C162" s="14"/>
      <c r="D162" s="14"/>
      <c r="E162" s="260"/>
      <c r="F162" s="47"/>
      <c r="G162" s="16"/>
      <c r="H162" s="16"/>
    </row>
    <row r="163" spans="1:8" ht="20.100000000000001" customHeight="1" x14ac:dyDescent="0.2">
      <c r="A163" s="45" t="s">
        <v>157</v>
      </c>
      <c r="B163" s="38" t="s">
        <v>202</v>
      </c>
      <c r="C163" s="14"/>
      <c r="D163" s="14"/>
      <c r="E163" s="260"/>
      <c r="F163" s="47"/>
      <c r="G163" s="16"/>
      <c r="H163" s="16"/>
    </row>
    <row r="164" spans="1:8" ht="20.100000000000001" customHeight="1" x14ac:dyDescent="0.2">
      <c r="A164" s="45" t="s">
        <v>593</v>
      </c>
      <c r="B164" s="38" t="s">
        <v>202</v>
      </c>
      <c r="C164" s="14"/>
      <c r="D164" s="14"/>
      <c r="E164" s="260"/>
      <c r="F164" s="47"/>
      <c r="G164" s="16"/>
      <c r="H164" s="16"/>
    </row>
    <row r="165" spans="1:8" ht="20.100000000000001" customHeight="1" x14ac:dyDescent="0.2">
      <c r="A165" s="93" t="s">
        <v>145</v>
      </c>
      <c r="B165" s="38" t="s">
        <v>202</v>
      </c>
      <c r="C165" s="14"/>
      <c r="D165" s="14"/>
      <c r="E165" s="260"/>
      <c r="F165" s="47"/>
      <c r="G165" s="16"/>
      <c r="H165" s="16"/>
    </row>
    <row r="166" spans="1:8" ht="20.100000000000001" customHeight="1" x14ac:dyDescent="0.2">
      <c r="A166" s="45" t="s">
        <v>146</v>
      </c>
      <c r="B166" s="38" t="s">
        <v>202</v>
      </c>
      <c r="C166" s="14"/>
      <c r="D166" s="14"/>
      <c r="E166" s="260"/>
      <c r="F166" s="47"/>
      <c r="G166" s="16"/>
      <c r="H166" s="16"/>
    </row>
    <row r="167" spans="1:8" ht="20.100000000000001" customHeight="1" x14ac:dyDescent="0.2">
      <c r="A167" s="45" t="s">
        <v>158</v>
      </c>
      <c r="B167" s="38" t="s">
        <v>202</v>
      </c>
      <c r="C167" s="14"/>
      <c r="D167" s="14"/>
      <c r="E167" s="260"/>
      <c r="F167" s="47"/>
      <c r="G167" s="16"/>
      <c r="H167" s="16"/>
    </row>
    <row r="168" spans="1:8" ht="20.100000000000001" customHeight="1" x14ac:dyDescent="0.2">
      <c r="A168" s="45" t="s">
        <v>159</v>
      </c>
      <c r="B168" s="38" t="s">
        <v>202</v>
      </c>
      <c r="C168" s="14"/>
      <c r="D168" s="14"/>
      <c r="E168" s="260"/>
      <c r="F168" s="47"/>
      <c r="G168" s="16"/>
      <c r="H168" s="16"/>
    </row>
    <row r="169" spans="1:8" ht="20.100000000000001" customHeight="1" x14ac:dyDescent="0.2">
      <c r="A169" s="45" t="s">
        <v>160</v>
      </c>
      <c r="B169" s="38" t="s">
        <v>202</v>
      </c>
      <c r="C169" s="14"/>
      <c r="D169" s="14"/>
      <c r="E169" s="260"/>
      <c r="F169" s="47"/>
      <c r="G169" s="16"/>
      <c r="H169" s="16"/>
    </row>
    <row r="170" spans="1:8" ht="20.100000000000001" customHeight="1" x14ac:dyDescent="0.2">
      <c r="A170" s="45" t="s">
        <v>147</v>
      </c>
      <c r="B170" s="38" t="s">
        <v>202</v>
      </c>
      <c r="C170" s="14"/>
      <c r="D170" s="14"/>
      <c r="E170" s="260"/>
      <c r="F170" s="47"/>
      <c r="G170" s="16"/>
      <c r="H170" s="16"/>
    </row>
    <row r="171" spans="1:8" ht="20.100000000000001" customHeight="1" x14ac:dyDescent="0.2">
      <c r="A171" s="45" t="s">
        <v>161</v>
      </c>
      <c r="B171" s="38" t="s">
        <v>202</v>
      </c>
      <c r="C171" s="14"/>
      <c r="D171" s="14"/>
      <c r="E171" s="260"/>
      <c r="F171" s="47"/>
      <c r="G171" s="16"/>
      <c r="H171" s="16"/>
    </row>
    <row r="172" spans="1:8" ht="20.100000000000001" customHeight="1" x14ac:dyDescent="0.2">
      <c r="A172" s="45" t="s">
        <v>241</v>
      </c>
      <c r="B172" s="38" t="s">
        <v>202</v>
      </c>
      <c r="C172" s="14"/>
      <c r="D172" s="14"/>
      <c r="E172" s="260"/>
      <c r="F172" s="47"/>
      <c r="G172" s="16"/>
      <c r="H172" s="16"/>
    </row>
    <row r="173" spans="1:8" ht="20.100000000000001" customHeight="1" x14ac:dyDescent="0.2">
      <c r="A173" s="45" t="s">
        <v>162</v>
      </c>
      <c r="B173" s="38" t="s">
        <v>202</v>
      </c>
      <c r="C173" s="14"/>
      <c r="D173" s="14"/>
      <c r="E173" s="260"/>
      <c r="F173" s="47"/>
      <c r="G173" s="16"/>
      <c r="H173" s="16"/>
    </row>
    <row r="174" spans="1:8" ht="20.100000000000001" customHeight="1" x14ac:dyDescent="0.2">
      <c r="A174" s="45" t="s">
        <v>163</v>
      </c>
      <c r="B174" s="38" t="s">
        <v>202</v>
      </c>
      <c r="C174" s="14"/>
      <c r="D174" s="14"/>
      <c r="E174" s="260"/>
      <c r="F174" s="47"/>
      <c r="G174" s="16"/>
      <c r="H174" s="16"/>
    </row>
    <row r="175" spans="1:8" ht="20.100000000000001" customHeight="1" x14ac:dyDescent="0.2">
      <c r="A175" s="45" t="s">
        <v>556</v>
      </c>
      <c r="B175" s="38" t="s">
        <v>202</v>
      </c>
      <c r="C175" s="14"/>
      <c r="D175" s="14"/>
      <c r="E175" s="260"/>
      <c r="F175" s="47"/>
      <c r="G175" s="16"/>
      <c r="H175" s="16"/>
    </row>
    <row r="176" spans="1:8" ht="20.100000000000001" customHeight="1" x14ac:dyDescent="0.2">
      <c r="A176" s="45" t="s">
        <v>164</v>
      </c>
      <c r="B176" s="38" t="s">
        <v>202</v>
      </c>
      <c r="C176" s="14"/>
      <c r="D176" s="14"/>
      <c r="E176" s="260"/>
      <c r="F176" s="47"/>
      <c r="G176" s="16"/>
      <c r="H176" s="16"/>
    </row>
    <row r="177" spans="1:8" ht="20.100000000000001" customHeight="1" thickBot="1" x14ac:dyDescent="0.25">
      <c r="A177" s="45" t="s">
        <v>166</v>
      </c>
      <c r="B177" s="38" t="s">
        <v>202</v>
      </c>
      <c r="C177" s="14"/>
      <c r="D177" s="14"/>
      <c r="E177" s="260"/>
      <c r="F177" s="47"/>
      <c r="G177" s="16"/>
      <c r="H177" s="16"/>
    </row>
    <row r="178" spans="1:8" ht="20.100000000000001" customHeight="1" x14ac:dyDescent="0.2">
      <c r="A178" s="40" t="s">
        <v>167</v>
      </c>
      <c r="B178" s="41" t="s">
        <v>202</v>
      </c>
      <c r="C178" s="42"/>
      <c r="D178" s="42"/>
      <c r="E178" s="261"/>
      <c r="F178" s="44"/>
      <c r="G178" s="16"/>
      <c r="H178" s="16"/>
    </row>
    <row r="179" spans="1:8" ht="20.100000000000001" customHeight="1" x14ac:dyDescent="0.2">
      <c r="A179" s="45" t="s">
        <v>179</v>
      </c>
      <c r="B179" s="38" t="s">
        <v>202</v>
      </c>
      <c r="C179" s="14"/>
      <c r="D179" s="14"/>
      <c r="E179" s="260"/>
      <c r="F179" s="47"/>
      <c r="G179" s="16"/>
      <c r="H179" s="16"/>
    </row>
    <row r="180" spans="1:8" ht="20.100000000000001" customHeight="1" x14ac:dyDescent="0.2">
      <c r="A180" s="45" t="s">
        <v>149</v>
      </c>
      <c r="B180" s="38" t="s">
        <v>202</v>
      </c>
      <c r="C180" s="14"/>
      <c r="D180" s="14"/>
      <c r="E180" s="260"/>
      <c r="F180" s="47"/>
      <c r="G180" s="16"/>
      <c r="H180" s="16"/>
    </row>
    <row r="181" spans="1:8" ht="20.100000000000001" customHeight="1" x14ac:dyDescent="0.2">
      <c r="A181" s="45" t="s">
        <v>168</v>
      </c>
      <c r="B181" s="38" t="s">
        <v>202</v>
      </c>
      <c r="C181" s="14"/>
      <c r="D181" s="14"/>
      <c r="E181" s="260"/>
      <c r="F181" s="47"/>
      <c r="G181" s="16"/>
      <c r="H181" s="16"/>
    </row>
    <row r="182" spans="1:8" ht="20.100000000000001" customHeight="1" x14ac:dyDescent="0.2">
      <c r="A182" s="45" t="s">
        <v>169</v>
      </c>
      <c r="B182" s="38" t="s">
        <v>202</v>
      </c>
      <c r="C182" s="14"/>
      <c r="D182" s="14"/>
      <c r="E182" s="260"/>
      <c r="F182" s="47"/>
      <c r="G182" s="16"/>
      <c r="H182" s="16"/>
    </row>
    <row r="183" spans="1:8" ht="20.100000000000001" customHeight="1" x14ac:dyDescent="0.2">
      <c r="A183" s="45" t="s">
        <v>170</v>
      </c>
      <c r="B183" s="38" t="s">
        <v>202</v>
      </c>
      <c r="C183" s="14"/>
      <c r="D183" s="14"/>
      <c r="E183" s="260"/>
      <c r="F183" s="47"/>
      <c r="G183" s="16"/>
      <c r="H183" s="16"/>
    </row>
    <row r="184" spans="1:8" ht="20.100000000000001" customHeight="1" x14ac:dyDescent="0.2">
      <c r="A184" s="45" t="s">
        <v>180</v>
      </c>
      <c r="B184" s="38" t="s">
        <v>202</v>
      </c>
      <c r="C184" s="14"/>
      <c r="D184" s="14"/>
      <c r="E184" s="260"/>
      <c r="F184" s="47"/>
      <c r="G184" s="16"/>
      <c r="H184" s="16"/>
    </row>
    <row r="185" spans="1:8" ht="20.100000000000001" customHeight="1" x14ac:dyDescent="0.2">
      <c r="A185" s="252" t="s">
        <v>171</v>
      </c>
      <c r="B185" s="38" t="s">
        <v>202</v>
      </c>
      <c r="C185" s="14"/>
      <c r="D185" s="14"/>
      <c r="E185" s="260"/>
      <c r="F185" s="47"/>
      <c r="G185" s="16"/>
      <c r="H185" s="16"/>
    </row>
    <row r="186" spans="1:8" ht="20.100000000000001" customHeight="1" x14ac:dyDescent="0.2">
      <c r="A186" s="45" t="s">
        <v>150</v>
      </c>
      <c r="B186" s="38" t="s">
        <v>202</v>
      </c>
      <c r="C186" s="14"/>
      <c r="D186" s="14"/>
      <c r="E186" s="260"/>
      <c r="F186" s="47"/>
      <c r="G186" s="16"/>
      <c r="H186" s="16"/>
    </row>
    <row r="187" spans="1:8" ht="20.100000000000001" customHeight="1" x14ac:dyDescent="0.2">
      <c r="A187" s="45" t="s">
        <v>173</v>
      </c>
      <c r="B187" s="38" t="s">
        <v>202</v>
      </c>
      <c r="C187" s="14"/>
      <c r="D187" s="14"/>
      <c r="E187" s="260"/>
      <c r="F187" s="47"/>
      <c r="G187" s="16"/>
      <c r="H187" s="16"/>
    </row>
    <row r="188" spans="1:8" ht="20.100000000000001" customHeight="1" x14ac:dyDescent="0.2">
      <c r="A188" s="45" t="s">
        <v>174</v>
      </c>
      <c r="B188" s="38" t="s">
        <v>202</v>
      </c>
      <c r="C188" s="14"/>
      <c r="D188" s="14"/>
      <c r="E188" s="260"/>
      <c r="F188" s="47"/>
      <c r="G188" s="16"/>
      <c r="H188" s="16"/>
    </row>
    <row r="189" spans="1:8" ht="20.100000000000001" customHeight="1" x14ac:dyDescent="0.2">
      <c r="A189" s="45" t="s">
        <v>175</v>
      </c>
      <c r="B189" s="38" t="s">
        <v>202</v>
      </c>
      <c r="C189" s="14"/>
      <c r="D189" s="14"/>
      <c r="E189" s="260"/>
      <c r="F189" s="47"/>
      <c r="G189" s="16"/>
      <c r="H189" s="16"/>
    </row>
    <row r="190" spans="1:8" ht="20.100000000000001" customHeight="1" x14ac:dyDescent="0.2">
      <c r="A190" s="45" t="s">
        <v>549</v>
      </c>
      <c r="B190" s="38" t="s">
        <v>202</v>
      </c>
      <c r="C190" s="14"/>
      <c r="D190" s="14"/>
      <c r="E190" s="260"/>
      <c r="F190" s="47"/>
      <c r="G190" s="16"/>
      <c r="H190" s="16"/>
    </row>
    <row r="191" spans="1:8" ht="20.100000000000001" customHeight="1" x14ac:dyDescent="0.2">
      <c r="A191" s="45" t="s">
        <v>176</v>
      </c>
      <c r="B191" s="38" t="s">
        <v>202</v>
      </c>
      <c r="C191" s="14"/>
      <c r="D191" s="14"/>
      <c r="E191" s="260"/>
      <c r="F191" s="47"/>
      <c r="G191" s="16"/>
      <c r="H191" s="16"/>
    </row>
    <row r="192" spans="1:8" ht="20.100000000000001" customHeight="1" x14ac:dyDescent="0.2">
      <c r="A192" s="45" t="s">
        <v>177</v>
      </c>
      <c r="B192" s="38" t="s">
        <v>202</v>
      </c>
      <c r="C192" s="14"/>
      <c r="D192" s="14"/>
      <c r="E192" s="198"/>
      <c r="F192" s="47"/>
      <c r="G192" s="16"/>
      <c r="H192" s="16"/>
    </row>
    <row r="193" spans="1:8" ht="20.100000000000001" customHeight="1" x14ac:dyDescent="0.2">
      <c r="A193" s="45" t="s">
        <v>547</v>
      </c>
      <c r="B193" s="38" t="s">
        <v>202</v>
      </c>
      <c r="C193" s="14"/>
      <c r="D193" s="14" t="s">
        <v>109</v>
      </c>
      <c r="E193" s="260"/>
      <c r="F193" s="47"/>
      <c r="G193" s="16"/>
      <c r="H193" s="16"/>
    </row>
    <row r="194" spans="1:8" ht="20.100000000000001" customHeight="1" x14ac:dyDescent="0.2">
      <c r="A194" s="45" t="s">
        <v>178</v>
      </c>
      <c r="B194" s="38" t="s">
        <v>202</v>
      </c>
      <c r="C194" s="14"/>
      <c r="D194" s="14"/>
      <c r="E194" s="260"/>
      <c r="F194" s="47"/>
      <c r="G194" s="16"/>
      <c r="H194" s="16"/>
    </row>
    <row r="195" spans="1:8" ht="20.100000000000001" customHeight="1" x14ac:dyDescent="0.2">
      <c r="A195" s="45" t="s">
        <v>577</v>
      </c>
      <c r="B195" s="38" t="s">
        <v>202</v>
      </c>
      <c r="C195" s="14"/>
      <c r="D195" s="14"/>
      <c r="E195" s="260"/>
      <c r="F195" s="47"/>
      <c r="G195" s="16"/>
      <c r="H195" s="16"/>
    </row>
    <row r="196" spans="1:8" ht="20.100000000000001" customHeight="1" x14ac:dyDescent="0.2">
      <c r="A196" s="45" t="s">
        <v>152</v>
      </c>
      <c r="B196" s="38" t="s">
        <v>202</v>
      </c>
      <c r="C196" s="14"/>
      <c r="D196" s="14"/>
      <c r="E196" s="260"/>
      <c r="F196" s="47"/>
      <c r="G196" s="16"/>
      <c r="H196" s="16"/>
    </row>
    <row r="197" spans="1:8" ht="20.100000000000001" customHeight="1" x14ac:dyDescent="0.2">
      <c r="A197" s="45"/>
      <c r="B197" s="37"/>
      <c r="C197" s="10"/>
      <c r="D197" s="10"/>
      <c r="E197" s="199"/>
      <c r="F197" s="59"/>
      <c r="G197" s="16"/>
      <c r="H197" s="16"/>
    </row>
    <row r="198" spans="1:8" ht="20.100000000000001" customHeight="1" thickBot="1" x14ac:dyDescent="0.25">
      <c r="A198" s="62" t="s">
        <v>244</v>
      </c>
      <c r="B198" s="52"/>
      <c r="C198" s="53"/>
      <c r="D198" s="53"/>
      <c r="E198" s="54"/>
      <c r="F198" s="55"/>
    </row>
    <row r="199" spans="1:8" ht="20.100000000000001" customHeight="1" x14ac:dyDescent="0.2">
      <c r="A199" s="77"/>
      <c r="B199" s="37"/>
      <c r="C199" s="10"/>
      <c r="D199" s="10"/>
      <c r="E199" s="199"/>
      <c r="F199" s="10"/>
    </row>
    <row r="200" spans="1:8" ht="20.100000000000001" customHeight="1" x14ac:dyDescent="0.2">
      <c r="A200" s="77"/>
      <c r="B200" s="37"/>
      <c r="C200" s="10"/>
      <c r="D200" s="10"/>
      <c r="E200" s="199"/>
      <c r="F200" s="10"/>
    </row>
    <row r="201" spans="1:8" ht="20.100000000000001" customHeight="1" x14ac:dyDescent="0.2">
      <c r="A201" s="77"/>
      <c r="B201" s="37"/>
      <c r="C201" s="10"/>
      <c r="D201" s="10"/>
      <c r="E201" s="199"/>
      <c r="F201" s="10"/>
    </row>
    <row r="202" spans="1:8" ht="20.100000000000001" customHeight="1" x14ac:dyDescent="0.2">
      <c r="A202" s="77" t="s">
        <v>109</v>
      </c>
      <c r="B202" s="37"/>
      <c r="C202" s="10"/>
      <c r="D202" s="10"/>
      <c r="E202" s="199" t="s">
        <v>551</v>
      </c>
      <c r="F202" s="202">
        <v>43123</v>
      </c>
    </row>
    <row r="203" spans="1:8" ht="20.100000000000001" customHeight="1" x14ac:dyDescent="0.2">
      <c r="A203" s="77"/>
      <c r="B203" s="37"/>
      <c r="C203" s="10"/>
      <c r="D203" s="10"/>
      <c r="E203" s="199"/>
      <c r="F203" s="10" t="s">
        <v>109</v>
      </c>
    </row>
    <row r="204" spans="1:8" ht="20.100000000000001" customHeight="1" x14ac:dyDescent="0.2">
      <c r="A204" s="262" t="s">
        <v>594</v>
      </c>
      <c r="B204" s="38" t="s">
        <v>202</v>
      </c>
      <c r="C204" s="14" t="s">
        <v>575</v>
      </c>
      <c r="D204" s="14"/>
      <c r="E204" s="260"/>
      <c r="F204" s="47"/>
    </row>
    <row r="205" spans="1:8" ht="20.100000000000001" customHeight="1" x14ac:dyDescent="0.2">
      <c r="A205" s="14"/>
      <c r="B205" s="38" t="s">
        <v>202</v>
      </c>
      <c r="C205" s="14"/>
      <c r="D205" s="14"/>
      <c r="E205" s="260"/>
      <c r="F205" s="47"/>
    </row>
    <row r="206" spans="1:8" ht="20.100000000000001" customHeight="1" x14ac:dyDescent="0.2">
      <c r="A206" s="14"/>
      <c r="B206" s="38" t="s">
        <v>202</v>
      </c>
      <c r="C206" s="14"/>
      <c r="D206" s="14"/>
      <c r="E206" s="260"/>
      <c r="F206" s="47"/>
    </row>
    <row r="207" spans="1:8" ht="20.100000000000001" customHeight="1" x14ac:dyDescent="0.2">
      <c r="A207" s="14"/>
      <c r="B207" s="38" t="s">
        <v>202</v>
      </c>
      <c r="C207" s="14"/>
      <c r="D207" s="14"/>
      <c r="E207" s="260"/>
      <c r="F207" s="47"/>
    </row>
    <row r="208" spans="1:8" ht="20.100000000000001" customHeight="1" x14ac:dyDescent="0.2">
      <c r="A208" s="14"/>
      <c r="B208" s="38" t="s">
        <v>202</v>
      </c>
      <c r="C208" s="14"/>
      <c r="D208" s="14"/>
      <c r="E208" s="260"/>
      <c r="F208" s="47"/>
    </row>
    <row r="209" spans="1:6" ht="20.100000000000001" customHeight="1" x14ac:dyDescent="0.2">
      <c r="A209" s="14"/>
      <c r="B209" s="38" t="s">
        <v>202</v>
      </c>
      <c r="C209" s="14"/>
      <c r="D209" s="14"/>
      <c r="E209" s="260"/>
      <c r="F209" s="47"/>
    </row>
    <row r="210" spans="1:6" ht="20.100000000000001" customHeight="1" x14ac:dyDescent="0.2">
      <c r="A210" s="14"/>
      <c r="B210" s="38" t="s">
        <v>202</v>
      </c>
      <c r="C210" s="14"/>
      <c r="D210" s="14"/>
      <c r="E210" s="260"/>
      <c r="F210" s="47"/>
    </row>
    <row r="211" spans="1:6" ht="20.100000000000001" customHeight="1" x14ac:dyDescent="0.2">
      <c r="A211" s="45"/>
      <c r="B211" s="38"/>
      <c r="C211" s="14"/>
      <c r="D211" s="14"/>
      <c r="E211" s="260"/>
      <c r="F211" s="47"/>
    </row>
    <row r="262" spans="1:6" ht="20.100000000000001" customHeight="1" x14ac:dyDescent="0.2">
      <c r="A262" s="11"/>
      <c r="B262" s="37"/>
      <c r="C262" s="10"/>
      <c r="D262" s="10"/>
      <c r="E262" s="199"/>
      <c r="F262" s="10"/>
    </row>
    <row r="263" spans="1:6" ht="20.100000000000001" customHeight="1" x14ac:dyDescent="0.2">
      <c r="A263" s="11"/>
      <c r="B263" s="37"/>
      <c r="C263" s="10"/>
      <c r="D263" s="10"/>
      <c r="E263" s="199"/>
      <c r="F263" s="10"/>
    </row>
    <row r="264" spans="1:6" ht="20.100000000000001" customHeight="1" x14ac:dyDescent="0.2">
      <c r="A264" s="11"/>
      <c r="B264" s="37"/>
      <c r="C264" s="10"/>
      <c r="D264" s="10"/>
      <c r="E264" s="199"/>
      <c r="F264" s="10"/>
    </row>
    <row r="265" spans="1:6" ht="20.100000000000001" customHeight="1" x14ac:dyDescent="0.2">
      <c r="A265" s="11"/>
      <c r="B265" s="37"/>
      <c r="C265" s="10"/>
      <c r="D265" s="10"/>
      <c r="E265" s="199"/>
      <c r="F265" s="10"/>
    </row>
    <row r="266" spans="1:6" ht="20.100000000000001" customHeight="1" x14ac:dyDescent="0.2">
      <c r="A266" s="11"/>
      <c r="B266" s="37"/>
      <c r="C266" s="10"/>
      <c r="D266" s="10"/>
      <c r="E266" s="199"/>
      <c r="F266" s="10"/>
    </row>
    <row r="267" spans="1:6" ht="20.100000000000001" customHeight="1" x14ac:dyDescent="0.2">
      <c r="A267" s="11"/>
      <c r="B267" s="37"/>
      <c r="C267" s="10"/>
      <c r="D267" s="10"/>
      <c r="E267" s="199"/>
      <c r="F267" s="10"/>
    </row>
    <row r="268" spans="1:6" ht="20.100000000000001" customHeight="1" x14ac:dyDescent="0.2">
      <c r="A268" s="11"/>
      <c r="B268" s="37"/>
      <c r="C268" s="10"/>
      <c r="D268" s="10"/>
      <c r="E268" s="199"/>
      <c r="F268" s="10"/>
    </row>
    <row r="269" spans="1:6" ht="20.100000000000001" customHeight="1" x14ac:dyDescent="0.2">
      <c r="A269" s="11"/>
      <c r="B269" s="37"/>
      <c r="C269" s="10"/>
      <c r="D269" s="10"/>
      <c r="E269" s="199"/>
      <c r="F269" s="10"/>
    </row>
    <row r="270" spans="1:6" ht="20.100000000000001" customHeight="1" x14ac:dyDescent="0.2">
      <c r="A270" s="11"/>
      <c r="B270" s="37"/>
      <c r="C270" s="10"/>
      <c r="D270" s="10"/>
      <c r="E270" s="199"/>
      <c r="F270" s="10"/>
    </row>
    <row r="271" spans="1:6" ht="20.100000000000001" customHeight="1" x14ac:dyDescent="0.2">
      <c r="A271" s="11"/>
      <c r="B271" s="37"/>
      <c r="C271" s="10"/>
      <c r="D271" s="10"/>
      <c r="E271" s="199"/>
      <c r="F271" s="10"/>
    </row>
    <row r="272" spans="1:6" ht="20.100000000000001" customHeight="1" x14ac:dyDescent="0.2">
      <c r="A272" s="11"/>
      <c r="B272" s="37"/>
      <c r="C272" s="10"/>
      <c r="D272" s="10"/>
      <c r="E272" s="199"/>
      <c r="F272" s="10"/>
    </row>
    <row r="273" spans="1:6" ht="20.100000000000001" customHeight="1" x14ac:dyDescent="0.2">
      <c r="A273" s="11"/>
      <c r="B273" s="37"/>
      <c r="C273" s="10"/>
      <c r="D273" s="10"/>
      <c r="E273" s="199"/>
      <c r="F273" s="10"/>
    </row>
    <row r="274" spans="1:6" ht="20.100000000000001" customHeight="1" x14ac:dyDescent="0.2">
      <c r="A274" s="11"/>
      <c r="B274" s="37"/>
      <c r="C274" s="10"/>
      <c r="D274" s="10"/>
      <c r="E274" s="199"/>
      <c r="F274" s="10"/>
    </row>
    <row r="275" spans="1:6" ht="20.100000000000001" customHeight="1" x14ac:dyDescent="0.2">
      <c r="A275" s="11"/>
      <c r="B275" s="37"/>
      <c r="C275" s="10"/>
      <c r="D275" s="10"/>
      <c r="E275" s="199"/>
      <c r="F275" s="10"/>
    </row>
    <row r="276" spans="1:6" ht="20.100000000000001" customHeight="1" x14ac:dyDescent="0.2">
      <c r="A276" s="11"/>
      <c r="B276" s="37"/>
      <c r="C276" s="10"/>
      <c r="D276" s="10"/>
      <c r="E276" s="199"/>
      <c r="F276" s="10"/>
    </row>
    <row r="277" spans="1:6" ht="20.100000000000001" customHeight="1" x14ac:dyDescent="0.2">
      <c r="A277" s="11"/>
      <c r="B277" s="37"/>
      <c r="C277" s="10"/>
      <c r="D277" s="10"/>
      <c r="E277" s="199"/>
      <c r="F277" s="10"/>
    </row>
    <row r="278" spans="1:6" ht="20.100000000000001" customHeight="1" x14ac:dyDescent="0.2">
      <c r="A278" s="11"/>
      <c r="B278" s="37"/>
      <c r="C278" s="10"/>
      <c r="D278" s="10"/>
      <c r="E278" s="199"/>
      <c r="F278" s="10"/>
    </row>
    <row r="279" spans="1:6" ht="20.100000000000001" customHeight="1" x14ac:dyDescent="0.2">
      <c r="A279" s="11"/>
      <c r="B279" s="37"/>
      <c r="C279" s="10"/>
      <c r="D279" s="10"/>
      <c r="E279" s="199"/>
      <c r="F279" s="10"/>
    </row>
    <row r="280" spans="1:6" ht="20.100000000000001" customHeight="1" x14ac:dyDescent="0.2">
      <c r="A280" s="11"/>
      <c r="B280" s="37"/>
      <c r="C280" s="10"/>
      <c r="D280" s="10"/>
      <c r="E280" s="199"/>
      <c r="F280" s="10"/>
    </row>
    <row r="281" spans="1:6" ht="20.100000000000001" customHeight="1" x14ac:dyDescent="0.2">
      <c r="A281" s="11"/>
      <c r="B281" s="37"/>
      <c r="C281" s="10"/>
      <c r="D281" s="10"/>
      <c r="E281" s="199"/>
      <c r="F281" s="10"/>
    </row>
    <row r="282" spans="1:6" ht="20.100000000000001" customHeight="1" x14ac:dyDescent="0.2">
      <c r="A282" s="11"/>
      <c r="B282" s="37"/>
      <c r="C282" s="10"/>
      <c r="D282" s="10"/>
      <c r="E282" s="199"/>
      <c r="F282" s="10"/>
    </row>
    <row r="283" spans="1:6" ht="20.100000000000001" customHeight="1" x14ac:dyDescent="0.2">
      <c r="A283" s="11"/>
      <c r="B283" s="37"/>
      <c r="C283" s="10"/>
      <c r="D283" s="10"/>
      <c r="E283" s="199"/>
      <c r="F283" s="10"/>
    </row>
    <row r="284" spans="1:6" ht="20.100000000000001" customHeight="1" x14ac:dyDescent="0.2">
      <c r="A284" s="11"/>
      <c r="B284" s="37"/>
      <c r="C284" s="10"/>
      <c r="D284" s="10"/>
      <c r="E284" s="199"/>
      <c r="F284" s="10"/>
    </row>
    <row r="285" spans="1:6" ht="20.100000000000001" customHeight="1" x14ac:dyDescent="0.2">
      <c r="A285" s="11"/>
      <c r="B285" s="37"/>
      <c r="C285" s="10"/>
      <c r="D285" s="10"/>
      <c r="E285" s="199"/>
      <c r="F285" s="10"/>
    </row>
  </sheetData>
  <mergeCells count="10">
    <mergeCell ref="C88:F88"/>
    <mergeCell ref="C107:F107"/>
    <mergeCell ref="C122:F122"/>
    <mergeCell ref="C156:F156"/>
    <mergeCell ref="E1:F1"/>
    <mergeCell ref="A3:F3"/>
    <mergeCell ref="C10:F10"/>
    <mergeCell ref="C33:F33"/>
    <mergeCell ref="C49:F49"/>
    <mergeCell ref="C79:F79"/>
  </mergeCells>
  <printOptions horizontalCentered="1"/>
  <pageMargins left="3.5416666666666666E-2" right="0.5" top="1" bottom="0.75" header="0.3" footer="0.3"/>
  <pageSetup scale="15" orientation="portrait" r:id="rId1"/>
  <headerFooter>
    <oddHeader>&amp;C&amp;"Arial,Bold"&amp;12Pacific American Fish
Company Inc.</oddHeader>
  </headerFooter>
  <rowBreaks count="1" manualBreakCount="1">
    <brk id="2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7"/>
  <sheetViews>
    <sheetView topLeftCell="B1" zoomScale="90" zoomScaleNormal="90" workbookViewId="0">
      <pane ySplit="1" topLeftCell="A2" activePane="bottomLeft" state="frozen"/>
      <selection pane="bottomLeft" activeCell="F183" sqref="F183"/>
    </sheetView>
  </sheetViews>
  <sheetFormatPr defaultRowHeight="15" x14ac:dyDescent="0.25"/>
  <cols>
    <col min="1" max="1" width="0" style="100" hidden="1" customWidth="1"/>
    <col min="2" max="2" width="29.140625" bestFit="1" customWidth="1"/>
    <col min="3" max="3" width="19.140625" bestFit="1" customWidth="1"/>
    <col min="4" max="5" width="0" style="101" hidden="1" customWidth="1"/>
    <col min="6" max="6" width="14" bestFit="1" customWidth="1"/>
    <col min="9" max="9" width="11.7109375" bestFit="1" customWidth="1"/>
  </cols>
  <sheetData>
    <row r="1" spans="1:10" s="99" customFormat="1" ht="15.75" thickBot="1" x14ac:dyDescent="0.3">
      <c r="A1" s="96" t="s">
        <v>248</v>
      </c>
      <c r="B1" s="97" t="s">
        <v>249</v>
      </c>
      <c r="C1" s="97" t="s">
        <v>250</v>
      </c>
      <c r="D1" s="98" t="s">
        <v>251</v>
      </c>
      <c r="E1" s="98" t="s">
        <v>252</v>
      </c>
      <c r="F1" s="98" t="s">
        <v>253</v>
      </c>
    </row>
    <row r="2" spans="1:10" hidden="1" x14ac:dyDescent="0.25">
      <c r="A2" s="100" t="s">
        <v>254</v>
      </c>
      <c r="B2" t="s">
        <v>313</v>
      </c>
      <c r="C2" t="s">
        <v>279</v>
      </c>
      <c r="D2" s="101">
        <v>11</v>
      </c>
      <c r="E2" s="102">
        <f>D2*G2</f>
        <v>0</v>
      </c>
      <c r="F2" t="s">
        <v>264</v>
      </c>
      <c r="I2" s="103" t="s">
        <v>253</v>
      </c>
      <c r="J2" s="103" t="s">
        <v>258</v>
      </c>
    </row>
    <row r="3" spans="1:10" hidden="1" x14ac:dyDescent="0.25">
      <c r="A3" s="100" t="s">
        <v>259</v>
      </c>
      <c r="B3" t="s">
        <v>336</v>
      </c>
      <c r="C3" t="s">
        <v>279</v>
      </c>
      <c r="D3" s="101">
        <v>11</v>
      </c>
      <c r="E3" s="102">
        <f>D3*G3</f>
        <v>0</v>
      </c>
      <c r="F3" s="101" t="s">
        <v>264</v>
      </c>
      <c r="I3" s="104" t="s">
        <v>261</v>
      </c>
      <c r="J3" s="104">
        <v>803300</v>
      </c>
    </row>
    <row r="4" spans="1:10" hidden="1" x14ac:dyDescent="0.25">
      <c r="A4" s="100" t="s">
        <v>262</v>
      </c>
      <c r="B4" t="s">
        <v>358</v>
      </c>
      <c r="C4" t="s">
        <v>204</v>
      </c>
      <c r="D4" s="101">
        <v>11</v>
      </c>
      <c r="E4" s="102">
        <f>D4*1.3</f>
        <v>14.3</v>
      </c>
      <c r="F4" t="s">
        <v>264</v>
      </c>
      <c r="I4" s="104" t="s">
        <v>264</v>
      </c>
      <c r="J4" s="104">
        <v>503300</v>
      </c>
    </row>
    <row r="5" spans="1:10" hidden="1" x14ac:dyDescent="0.25">
      <c r="A5" s="100" t="s">
        <v>265</v>
      </c>
      <c r="B5" t="s">
        <v>429</v>
      </c>
      <c r="C5" t="s">
        <v>287</v>
      </c>
      <c r="D5" s="101">
        <v>18</v>
      </c>
      <c r="E5" s="105">
        <v>30.42</v>
      </c>
      <c r="F5" t="s">
        <v>264</v>
      </c>
      <c r="I5" s="104" t="s">
        <v>257</v>
      </c>
      <c r="J5" s="104">
        <v>691900</v>
      </c>
    </row>
    <row r="6" spans="1:10" hidden="1" x14ac:dyDescent="0.25">
      <c r="A6" s="100" t="s">
        <v>267</v>
      </c>
      <c r="B6" t="s">
        <v>431</v>
      </c>
      <c r="C6" t="s">
        <v>287</v>
      </c>
      <c r="D6" s="101">
        <v>18</v>
      </c>
      <c r="E6" s="105">
        <v>30.42</v>
      </c>
      <c r="F6" s="101" t="s">
        <v>264</v>
      </c>
      <c r="I6" s="104" t="s">
        <v>269</v>
      </c>
      <c r="J6" s="104">
        <v>703200</v>
      </c>
    </row>
    <row r="7" spans="1:10" hidden="1" x14ac:dyDescent="0.25">
      <c r="A7" s="100" t="s">
        <v>270</v>
      </c>
      <c r="B7" t="s">
        <v>433</v>
      </c>
      <c r="C7" t="s">
        <v>287</v>
      </c>
      <c r="D7" s="101">
        <v>18</v>
      </c>
      <c r="E7" s="105">
        <v>30.42</v>
      </c>
      <c r="F7" t="s">
        <v>264</v>
      </c>
    </row>
    <row r="8" spans="1:10" hidden="1" x14ac:dyDescent="0.25">
      <c r="A8" s="100" t="s">
        <v>272</v>
      </c>
      <c r="B8" t="s">
        <v>435</v>
      </c>
      <c r="C8" t="s">
        <v>287</v>
      </c>
      <c r="D8" s="101">
        <v>18</v>
      </c>
      <c r="E8" s="105">
        <v>30.42</v>
      </c>
      <c r="F8" s="101" t="s">
        <v>264</v>
      </c>
      <c r="I8" s="103" t="s">
        <v>20</v>
      </c>
      <c r="J8" s="103" t="s">
        <v>274</v>
      </c>
    </row>
    <row r="9" spans="1:10" hidden="1" x14ac:dyDescent="0.25">
      <c r="A9" s="100" t="s">
        <v>275</v>
      </c>
      <c r="B9" t="s">
        <v>67</v>
      </c>
      <c r="C9" t="s">
        <v>203</v>
      </c>
      <c r="D9" s="101">
        <v>17</v>
      </c>
      <c r="E9" s="102">
        <f>D9*1.29</f>
        <v>21.93</v>
      </c>
      <c r="F9" t="s">
        <v>264</v>
      </c>
      <c r="I9" s="104" t="s">
        <v>256</v>
      </c>
      <c r="J9" s="104">
        <v>1.29</v>
      </c>
    </row>
    <row r="10" spans="1:10" hidden="1" x14ac:dyDescent="0.25">
      <c r="A10" s="100" t="s">
        <v>277</v>
      </c>
      <c r="B10" t="s">
        <v>142</v>
      </c>
      <c r="C10" t="s">
        <v>279</v>
      </c>
      <c r="D10" s="101">
        <v>12</v>
      </c>
      <c r="E10" s="102">
        <f>D10*G10</f>
        <v>15.36</v>
      </c>
      <c r="F10" t="s">
        <v>269</v>
      </c>
      <c r="G10">
        <v>1.28</v>
      </c>
      <c r="I10" s="104" t="s">
        <v>279</v>
      </c>
      <c r="J10" s="104"/>
    </row>
    <row r="11" spans="1:10" hidden="1" x14ac:dyDescent="0.25">
      <c r="A11" s="100" t="s">
        <v>280</v>
      </c>
      <c r="B11" t="s">
        <v>423</v>
      </c>
      <c r="C11" t="s">
        <v>284</v>
      </c>
      <c r="D11">
        <v>13</v>
      </c>
      <c r="E11" s="102">
        <f>D11*1.4</f>
        <v>18.2</v>
      </c>
      <c r="F11" t="s">
        <v>269</v>
      </c>
      <c r="G11">
        <v>1.3</v>
      </c>
      <c r="H11">
        <v>15.62</v>
      </c>
      <c r="I11" s="104" t="s">
        <v>204</v>
      </c>
      <c r="J11" s="104">
        <v>1.3</v>
      </c>
    </row>
    <row r="12" spans="1:10" hidden="1" x14ac:dyDescent="0.25">
      <c r="A12" s="100" t="s">
        <v>281</v>
      </c>
      <c r="B12" t="s">
        <v>425</v>
      </c>
      <c r="C12" t="s">
        <v>284</v>
      </c>
      <c r="D12">
        <v>12</v>
      </c>
      <c r="E12" s="102">
        <f>D12*1.4</f>
        <v>16.799999999999997</v>
      </c>
      <c r="F12" t="s">
        <v>269</v>
      </c>
      <c r="G12">
        <v>1.28</v>
      </c>
      <c r="I12" s="104" t="s">
        <v>282</v>
      </c>
      <c r="J12" s="104">
        <v>1.35</v>
      </c>
    </row>
    <row r="13" spans="1:10" hidden="1" x14ac:dyDescent="0.25">
      <c r="A13" s="100" t="s">
        <v>283</v>
      </c>
      <c r="B13" t="s">
        <v>255</v>
      </c>
      <c r="C13" t="s">
        <v>256</v>
      </c>
      <c r="D13" s="101">
        <v>10.5</v>
      </c>
      <c r="E13" s="102">
        <f>D13*1.29</f>
        <v>13.545</v>
      </c>
      <c r="F13" t="s">
        <v>257</v>
      </c>
      <c r="G13">
        <v>1.28</v>
      </c>
      <c r="I13" s="104" t="s">
        <v>284</v>
      </c>
      <c r="J13" s="104">
        <v>1.4</v>
      </c>
    </row>
    <row r="14" spans="1:10" hidden="1" x14ac:dyDescent="0.25">
      <c r="A14" s="100" t="s">
        <v>285</v>
      </c>
      <c r="B14" t="s">
        <v>263</v>
      </c>
      <c r="C14" t="s">
        <v>256</v>
      </c>
      <c r="D14" s="101">
        <v>10.5</v>
      </c>
      <c r="E14" s="102">
        <f>D14*1.29</f>
        <v>13.545</v>
      </c>
      <c r="F14" t="s">
        <v>257</v>
      </c>
      <c r="I14" s="104" t="s">
        <v>287</v>
      </c>
      <c r="J14" s="104"/>
    </row>
    <row r="15" spans="1:10" hidden="1" x14ac:dyDescent="0.25">
      <c r="A15" s="100" t="s">
        <v>288</v>
      </c>
      <c r="B15" t="s">
        <v>266</v>
      </c>
      <c r="C15" t="s">
        <v>256</v>
      </c>
      <c r="D15" s="101">
        <v>10.5</v>
      </c>
      <c r="E15" s="102">
        <f>D15*1.29</f>
        <v>13.545</v>
      </c>
      <c r="F15" s="101" t="s">
        <v>257</v>
      </c>
      <c r="G15">
        <v>1.28</v>
      </c>
      <c r="I15" s="104" t="s">
        <v>203</v>
      </c>
      <c r="J15" s="104">
        <v>1.29</v>
      </c>
    </row>
    <row r="16" spans="1:10" hidden="1" x14ac:dyDescent="0.25">
      <c r="A16" s="100" t="s">
        <v>289</v>
      </c>
      <c r="B16" t="s">
        <v>271</v>
      </c>
      <c r="C16" t="s">
        <v>256</v>
      </c>
      <c r="D16" s="101">
        <v>10.5</v>
      </c>
      <c r="E16" s="102">
        <f>D16*1.29</f>
        <v>13.545</v>
      </c>
      <c r="F16" t="s">
        <v>257</v>
      </c>
      <c r="G16">
        <v>1.3</v>
      </c>
      <c r="H16">
        <v>14.31</v>
      </c>
    </row>
    <row r="17" spans="1:8" hidden="1" x14ac:dyDescent="0.25">
      <c r="A17" s="100" t="s">
        <v>291</v>
      </c>
      <c r="B17" t="s">
        <v>276</v>
      </c>
      <c r="C17" t="s">
        <v>256</v>
      </c>
      <c r="D17" s="101">
        <v>10.5</v>
      </c>
      <c r="E17" s="102">
        <f>D17*1.29</f>
        <v>13.545</v>
      </c>
      <c r="F17" s="101" t="s">
        <v>257</v>
      </c>
      <c r="G17">
        <v>1.28</v>
      </c>
    </row>
    <row r="18" spans="1:8" hidden="1" x14ac:dyDescent="0.25">
      <c r="A18" s="100" t="s">
        <v>292</v>
      </c>
      <c r="B18" t="s">
        <v>290</v>
      </c>
      <c r="C18" t="s">
        <v>279</v>
      </c>
      <c r="D18" s="101">
        <v>11</v>
      </c>
      <c r="E18" s="102">
        <f t="shared" ref="E18:E25" si="0">D18*G18</f>
        <v>14.3</v>
      </c>
      <c r="F18" t="s">
        <v>257</v>
      </c>
      <c r="G18">
        <v>1.3</v>
      </c>
      <c r="H18">
        <v>14.31</v>
      </c>
    </row>
    <row r="19" spans="1:8" hidden="1" x14ac:dyDescent="0.25">
      <c r="A19" s="100" t="s">
        <v>294</v>
      </c>
      <c r="B19" t="s">
        <v>293</v>
      </c>
      <c r="C19" t="s">
        <v>279</v>
      </c>
      <c r="D19" s="101">
        <v>11</v>
      </c>
      <c r="E19" s="102">
        <f t="shared" si="0"/>
        <v>14.08</v>
      </c>
      <c r="F19" t="s">
        <v>257</v>
      </c>
      <c r="G19">
        <v>1.28</v>
      </c>
    </row>
    <row r="20" spans="1:8" hidden="1" x14ac:dyDescent="0.25">
      <c r="A20" s="100" t="s">
        <v>295</v>
      </c>
      <c r="B20" t="s">
        <v>296</v>
      </c>
      <c r="C20" t="s">
        <v>279</v>
      </c>
      <c r="D20" s="101">
        <v>12</v>
      </c>
      <c r="E20" s="102">
        <f t="shared" si="0"/>
        <v>15.36</v>
      </c>
      <c r="F20" t="s">
        <v>257</v>
      </c>
      <c r="G20">
        <v>1.28</v>
      </c>
    </row>
    <row r="21" spans="1:8" hidden="1" x14ac:dyDescent="0.25">
      <c r="A21" s="100" t="s">
        <v>297</v>
      </c>
      <c r="B21" t="s">
        <v>82</v>
      </c>
      <c r="C21" t="s">
        <v>279</v>
      </c>
      <c r="D21" s="101">
        <v>12</v>
      </c>
      <c r="E21" s="102">
        <f t="shared" si="0"/>
        <v>15.36</v>
      </c>
      <c r="F21" t="s">
        <v>257</v>
      </c>
      <c r="G21">
        <v>1.28</v>
      </c>
    </row>
    <row r="22" spans="1:8" hidden="1" x14ac:dyDescent="0.25">
      <c r="A22" s="100" t="s">
        <v>299</v>
      </c>
      <c r="B22" t="s">
        <v>306</v>
      </c>
      <c r="C22" t="s">
        <v>279</v>
      </c>
      <c r="D22" s="101">
        <v>12</v>
      </c>
      <c r="E22" s="102">
        <f t="shared" si="0"/>
        <v>15.600000000000001</v>
      </c>
      <c r="F22" t="s">
        <v>257</v>
      </c>
      <c r="G22">
        <v>1.3</v>
      </c>
      <c r="H22">
        <v>14.31</v>
      </c>
    </row>
    <row r="23" spans="1:8" hidden="1" x14ac:dyDescent="0.25">
      <c r="A23" s="100" t="s">
        <v>301</v>
      </c>
      <c r="B23" t="s">
        <v>315</v>
      </c>
      <c r="C23" t="s">
        <v>279</v>
      </c>
      <c r="D23" s="101">
        <v>11</v>
      </c>
      <c r="E23" s="102">
        <f t="shared" si="0"/>
        <v>14.3</v>
      </c>
      <c r="F23" s="101" t="s">
        <v>257</v>
      </c>
      <c r="G23">
        <v>1.3</v>
      </c>
      <c r="H23">
        <v>15.62</v>
      </c>
    </row>
    <row r="24" spans="1:8" hidden="1" x14ac:dyDescent="0.25">
      <c r="A24" s="100" t="s">
        <v>302</v>
      </c>
      <c r="B24" t="s">
        <v>207</v>
      </c>
      <c r="C24" t="s">
        <v>279</v>
      </c>
      <c r="D24" s="101">
        <v>11</v>
      </c>
      <c r="E24" s="102">
        <f t="shared" si="0"/>
        <v>0</v>
      </c>
      <c r="F24" t="s">
        <v>257</v>
      </c>
    </row>
    <row r="25" spans="1:8" hidden="1" x14ac:dyDescent="0.25">
      <c r="A25" s="100" t="s">
        <v>304</v>
      </c>
      <c r="B25" t="s">
        <v>326</v>
      </c>
      <c r="C25" t="s">
        <v>279</v>
      </c>
      <c r="D25" s="101">
        <v>11</v>
      </c>
      <c r="E25" s="102">
        <f t="shared" si="0"/>
        <v>14.3</v>
      </c>
      <c r="F25" s="101" t="s">
        <v>257</v>
      </c>
      <c r="G25">
        <v>1.3</v>
      </c>
      <c r="H25">
        <v>16.920000000000002</v>
      </c>
    </row>
    <row r="26" spans="1:8" hidden="1" x14ac:dyDescent="0.25">
      <c r="A26" s="100" t="s">
        <v>305</v>
      </c>
      <c r="B26" t="s">
        <v>93</v>
      </c>
      <c r="C26" t="s">
        <v>204</v>
      </c>
      <c r="D26" s="101">
        <v>11</v>
      </c>
      <c r="E26" s="102">
        <f t="shared" ref="E26:E31" si="1">D26*1.3</f>
        <v>14.3</v>
      </c>
      <c r="F26" t="s">
        <v>257</v>
      </c>
      <c r="G26">
        <v>1.28</v>
      </c>
    </row>
    <row r="27" spans="1:8" hidden="1" x14ac:dyDescent="0.25">
      <c r="A27" s="100" t="s">
        <v>307</v>
      </c>
      <c r="B27" t="s">
        <v>96</v>
      </c>
      <c r="C27" t="s">
        <v>204</v>
      </c>
      <c r="D27" s="101">
        <v>12</v>
      </c>
      <c r="E27" s="102">
        <f t="shared" si="1"/>
        <v>15.600000000000001</v>
      </c>
      <c r="F27" t="s">
        <v>257</v>
      </c>
      <c r="G27">
        <v>1.3</v>
      </c>
      <c r="H27">
        <v>14.31</v>
      </c>
    </row>
    <row r="28" spans="1:8" hidden="1" x14ac:dyDescent="0.25">
      <c r="A28" s="100" t="s">
        <v>309</v>
      </c>
      <c r="B28" t="s">
        <v>361</v>
      </c>
      <c r="C28" t="s">
        <v>204</v>
      </c>
      <c r="D28" s="101">
        <v>10.5</v>
      </c>
      <c r="E28" s="102">
        <f t="shared" si="1"/>
        <v>13.65</v>
      </c>
      <c r="F28" t="s">
        <v>257</v>
      </c>
      <c r="G28">
        <v>1.3</v>
      </c>
      <c r="H28">
        <v>15.62</v>
      </c>
    </row>
    <row r="29" spans="1:8" hidden="1" x14ac:dyDescent="0.25">
      <c r="A29" s="100" t="s">
        <v>310</v>
      </c>
      <c r="B29" t="s">
        <v>363</v>
      </c>
      <c r="C29" t="s">
        <v>204</v>
      </c>
      <c r="D29" s="101">
        <v>11.5</v>
      </c>
      <c r="E29" s="102">
        <f t="shared" si="1"/>
        <v>14.950000000000001</v>
      </c>
      <c r="F29" t="s">
        <v>257</v>
      </c>
      <c r="G29">
        <v>1.28</v>
      </c>
    </row>
    <row r="30" spans="1:8" hidden="1" x14ac:dyDescent="0.25">
      <c r="A30" s="100" t="s">
        <v>312</v>
      </c>
      <c r="B30" t="s">
        <v>369</v>
      </c>
      <c r="C30" t="s">
        <v>204</v>
      </c>
      <c r="D30" s="101">
        <v>10.5</v>
      </c>
      <c r="E30" s="102">
        <f t="shared" si="1"/>
        <v>13.65</v>
      </c>
      <c r="F30" t="s">
        <v>257</v>
      </c>
      <c r="G30">
        <v>1.3</v>
      </c>
      <c r="H30">
        <v>14.31</v>
      </c>
    </row>
    <row r="31" spans="1:8" hidden="1" x14ac:dyDescent="0.25">
      <c r="A31" s="100" t="s">
        <v>314</v>
      </c>
      <c r="B31" t="s">
        <v>373</v>
      </c>
      <c r="C31" t="s">
        <v>204</v>
      </c>
      <c r="D31" s="101">
        <v>10.5</v>
      </c>
      <c r="E31" s="102">
        <f t="shared" si="1"/>
        <v>13.65</v>
      </c>
      <c r="F31" t="s">
        <v>257</v>
      </c>
    </row>
    <row r="32" spans="1:8" hidden="1" x14ac:dyDescent="0.25">
      <c r="A32" s="100" t="s">
        <v>316</v>
      </c>
      <c r="B32" t="s">
        <v>382</v>
      </c>
      <c r="C32" t="s">
        <v>282</v>
      </c>
      <c r="D32" s="101">
        <v>10.5</v>
      </c>
      <c r="E32" s="102">
        <f t="shared" ref="E32:E45" si="2">ROUND(D32*1.35,2)</f>
        <v>14.18</v>
      </c>
      <c r="F32" s="101" t="s">
        <v>257</v>
      </c>
      <c r="G32">
        <v>1.3</v>
      </c>
      <c r="H32">
        <v>13.66</v>
      </c>
    </row>
    <row r="33" spans="1:8" hidden="1" x14ac:dyDescent="0.25">
      <c r="A33" s="100" t="s">
        <v>317</v>
      </c>
      <c r="B33" t="s">
        <v>384</v>
      </c>
      <c r="C33" t="s">
        <v>282</v>
      </c>
      <c r="D33" s="101">
        <v>10.5</v>
      </c>
      <c r="E33" s="102">
        <f t="shared" si="2"/>
        <v>14.18</v>
      </c>
      <c r="F33" t="s">
        <v>257</v>
      </c>
      <c r="G33">
        <v>1.3</v>
      </c>
      <c r="H33">
        <v>14.31</v>
      </c>
    </row>
    <row r="34" spans="1:8" hidden="1" x14ac:dyDescent="0.25">
      <c r="A34" s="100" t="s">
        <v>318</v>
      </c>
      <c r="B34" t="s">
        <v>386</v>
      </c>
      <c r="C34" t="s">
        <v>282</v>
      </c>
      <c r="D34" s="101">
        <v>11</v>
      </c>
      <c r="E34" s="102">
        <f t="shared" si="2"/>
        <v>14.85</v>
      </c>
      <c r="F34" t="s">
        <v>257</v>
      </c>
      <c r="G34">
        <v>1.28</v>
      </c>
    </row>
    <row r="35" spans="1:8" hidden="1" x14ac:dyDescent="0.25">
      <c r="A35" s="100" t="s">
        <v>319</v>
      </c>
      <c r="B35" t="s">
        <v>391</v>
      </c>
      <c r="C35" t="s">
        <v>282</v>
      </c>
      <c r="D35" s="101">
        <v>10.5</v>
      </c>
      <c r="E35" s="102">
        <f t="shared" si="2"/>
        <v>14.18</v>
      </c>
      <c r="F35" s="101" t="s">
        <v>257</v>
      </c>
      <c r="G35">
        <v>1.3</v>
      </c>
      <c r="H35">
        <v>14.31</v>
      </c>
    </row>
    <row r="36" spans="1:8" hidden="1" x14ac:dyDescent="0.25">
      <c r="A36" s="100" t="s">
        <v>320</v>
      </c>
      <c r="B36" t="s">
        <v>205</v>
      </c>
      <c r="C36" t="s">
        <v>282</v>
      </c>
      <c r="D36" s="101">
        <v>10.5</v>
      </c>
      <c r="E36" s="102">
        <f t="shared" si="2"/>
        <v>14.18</v>
      </c>
      <c r="F36" t="s">
        <v>257</v>
      </c>
      <c r="G36">
        <v>1.3</v>
      </c>
      <c r="H36">
        <v>14.31</v>
      </c>
    </row>
    <row r="37" spans="1:8" hidden="1" x14ac:dyDescent="0.25">
      <c r="A37" s="100" t="s">
        <v>321</v>
      </c>
      <c r="B37" t="s">
        <v>397</v>
      </c>
      <c r="C37" t="s">
        <v>282</v>
      </c>
      <c r="D37" s="101">
        <v>10.5</v>
      </c>
      <c r="E37" s="102">
        <f t="shared" si="2"/>
        <v>14.18</v>
      </c>
      <c r="F37" t="s">
        <v>257</v>
      </c>
    </row>
    <row r="38" spans="1:8" hidden="1" x14ac:dyDescent="0.25">
      <c r="A38" s="100" t="s">
        <v>322</v>
      </c>
      <c r="B38" t="s">
        <v>231</v>
      </c>
      <c r="C38" t="s">
        <v>282</v>
      </c>
      <c r="D38" s="101">
        <v>10.5</v>
      </c>
      <c r="E38" s="102">
        <f t="shared" si="2"/>
        <v>14.18</v>
      </c>
      <c r="F38" s="101" t="s">
        <v>257</v>
      </c>
      <c r="G38">
        <v>1.3</v>
      </c>
      <c r="H38">
        <v>15.62</v>
      </c>
    </row>
    <row r="39" spans="1:8" hidden="1" x14ac:dyDescent="0.25">
      <c r="A39" s="100" t="s">
        <v>323</v>
      </c>
      <c r="B39" t="s">
        <v>400</v>
      </c>
      <c r="C39" t="s">
        <v>282</v>
      </c>
      <c r="D39" s="101">
        <v>10.5</v>
      </c>
      <c r="E39" s="102">
        <f t="shared" si="2"/>
        <v>14.18</v>
      </c>
      <c r="F39" t="s">
        <v>257</v>
      </c>
      <c r="G39">
        <v>1.28</v>
      </c>
    </row>
    <row r="40" spans="1:8" hidden="1" x14ac:dyDescent="0.25">
      <c r="A40" s="100" t="s">
        <v>324</v>
      </c>
      <c r="B40" t="s">
        <v>402</v>
      </c>
      <c r="C40" t="s">
        <v>282</v>
      </c>
      <c r="D40" s="101">
        <v>10.5</v>
      </c>
      <c r="E40" s="102">
        <f t="shared" si="2"/>
        <v>14.18</v>
      </c>
      <c r="F40" t="s">
        <v>257</v>
      </c>
      <c r="G40">
        <v>1.28</v>
      </c>
    </row>
    <row r="41" spans="1:8" hidden="1" x14ac:dyDescent="0.25">
      <c r="A41" s="100" t="s">
        <v>325</v>
      </c>
      <c r="B41" t="s">
        <v>206</v>
      </c>
      <c r="C41" t="s">
        <v>282</v>
      </c>
      <c r="D41" s="101">
        <v>10.5</v>
      </c>
      <c r="E41" s="102">
        <f t="shared" si="2"/>
        <v>14.18</v>
      </c>
      <c r="F41" t="s">
        <v>257</v>
      </c>
    </row>
    <row r="42" spans="1:8" hidden="1" x14ac:dyDescent="0.25">
      <c r="A42" s="100" t="s">
        <v>327</v>
      </c>
      <c r="B42" t="s">
        <v>226</v>
      </c>
      <c r="C42" t="s">
        <v>282</v>
      </c>
      <c r="D42" s="101">
        <v>12</v>
      </c>
      <c r="E42" s="102">
        <f t="shared" si="2"/>
        <v>16.2</v>
      </c>
      <c r="F42" t="s">
        <v>257</v>
      </c>
    </row>
    <row r="43" spans="1:8" hidden="1" x14ac:dyDescent="0.25">
      <c r="A43" s="100" t="s">
        <v>329</v>
      </c>
      <c r="B43" t="s">
        <v>406</v>
      </c>
      <c r="C43" t="s">
        <v>282</v>
      </c>
      <c r="D43" s="101">
        <v>10.5</v>
      </c>
      <c r="E43" s="102">
        <f t="shared" si="2"/>
        <v>14.18</v>
      </c>
      <c r="F43" t="s">
        <v>257</v>
      </c>
      <c r="G43">
        <v>1.28</v>
      </c>
    </row>
    <row r="44" spans="1:8" hidden="1" x14ac:dyDescent="0.25">
      <c r="A44" s="100" t="s">
        <v>330</v>
      </c>
      <c r="B44" t="s">
        <v>233</v>
      </c>
      <c r="C44" t="s">
        <v>282</v>
      </c>
      <c r="D44" s="101">
        <v>10.5</v>
      </c>
      <c r="E44" s="102">
        <f t="shared" si="2"/>
        <v>14.18</v>
      </c>
      <c r="F44" t="s">
        <v>257</v>
      </c>
      <c r="G44">
        <v>1.28</v>
      </c>
    </row>
    <row r="45" spans="1:8" hidden="1" x14ac:dyDescent="0.25">
      <c r="A45" s="100" t="s">
        <v>332</v>
      </c>
      <c r="B45" t="s">
        <v>420</v>
      </c>
      <c r="C45" t="s">
        <v>282</v>
      </c>
      <c r="D45" s="101">
        <v>10.5</v>
      </c>
      <c r="E45" s="102">
        <f t="shared" si="2"/>
        <v>14.18</v>
      </c>
      <c r="F45" t="s">
        <v>257</v>
      </c>
    </row>
    <row r="46" spans="1:8" hidden="1" x14ac:dyDescent="0.25">
      <c r="A46" s="100" t="s">
        <v>333</v>
      </c>
      <c r="B46" t="s">
        <v>91</v>
      </c>
      <c r="C46" t="s">
        <v>203</v>
      </c>
      <c r="D46" s="101">
        <v>14</v>
      </c>
      <c r="E46" s="102">
        <f t="shared" ref="E46:E69" si="3">D46*1.29</f>
        <v>18.060000000000002</v>
      </c>
      <c r="F46" t="s">
        <v>257</v>
      </c>
      <c r="G46">
        <v>1.3</v>
      </c>
      <c r="H46">
        <v>14.31</v>
      </c>
    </row>
    <row r="47" spans="1:8" hidden="1" x14ac:dyDescent="0.25">
      <c r="A47" s="100" t="s">
        <v>334</v>
      </c>
      <c r="B47" t="s">
        <v>92</v>
      </c>
      <c r="C47" t="s">
        <v>203</v>
      </c>
      <c r="D47" s="101">
        <v>12</v>
      </c>
      <c r="E47" s="102">
        <f t="shared" si="3"/>
        <v>15.48</v>
      </c>
      <c r="F47" t="s">
        <v>257</v>
      </c>
      <c r="G47">
        <v>1.28</v>
      </c>
    </row>
    <row r="48" spans="1:8" hidden="1" x14ac:dyDescent="0.25">
      <c r="A48" s="100" t="s">
        <v>335</v>
      </c>
      <c r="B48" t="s">
        <v>94</v>
      </c>
      <c r="C48" t="s">
        <v>203</v>
      </c>
      <c r="D48" s="101">
        <v>14</v>
      </c>
      <c r="E48" s="102">
        <f t="shared" si="3"/>
        <v>18.060000000000002</v>
      </c>
      <c r="F48" t="s">
        <v>257</v>
      </c>
    </row>
    <row r="49" spans="1:8" hidden="1" x14ac:dyDescent="0.25">
      <c r="A49" s="100" t="s">
        <v>337</v>
      </c>
      <c r="B49" t="s">
        <v>445</v>
      </c>
      <c r="C49" t="s">
        <v>203</v>
      </c>
      <c r="D49" s="101">
        <v>14</v>
      </c>
      <c r="E49" s="102">
        <f t="shared" si="3"/>
        <v>18.060000000000002</v>
      </c>
      <c r="F49" t="s">
        <v>257</v>
      </c>
    </row>
    <row r="50" spans="1:8" hidden="1" x14ac:dyDescent="0.25">
      <c r="A50" s="100" t="s">
        <v>339</v>
      </c>
      <c r="B50" t="s">
        <v>448</v>
      </c>
      <c r="C50" t="s">
        <v>203</v>
      </c>
      <c r="D50" s="101">
        <v>11</v>
      </c>
      <c r="E50" s="102">
        <f t="shared" si="3"/>
        <v>14.190000000000001</v>
      </c>
      <c r="F50" t="s">
        <v>257</v>
      </c>
      <c r="G50">
        <v>1.28</v>
      </c>
    </row>
    <row r="51" spans="1:8" hidden="1" x14ac:dyDescent="0.25">
      <c r="A51" s="100" t="s">
        <v>340</v>
      </c>
      <c r="B51" t="s">
        <v>108</v>
      </c>
      <c r="C51" t="s">
        <v>203</v>
      </c>
      <c r="D51" s="101">
        <v>13</v>
      </c>
      <c r="E51" s="102">
        <f t="shared" si="3"/>
        <v>16.77</v>
      </c>
      <c r="F51" t="s">
        <v>257</v>
      </c>
      <c r="G51">
        <v>1.28</v>
      </c>
    </row>
    <row r="52" spans="1:8" hidden="1" x14ac:dyDescent="0.25">
      <c r="A52" s="100" t="s">
        <v>342</v>
      </c>
      <c r="B52" t="s">
        <v>457</v>
      </c>
      <c r="C52" t="s">
        <v>203</v>
      </c>
      <c r="D52" s="101">
        <v>11</v>
      </c>
      <c r="E52" s="102">
        <f t="shared" si="3"/>
        <v>14.190000000000001</v>
      </c>
      <c r="F52" t="s">
        <v>257</v>
      </c>
    </row>
    <row r="53" spans="1:8" hidden="1" x14ac:dyDescent="0.25">
      <c r="A53" s="100" t="s">
        <v>344</v>
      </c>
      <c r="B53" t="s">
        <v>98</v>
      </c>
      <c r="C53" t="s">
        <v>203</v>
      </c>
      <c r="D53" s="101">
        <v>12</v>
      </c>
      <c r="E53" s="102">
        <f t="shared" si="3"/>
        <v>15.48</v>
      </c>
      <c r="F53" t="s">
        <v>257</v>
      </c>
      <c r="G53">
        <v>1.28</v>
      </c>
    </row>
    <row r="54" spans="1:8" hidden="1" x14ac:dyDescent="0.25">
      <c r="A54" s="100" t="s">
        <v>346</v>
      </c>
      <c r="B54" t="s">
        <v>83</v>
      </c>
      <c r="C54" t="s">
        <v>203</v>
      </c>
      <c r="D54" s="101">
        <v>20</v>
      </c>
      <c r="E54" s="102">
        <f t="shared" si="3"/>
        <v>25.8</v>
      </c>
      <c r="F54" t="s">
        <v>257</v>
      </c>
      <c r="G54">
        <v>1.28</v>
      </c>
    </row>
    <row r="55" spans="1:8" hidden="1" x14ac:dyDescent="0.25">
      <c r="A55" s="100" t="s">
        <v>347</v>
      </c>
      <c r="B55" t="s">
        <v>224</v>
      </c>
      <c r="C55" t="s">
        <v>203</v>
      </c>
      <c r="D55" s="101">
        <v>12</v>
      </c>
      <c r="E55" s="102">
        <f t="shared" si="3"/>
        <v>15.48</v>
      </c>
      <c r="F55" t="s">
        <v>257</v>
      </c>
      <c r="G55">
        <v>1.3</v>
      </c>
      <c r="H55">
        <v>14.31</v>
      </c>
    </row>
    <row r="56" spans="1:8" hidden="1" x14ac:dyDescent="0.25">
      <c r="A56" s="100" t="s">
        <v>348</v>
      </c>
      <c r="B56" t="s">
        <v>465</v>
      </c>
      <c r="C56" t="s">
        <v>203</v>
      </c>
      <c r="D56" s="101">
        <v>10.5</v>
      </c>
      <c r="E56" s="102">
        <f t="shared" si="3"/>
        <v>13.545</v>
      </c>
      <c r="F56" t="s">
        <v>257</v>
      </c>
    </row>
    <row r="57" spans="1:8" hidden="1" x14ac:dyDescent="0.25">
      <c r="A57" s="100" t="s">
        <v>350</v>
      </c>
      <c r="B57" t="s">
        <v>85</v>
      </c>
      <c r="C57" t="s">
        <v>203</v>
      </c>
      <c r="D57" s="101">
        <v>12</v>
      </c>
      <c r="E57" s="102">
        <f t="shared" si="3"/>
        <v>15.48</v>
      </c>
      <c r="F57" t="s">
        <v>257</v>
      </c>
    </row>
    <row r="58" spans="1:8" hidden="1" x14ac:dyDescent="0.25">
      <c r="A58" s="100" t="s">
        <v>352</v>
      </c>
      <c r="B58" t="s">
        <v>99</v>
      </c>
      <c r="C58" t="s">
        <v>203</v>
      </c>
      <c r="D58" s="101">
        <v>12.5</v>
      </c>
      <c r="E58" s="102">
        <f t="shared" si="3"/>
        <v>16.125</v>
      </c>
      <c r="F58" t="s">
        <v>257</v>
      </c>
    </row>
    <row r="59" spans="1:8" hidden="1" x14ac:dyDescent="0.25">
      <c r="A59" s="100" t="s">
        <v>354</v>
      </c>
      <c r="B59" t="s">
        <v>100</v>
      </c>
      <c r="C59" t="s">
        <v>203</v>
      </c>
      <c r="D59" s="101">
        <v>11.5</v>
      </c>
      <c r="E59" s="102">
        <f t="shared" si="3"/>
        <v>14.835000000000001</v>
      </c>
      <c r="F59" t="s">
        <v>257</v>
      </c>
    </row>
    <row r="60" spans="1:8" x14ac:dyDescent="0.25">
      <c r="A60" s="100" t="s">
        <v>356</v>
      </c>
      <c r="B60" t="s">
        <v>101</v>
      </c>
      <c r="C60" t="s">
        <v>203</v>
      </c>
      <c r="D60" s="101">
        <v>12.5</v>
      </c>
      <c r="E60" s="102">
        <f t="shared" si="3"/>
        <v>16.125</v>
      </c>
      <c r="F60" t="s">
        <v>257</v>
      </c>
    </row>
    <row r="61" spans="1:8" hidden="1" x14ac:dyDescent="0.25">
      <c r="A61" s="100" t="s">
        <v>357</v>
      </c>
      <c r="B61" t="s">
        <v>106</v>
      </c>
      <c r="C61" t="s">
        <v>203</v>
      </c>
      <c r="D61" s="101">
        <v>10.5</v>
      </c>
      <c r="E61" s="102">
        <f t="shared" si="3"/>
        <v>13.545</v>
      </c>
      <c r="F61" t="s">
        <v>257</v>
      </c>
    </row>
    <row r="62" spans="1:8" hidden="1" x14ac:dyDescent="0.25">
      <c r="A62" s="100" t="s">
        <v>359</v>
      </c>
      <c r="B62" t="s">
        <v>200</v>
      </c>
      <c r="C62" t="s">
        <v>203</v>
      </c>
      <c r="D62" s="101">
        <v>11</v>
      </c>
      <c r="E62" s="102">
        <f t="shared" si="3"/>
        <v>14.190000000000001</v>
      </c>
      <c r="F62" t="s">
        <v>257</v>
      </c>
    </row>
    <row r="63" spans="1:8" hidden="1" x14ac:dyDescent="0.25">
      <c r="A63" s="100" t="s">
        <v>360</v>
      </c>
      <c r="B63" t="s">
        <v>102</v>
      </c>
      <c r="C63" t="s">
        <v>203</v>
      </c>
      <c r="D63" s="101">
        <v>11.5</v>
      </c>
      <c r="E63" s="102">
        <f t="shared" si="3"/>
        <v>14.835000000000001</v>
      </c>
      <c r="F63" t="s">
        <v>257</v>
      </c>
    </row>
    <row r="64" spans="1:8" hidden="1" x14ac:dyDescent="0.25">
      <c r="A64" s="100" t="s">
        <v>362</v>
      </c>
      <c r="B64" t="s">
        <v>481</v>
      </c>
      <c r="C64" t="s">
        <v>203</v>
      </c>
      <c r="D64" s="101">
        <v>13</v>
      </c>
      <c r="E64" s="102">
        <f t="shared" si="3"/>
        <v>16.77</v>
      </c>
      <c r="F64" t="s">
        <v>257</v>
      </c>
    </row>
    <row r="65" spans="1:6" hidden="1" x14ac:dyDescent="0.25">
      <c r="A65" s="100" t="s">
        <v>364</v>
      </c>
      <c r="B65" t="s">
        <v>103</v>
      </c>
      <c r="C65" t="s">
        <v>203</v>
      </c>
      <c r="D65" s="101">
        <v>16</v>
      </c>
      <c r="E65" s="102">
        <f t="shared" si="3"/>
        <v>20.64</v>
      </c>
      <c r="F65" t="s">
        <v>257</v>
      </c>
    </row>
    <row r="66" spans="1:6" hidden="1" x14ac:dyDescent="0.25">
      <c r="A66" s="100" t="s">
        <v>366</v>
      </c>
      <c r="B66" t="s">
        <v>134</v>
      </c>
      <c r="C66" t="s">
        <v>203</v>
      </c>
      <c r="D66" s="101">
        <v>11</v>
      </c>
      <c r="E66" s="102">
        <f t="shared" si="3"/>
        <v>14.190000000000001</v>
      </c>
      <c r="F66" t="s">
        <v>257</v>
      </c>
    </row>
    <row r="67" spans="1:6" hidden="1" x14ac:dyDescent="0.25">
      <c r="A67" s="100" t="s">
        <v>368</v>
      </c>
      <c r="B67" t="s">
        <v>104</v>
      </c>
      <c r="C67" t="s">
        <v>203</v>
      </c>
      <c r="D67" s="101">
        <v>14</v>
      </c>
      <c r="E67" s="102">
        <f t="shared" si="3"/>
        <v>18.060000000000002</v>
      </c>
      <c r="F67" t="s">
        <v>257</v>
      </c>
    </row>
    <row r="68" spans="1:6" hidden="1" x14ac:dyDescent="0.25">
      <c r="A68" s="100" t="s">
        <v>370</v>
      </c>
      <c r="B68" t="s">
        <v>486</v>
      </c>
      <c r="C68" t="s">
        <v>203</v>
      </c>
      <c r="D68" s="101">
        <v>11</v>
      </c>
      <c r="E68" s="102">
        <f t="shared" si="3"/>
        <v>14.190000000000001</v>
      </c>
      <c r="F68" t="s">
        <v>257</v>
      </c>
    </row>
    <row r="69" spans="1:6" hidden="1" x14ac:dyDescent="0.25">
      <c r="A69" s="100" t="s">
        <v>372</v>
      </c>
      <c r="B69" t="s">
        <v>199</v>
      </c>
      <c r="C69" t="s">
        <v>203</v>
      </c>
      <c r="D69" s="101">
        <v>14</v>
      </c>
      <c r="E69" s="102">
        <f t="shared" si="3"/>
        <v>18.060000000000002</v>
      </c>
      <c r="F69" t="s">
        <v>257</v>
      </c>
    </row>
    <row r="70" spans="1:6" hidden="1" x14ac:dyDescent="0.25">
      <c r="A70" s="100" t="s">
        <v>374</v>
      </c>
      <c r="B70" t="s">
        <v>378</v>
      </c>
      <c r="C70" t="s">
        <v>282</v>
      </c>
      <c r="D70" s="101">
        <v>10.5</v>
      </c>
      <c r="E70" s="102">
        <f>ROUND(D70*1.35,2)</f>
        <v>14.18</v>
      </c>
      <c r="F70" t="s">
        <v>379</v>
      </c>
    </row>
    <row r="71" spans="1:6" hidden="1" x14ac:dyDescent="0.25">
      <c r="A71" s="100" t="s">
        <v>376</v>
      </c>
      <c r="B71" t="s">
        <v>395</v>
      </c>
      <c r="C71" t="s">
        <v>282</v>
      </c>
      <c r="D71" s="101">
        <v>10.5</v>
      </c>
      <c r="E71" s="102">
        <f>ROUND(D71*1.35,2)</f>
        <v>14.18</v>
      </c>
      <c r="F71" t="s">
        <v>379</v>
      </c>
    </row>
    <row r="72" spans="1:6" hidden="1" x14ac:dyDescent="0.25">
      <c r="A72" s="100" t="s">
        <v>342</v>
      </c>
      <c r="B72" t="s">
        <v>260</v>
      </c>
      <c r="C72" t="s">
        <v>256</v>
      </c>
      <c r="D72" s="101">
        <v>10.5</v>
      </c>
      <c r="E72" s="102">
        <f>D72*1.29</f>
        <v>13.545</v>
      </c>
      <c r="F72" t="s">
        <v>261</v>
      </c>
    </row>
    <row r="73" spans="1:6" hidden="1" x14ac:dyDescent="0.25">
      <c r="A73" s="100" t="s">
        <v>380</v>
      </c>
      <c r="B73" t="s">
        <v>268</v>
      </c>
      <c r="C73" t="s">
        <v>256</v>
      </c>
      <c r="D73" s="101">
        <v>10.5</v>
      </c>
      <c r="E73" s="102">
        <f>D73*1.29</f>
        <v>13.545</v>
      </c>
      <c r="F73" t="s">
        <v>261</v>
      </c>
    </row>
    <row r="74" spans="1:6" hidden="1" x14ac:dyDescent="0.25">
      <c r="A74" s="100" t="s">
        <v>381</v>
      </c>
      <c r="B74" t="s">
        <v>273</v>
      </c>
      <c r="C74" t="s">
        <v>256</v>
      </c>
      <c r="D74" s="101">
        <v>10.5</v>
      </c>
      <c r="E74" s="102">
        <f>D74*1.29</f>
        <v>13.545</v>
      </c>
      <c r="F74" t="s">
        <v>261</v>
      </c>
    </row>
    <row r="75" spans="1:6" hidden="1" x14ac:dyDescent="0.25">
      <c r="A75" s="100" t="s">
        <v>383</v>
      </c>
      <c r="B75" t="s">
        <v>278</v>
      </c>
      <c r="C75" t="s">
        <v>279</v>
      </c>
      <c r="D75" s="101">
        <v>10.5</v>
      </c>
      <c r="E75" s="102">
        <f t="shared" ref="E75:E106" si="4">D75*G75</f>
        <v>0</v>
      </c>
      <c r="F75" t="s">
        <v>261</v>
      </c>
    </row>
    <row r="76" spans="1:6" hidden="1" x14ac:dyDescent="0.25">
      <c r="A76" s="100" t="s">
        <v>385</v>
      </c>
      <c r="B76" t="s">
        <v>4</v>
      </c>
      <c r="C76" t="s">
        <v>279</v>
      </c>
      <c r="D76" s="101">
        <v>12</v>
      </c>
      <c r="E76" s="102">
        <f t="shared" si="4"/>
        <v>0</v>
      </c>
      <c r="F76" t="s">
        <v>261</v>
      </c>
    </row>
    <row r="77" spans="1:6" hidden="1" x14ac:dyDescent="0.25">
      <c r="A77" s="100" t="s">
        <v>387</v>
      </c>
      <c r="B77" t="s">
        <v>5</v>
      </c>
      <c r="C77" t="s">
        <v>279</v>
      </c>
      <c r="D77" s="101">
        <v>12</v>
      </c>
      <c r="E77" s="102">
        <f t="shared" si="4"/>
        <v>0</v>
      </c>
      <c r="F77" t="s">
        <v>261</v>
      </c>
    </row>
    <row r="78" spans="1:6" hidden="1" x14ac:dyDescent="0.25">
      <c r="A78" s="100" t="s">
        <v>389</v>
      </c>
      <c r="B78" t="s">
        <v>6</v>
      </c>
      <c r="C78" t="s">
        <v>279</v>
      </c>
      <c r="D78" s="101">
        <v>14</v>
      </c>
      <c r="E78" s="102">
        <f t="shared" si="4"/>
        <v>0</v>
      </c>
      <c r="F78" t="s">
        <v>261</v>
      </c>
    </row>
    <row r="79" spans="1:6" hidden="1" x14ac:dyDescent="0.25">
      <c r="A79" s="100" t="s">
        <v>390</v>
      </c>
      <c r="B79" t="s">
        <v>39</v>
      </c>
      <c r="C79" t="s">
        <v>279</v>
      </c>
      <c r="D79" s="101">
        <v>17</v>
      </c>
      <c r="E79" s="102">
        <f t="shared" si="4"/>
        <v>0</v>
      </c>
      <c r="F79" t="s">
        <v>261</v>
      </c>
    </row>
    <row r="80" spans="1:6" hidden="1" x14ac:dyDescent="0.25">
      <c r="A80" s="100" t="s">
        <v>392</v>
      </c>
      <c r="B80" t="s">
        <v>40</v>
      </c>
      <c r="C80" t="s">
        <v>279</v>
      </c>
      <c r="D80" s="101">
        <v>10.5</v>
      </c>
      <c r="E80" s="102">
        <f t="shared" si="4"/>
        <v>0</v>
      </c>
      <c r="F80" t="s">
        <v>261</v>
      </c>
    </row>
    <row r="81" spans="1:6" hidden="1" x14ac:dyDescent="0.25">
      <c r="A81" s="100" t="s">
        <v>393</v>
      </c>
      <c r="B81" t="s">
        <v>298</v>
      </c>
      <c r="C81" t="s">
        <v>279</v>
      </c>
      <c r="D81" s="101">
        <v>12</v>
      </c>
      <c r="E81" s="102">
        <f t="shared" si="4"/>
        <v>0</v>
      </c>
      <c r="F81" t="s">
        <v>261</v>
      </c>
    </row>
    <row r="82" spans="1:6" hidden="1" x14ac:dyDescent="0.25">
      <c r="A82" s="100" t="s">
        <v>394</v>
      </c>
      <c r="B82" t="s">
        <v>300</v>
      </c>
      <c r="C82" t="s">
        <v>279</v>
      </c>
      <c r="D82" s="101">
        <v>11</v>
      </c>
      <c r="E82" s="102">
        <f t="shared" si="4"/>
        <v>0</v>
      </c>
      <c r="F82" t="s">
        <v>261</v>
      </c>
    </row>
    <row r="83" spans="1:6" hidden="1" x14ac:dyDescent="0.25">
      <c r="A83" s="100" t="s">
        <v>327</v>
      </c>
      <c r="B83" t="s">
        <v>303</v>
      </c>
      <c r="C83" t="s">
        <v>279</v>
      </c>
      <c r="D83" s="101">
        <v>11</v>
      </c>
      <c r="E83" s="102">
        <f t="shared" si="4"/>
        <v>0</v>
      </c>
      <c r="F83" s="101" t="s">
        <v>261</v>
      </c>
    </row>
    <row r="84" spans="1:6" hidden="1" x14ac:dyDescent="0.25">
      <c r="A84" s="100" t="s">
        <v>396</v>
      </c>
      <c r="B84" t="s">
        <v>42</v>
      </c>
      <c r="C84" t="s">
        <v>279</v>
      </c>
      <c r="D84" s="101">
        <v>13</v>
      </c>
      <c r="E84" s="102">
        <f t="shared" si="4"/>
        <v>0</v>
      </c>
      <c r="F84" t="s">
        <v>261</v>
      </c>
    </row>
    <row r="85" spans="1:6" hidden="1" x14ac:dyDescent="0.25">
      <c r="A85" s="100" t="s">
        <v>398</v>
      </c>
      <c r="B85" t="s">
        <v>308</v>
      </c>
      <c r="C85" t="s">
        <v>279</v>
      </c>
      <c r="D85" s="101">
        <v>11</v>
      </c>
      <c r="E85" s="102">
        <f t="shared" si="4"/>
        <v>0</v>
      </c>
      <c r="F85" t="s">
        <v>261</v>
      </c>
    </row>
    <row r="86" spans="1:6" hidden="1" x14ac:dyDescent="0.25">
      <c r="A86" s="100" t="s">
        <v>399</v>
      </c>
      <c r="B86" t="s">
        <v>13</v>
      </c>
      <c r="C86" t="s">
        <v>279</v>
      </c>
      <c r="D86" s="101">
        <v>12</v>
      </c>
      <c r="E86" s="102">
        <f t="shared" si="4"/>
        <v>0</v>
      </c>
      <c r="F86" t="s">
        <v>261</v>
      </c>
    </row>
    <row r="87" spans="1:6" hidden="1" x14ac:dyDescent="0.25">
      <c r="A87" s="100" t="s">
        <v>401</v>
      </c>
      <c r="B87" t="s">
        <v>311</v>
      </c>
      <c r="C87" t="s">
        <v>279</v>
      </c>
      <c r="D87" s="101">
        <v>12</v>
      </c>
      <c r="E87" s="102">
        <f t="shared" si="4"/>
        <v>0</v>
      </c>
      <c r="F87" t="s">
        <v>261</v>
      </c>
    </row>
    <row r="88" spans="1:6" hidden="1" x14ac:dyDescent="0.25">
      <c r="A88" s="100" t="s">
        <v>403</v>
      </c>
      <c r="B88" t="s">
        <v>43</v>
      </c>
      <c r="C88" t="s">
        <v>279</v>
      </c>
      <c r="D88" s="101">
        <v>10.5</v>
      </c>
      <c r="E88" s="102">
        <f t="shared" si="4"/>
        <v>0</v>
      </c>
      <c r="F88" t="s">
        <v>261</v>
      </c>
    </row>
    <row r="89" spans="1:6" hidden="1" x14ac:dyDescent="0.25">
      <c r="A89" s="100" t="s">
        <v>404</v>
      </c>
      <c r="B89" t="s">
        <v>18</v>
      </c>
      <c r="C89" t="s">
        <v>279</v>
      </c>
      <c r="D89" s="101">
        <v>11</v>
      </c>
      <c r="E89" s="102">
        <f t="shared" si="4"/>
        <v>0</v>
      </c>
      <c r="F89" t="s">
        <v>261</v>
      </c>
    </row>
    <row r="90" spans="1:6" hidden="1" x14ac:dyDescent="0.25">
      <c r="A90" s="100" t="s">
        <v>405</v>
      </c>
      <c r="B90" t="s">
        <v>32</v>
      </c>
      <c r="C90" t="s">
        <v>279</v>
      </c>
      <c r="D90" s="101">
        <v>12</v>
      </c>
      <c r="E90" s="102">
        <f t="shared" si="4"/>
        <v>0</v>
      </c>
      <c r="F90" t="s">
        <v>261</v>
      </c>
    </row>
    <row r="91" spans="1:6" hidden="1" x14ac:dyDescent="0.25">
      <c r="A91" s="100" t="s">
        <v>407</v>
      </c>
      <c r="B91" t="s">
        <v>23</v>
      </c>
      <c r="C91" t="s">
        <v>279</v>
      </c>
      <c r="D91" s="101">
        <v>11</v>
      </c>
      <c r="E91" s="102">
        <f t="shared" si="4"/>
        <v>0</v>
      </c>
      <c r="F91" t="s">
        <v>261</v>
      </c>
    </row>
    <row r="92" spans="1:6" hidden="1" x14ac:dyDescent="0.25">
      <c r="A92" s="100" t="s">
        <v>409</v>
      </c>
      <c r="B92" t="s">
        <v>22</v>
      </c>
      <c r="C92" t="s">
        <v>279</v>
      </c>
      <c r="D92" s="101">
        <v>12.5</v>
      </c>
      <c r="E92" s="102">
        <f t="shared" si="4"/>
        <v>0</v>
      </c>
      <c r="F92" t="s">
        <v>261</v>
      </c>
    </row>
    <row r="93" spans="1:6" hidden="1" x14ac:dyDescent="0.25">
      <c r="A93" s="100" t="s">
        <v>411</v>
      </c>
      <c r="B93" t="s">
        <v>26</v>
      </c>
      <c r="C93" t="s">
        <v>279</v>
      </c>
      <c r="D93" s="101">
        <v>12</v>
      </c>
      <c r="E93" s="102">
        <f t="shared" si="4"/>
        <v>0</v>
      </c>
      <c r="F93" t="s">
        <v>261</v>
      </c>
    </row>
    <row r="94" spans="1:6" hidden="1" x14ac:dyDescent="0.25">
      <c r="A94" s="100" t="s">
        <v>413</v>
      </c>
      <c r="B94" t="s">
        <v>28</v>
      </c>
      <c r="C94" t="s">
        <v>279</v>
      </c>
      <c r="D94" s="101">
        <v>12</v>
      </c>
      <c r="E94" s="102">
        <f t="shared" si="4"/>
        <v>0</v>
      </c>
      <c r="F94" t="s">
        <v>261</v>
      </c>
    </row>
    <row r="95" spans="1:6" hidden="1" x14ac:dyDescent="0.25">
      <c r="A95" s="100" t="s">
        <v>414</v>
      </c>
      <c r="B95" t="s">
        <v>46</v>
      </c>
      <c r="C95" t="s">
        <v>279</v>
      </c>
      <c r="D95" s="101">
        <v>13</v>
      </c>
      <c r="E95" s="102">
        <f t="shared" si="4"/>
        <v>0</v>
      </c>
      <c r="F95" t="s">
        <v>261</v>
      </c>
    </row>
    <row r="96" spans="1:6" hidden="1" x14ac:dyDescent="0.25">
      <c r="A96" s="100" t="s">
        <v>416</v>
      </c>
      <c r="B96" t="s">
        <v>29</v>
      </c>
      <c r="C96" t="s">
        <v>279</v>
      </c>
      <c r="D96" s="101">
        <v>13</v>
      </c>
      <c r="E96" s="102">
        <f t="shared" si="4"/>
        <v>0</v>
      </c>
      <c r="F96" t="s">
        <v>261</v>
      </c>
    </row>
    <row r="97" spans="1:6" hidden="1" x14ac:dyDescent="0.25">
      <c r="A97" s="100" t="s">
        <v>417</v>
      </c>
      <c r="B97" t="s">
        <v>331</v>
      </c>
      <c r="C97" t="s">
        <v>279</v>
      </c>
      <c r="D97" s="101">
        <v>11</v>
      </c>
      <c r="E97" s="102">
        <f t="shared" si="4"/>
        <v>0</v>
      </c>
      <c r="F97" s="101" t="s">
        <v>261</v>
      </c>
    </row>
    <row r="98" spans="1:6" hidden="1" x14ac:dyDescent="0.25">
      <c r="A98" s="100" t="s">
        <v>419</v>
      </c>
      <c r="B98" t="s">
        <v>47</v>
      </c>
      <c r="C98" t="s">
        <v>279</v>
      </c>
      <c r="D98" s="101">
        <v>12</v>
      </c>
      <c r="E98" s="102">
        <f t="shared" si="4"/>
        <v>0</v>
      </c>
      <c r="F98" t="s">
        <v>261</v>
      </c>
    </row>
    <row r="99" spans="1:6" hidden="1" x14ac:dyDescent="0.25">
      <c r="A99" s="100" t="s">
        <v>421</v>
      </c>
      <c r="B99" t="s">
        <v>30</v>
      </c>
      <c r="C99" t="s">
        <v>279</v>
      </c>
      <c r="D99" s="101">
        <v>11</v>
      </c>
      <c r="E99" s="102">
        <f t="shared" si="4"/>
        <v>0</v>
      </c>
      <c r="F99" t="s">
        <v>261</v>
      </c>
    </row>
    <row r="100" spans="1:6" hidden="1" x14ac:dyDescent="0.25">
      <c r="A100" s="100" t="s">
        <v>422</v>
      </c>
      <c r="B100" t="s">
        <v>31</v>
      </c>
      <c r="C100" t="s">
        <v>279</v>
      </c>
      <c r="D100" s="101">
        <v>11</v>
      </c>
      <c r="E100" s="102">
        <f t="shared" si="4"/>
        <v>0</v>
      </c>
      <c r="F100" t="s">
        <v>261</v>
      </c>
    </row>
    <row r="101" spans="1:6" hidden="1" x14ac:dyDescent="0.25">
      <c r="A101" s="100" t="s">
        <v>424</v>
      </c>
      <c r="B101" t="s">
        <v>338</v>
      </c>
      <c r="C101" t="s">
        <v>279</v>
      </c>
      <c r="D101" s="101">
        <v>11</v>
      </c>
      <c r="E101" s="102">
        <f t="shared" si="4"/>
        <v>0</v>
      </c>
      <c r="F101" s="101" t="s">
        <v>261</v>
      </c>
    </row>
    <row r="102" spans="1:6" hidden="1" x14ac:dyDescent="0.25">
      <c r="A102" s="100" t="s">
        <v>426</v>
      </c>
      <c r="B102" t="s">
        <v>48</v>
      </c>
      <c r="C102" t="s">
        <v>279</v>
      </c>
      <c r="D102" s="101">
        <v>10.5</v>
      </c>
      <c r="E102" s="102">
        <f t="shared" si="4"/>
        <v>0</v>
      </c>
      <c r="F102" t="s">
        <v>261</v>
      </c>
    </row>
    <row r="103" spans="1:6" hidden="1" x14ac:dyDescent="0.25">
      <c r="A103" s="100" t="s">
        <v>428</v>
      </c>
      <c r="B103" t="s">
        <v>341</v>
      </c>
      <c r="C103" t="s">
        <v>279</v>
      </c>
      <c r="D103" s="101">
        <v>11</v>
      </c>
      <c r="E103" s="102">
        <f t="shared" si="4"/>
        <v>0</v>
      </c>
      <c r="F103" t="s">
        <v>261</v>
      </c>
    </row>
    <row r="104" spans="1:6" hidden="1" x14ac:dyDescent="0.25">
      <c r="A104" s="100" t="s">
        <v>430</v>
      </c>
      <c r="B104" t="s">
        <v>345</v>
      </c>
      <c r="C104" t="s">
        <v>279</v>
      </c>
      <c r="D104" s="101">
        <v>13</v>
      </c>
      <c r="E104" s="102">
        <f t="shared" si="4"/>
        <v>0</v>
      </c>
      <c r="F104" t="s">
        <v>261</v>
      </c>
    </row>
    <row r="105" spans="1:6" hidden="1" x14ac:dyDescent="0.25">
      <c r="A105" s="100" t="s">
        <v>432</v>
      </c>
      <c r="B105" t="s">
        <v>189</v>
      </c>
      <c r="C105" t="s">
        <v>279</v>
      </c>
      <c r="D105" s="101">
        <v>12</v>
      </c>
      <c r="E105" s="102">
        <f t="shared" si="4"/>
        <v>0</v>
      </c>
      <c r="F105" t="s">
        <v>261</v>
      </c>
    </row>
    <row r="106" spans="1:6" hidden="1" x14ac:dyDescent="0.25">
      <c r="A106" s="100" t="s">
        <v>434</v>
      </c>
      <c r="B106" t="s">
        <v>34</v>
      </c>
      <c r="C106" t="s">
        <v>279</v>
      </c>
      <c r="D106" s="101">
        <v>11</v>
      </c>
      <c r="E106" s="102">
        <f t="shared" si="4"/>
        <v>0</v>
      </c>
      <c r="F106" t="s">
        <v>261</v>
      </c>
    </row>
    <row r="107" spans="1:6" hidden="1" x14ac:dyDescent="0.25">
      <c r="A107" s="100" t="s">
        <v>436</v>
      </c>
      <c r="B107" t="s">
        <v>349</v>
      </c>
      <c r="C107" t="s">
        <v>204</v>
      </c>
      <c r="D107" s="101">
        <v>11</v>
      </c>
      <c r="E107" s="102">
        <f t="shared" ref="E107:E114" si="5">D107*1.3</f>
        <v>14.3</v>
      </c>
      <c r="F107" t="s">
        <v>261</v>
      </c>
    </row>
    <row r="108" spans="1:6" hidden="1" x14ac:dyDescent="0.25">
      <c r="A108" s="100" t="s">
        <v>437</v>
      </c>
      <c r="B108" t="s">
        <v>351</v>
      </c>
      <c r="C108" t="s">
        <v>204</v>
      </c>
      <c r="D108" s="101">
        <v>10.5</v>
      </c>
      <c r="E108" s="102">
        <f t="shared" si="5"/>
        <v>13.65</v>
      </c>
      <c r="F108" s="101" t="s">
        <v>261</v>
      </c>
    </row>
    <row r="109" spans="1:6" hidden="1" x14ac:dyDescent="0.25">
      <c r="A109" s="100" t="s">
        <v>438</v>
      </c>
      <c r="B109" t="s">
        <v>353</v>
      </c>
      <c r="C109" t="s">
        <v>204</v>
      </c>
      <c r="D109" s="101">
        <v>10.5</v>
      </c>
      <c r="E109" s="102">
        <f t="shared" si="5"/>
        <v>13.65</v>
      </c>
      <c r="F109" t="s">
        <v>261</v>
      </c>
    </row>
    <row r="110" spans="1:6" hidden="1" x14ac:dyDescent="0.25">
      <c r="A110" s="106" t="s">
        <v>439</v>
      </c>
      <c r="B110" t="s">
        <v>355</v>
      </c>
      <c r="C110" t="s">
        <v>204</v>
      </c>
      <c r="D110" s="101">
        <v>10.5</v>
      </c>
      <c r="E110" s="102">
        <f t="shared" si="5"/>
        <v>13.65</v>
      </c>
      <c r="F110" t="s">
        <v>261</v>
      </c>
    </row>
    <row r="111" spans="1:6" hidden="1" x14ac:dyDescent="0.25">
      <c r="A111" s="106" t="s">
        <v>440</v>
      </c>
      <c r="B111" t="s">
        <v>365</v>
      </c>
      <c r="C111" t="s">
        <v>204</v>
      </c>
      <c r="D111" s="101">
        <v>10.5</v>
      </c>
      <c r="E111" s="102">
        <f t="shared" si="5"/>
        <v>13.65</v>
      </c>
      <c r="F111" t="s">
        <v>261</v>
      </c>
    </row>
    <row r="112" spans="1:6" hidden="1" x14ac:dyDescent="0.25">
      <c r="A112" s="100" t="s">
        <v>441</v>
      </c>
      <c r="B112" t="s">
        <v>371</v>
      </c>
      <c r="C112" t="s">
        <v>204</v>
      </c>
      <c r="D112" s="101">
        <v>10.5</v>
      </c>
      <c r="E112" s="102">
        <f t="shared" si="5"/>
        <v>13.65</v>
      </c>
      <c r="F112" t="s">
        <v>261</v>
      </c>
    </row>
    <row r="113" spans="1:6" hidden="1" x14ac:dyDescent="0.25">
      <c r="A113" s="100" t="s">
        <v>442</v>
      </c>
      <c r="B113" t="s">
        <v>375</v>
      </c>
      <c r="C113" t="s">
        <v>204</v>
      </c>
      <c r="D113" s="101">
        <v>11</v>
      </c>
      <c r="E113" s="102">
        <f t="shared" si="5"/>
        <v>14.3</v>
      </c>
      <c r="F113" t="s">
        <v>261</v>
      </c>
    </row>
    <row r="114" spans="1:6" hidden="1" x14ac:dyDescent="0.25">
      <c r="A114" s="100" t="s">
        <v>443</v>
      </c>
      <c r="B114" t="s">
        <v>377</v>
      </c>
      <c r="C114" t="s">
        <v>204</v>
      </c>
      <c r="D114" s="101">
        <v>11</v>
      </c>
      <c r="E114" s="102">
        <f t="shared" si="5"/>
        <v>14.3</v>
      </c>
      <c r="F114" t="s">
        <v>261</v>
      </c>
    </row>
    <row r="115" spans="1:6" hidden="1" x14ac:dyDescent="0.25">
      <c r="A115" s="100" t="s">
        <v>444</v>
      </c>
      <c r="B115" t="s">
        <v>227</v>
      </c>
      <c r="C115" t="s">
        <v>282</v>
      </c>
      <c r="D115" s="101">
        <v>10.5</v>
      </c>
      <c r="E115" s="102">
        <f t="shared" ref="E115:E124" si="6">ROUND(D115*1.35,2)</f>
        <v>14.18</v>
      </c>
      <c r="F115" t="s">
        <v>261</v>
      </c>
    </row>
    <row r="116" spans="1:6" hidden="1" x14ac:dyDescent="0.25">
      <c r="A116" s="100" t="s">
        <v>446</v>
      </c>
      <c r="B116" t="s">
        <v>388</v>
      </c>
      <c r="C116" t="s">
        <v>282</v>
      </c>
      <c r="D116" s="101">
        <v>10.5</v>
      </c>
      <c r="E116" s="102">
        <f t="shared" si="6"/>
        <v>14.18</v>
      </c>
      <c r="F116" t="s">
        <v>261</v>
      </c>
    </row>
    <row r="117" spans="1:6" hidden="1" x14ac:dyDescent="0.25">
      <c r="A117" s="100" t="s">
        <v>447</v>
      </c>
      <c r="B117" t="s">
        <v>228</v>
      </c>
      <c r="C117" t="s">
        <v>282</v>
      </c>
      <c r="D117" s="101">
        <v>10.5</v>
      </c>
      <c r="E117" s="102">
        <f t="shared" si="6"/>
        <v>14.18</v>
      </c>
      <c r="F117" s="101" t="s">
        <v>261</v>
      </c>
    </row>
    <row r="118" spans="1:6" hidden="1" x14ac:dyDescent="0.25">
      <c r="A118" s="100" t="s">
        <v>449</v>
      </c>
      <c r="B118" t="s">
        <v>229</v>
      </c>
      <c r="C118" t="s">
        <v>282</v>
      </c>
      <c r="D118" s="101">
        <v>10.5</v>
      </c>
      <c r="E118" s="102">
        <f t="shared" si="6"/>
        <v>14.18</v>
      </c>
      <c r="F118" s="101" t="s">
        <v>261</v>
      </c>
    </row>
    <row r="119" spans="1:6" hidden="1" x14ac:dyDescent="0.25">
      <c r="A119" s="100" t="s">
        <v>450</v>
      </c>
      <c r="B119" t="s">
        <v>230</v>
      </c>
      <c r="C119" t="s">
        <v>282</v>
      </c>
      <c r="D119" s="101">
        <v>10.5</v>
      </c>
      <c r="E119" s="102">
        <f t="shared" si="6"/>
        <v>14.18</v>
      </c>
      <c r="F119" t="s">
        <v>261</v>
      </c>
    </row>
    <row r="120" spans="1:6" hidden="1" x14ac:dyDescent="0.25">
      <c r="A120" s="100" t="s">
        <v>451</v>
      </c>
      <c r="B120" t="s">
        <v>410</v>
      </c>
      <c r="C120" t="s">
        <v>282</v>
      </c>
      <c r="D120" s="101">
        <v>12</v>
      </c>
      <c r="E120" s="102">
        <f t="shared" si="6"/>
        <v>16.2</v>
      </c>
      <c r="F120" t="s">
        <v>261</v>
      </c>
    </row>
    <row r="121" spans="1:6" hidden="1" x14ac:dyDescent="0.25">
      <c r="A121" s="100" t="s">
        <v>452</v>
      </c>
      <c r="B121" t="s">
        <v>412</v>
      </c>
      <c r="C121" t="s">
        <v>282</v>
      </c>
      <c r="D121" s="101">
        <v>10.5</v>
      </c>
      <c r="E121" s="102">
        <f t="shared" si="6"/>
        <v>14.18</v>
      </c>
      <c r="F121" t="s">
        <v>261</v>
      </c>
    </row>
    <row r="122" spans="1:6" hidden="1" x14ac:dyDescent="0.25">
      <c r="A122" s="100" t="s">
        <v>453</v>
      </c>
      <c r="B122" t="s">
        <v>232</v>
      </c>
      <c r="C122" t="s">
        <v>282</v>
      </c>
      <c r="D122" s="101">
        <v>10.5</v>
      </c>
      <c r="E122" s="102">
        <f t="shared" si="6"/>
        <v>14.18</v>
      </c>
      <c r="F122" t="s">
        <v>261</v>
      </c>
    </row>
    <row r="123" spans="1:6" hidden="1" x14ac:dyDescent="0.25">
      <c r="A123" s="100" t="s">
        <v>454</v>
      </c>
      <c r="B123" t="s">
        <v>418</v>
      </c>
      <c r="C123" t="s">
        <v>282</v>
      </c>
      <c r="D123" s="101">
        <v>10.5</v>
      </c>
      <c r="E123" s="102">
        <f t="shared" si="6"/>
        <v>14.18</v>
      </c>
      <c r="F123" t="s">
        <v>261</v>
      </c>
    </row>
    <row r="124" spans="1:6" hidden="1" x14ac:dyDescent="0.25">
      <c r="A124" s="106" t="s">
        <v>455</v>
      </c>
      <c r="B124" t="s">
        <v>235</v>
      </c>
      <c r="C124" t="s">
        <v>282</v>
      </c>
      <c r="D124" s="101">
        <v>10.5</v>
      </c>
      <c r="E124" s="102">
        <f t="shared" si="6"/>
        <v>14.18</v>
      </c>
      <c r="F124" s="101" t="s">
        <v>261</v>
      </c>
    </row>
    <row r="125" spans="1:6" hidden="1" x14ac:dyDescent="0.25">
      <c r="A125" s="100" t="s">
        <v>456</v>
      </c>
      <c r="B125" t="s">
        <v>3</v>
      </c>
      <c r="C125" t="s">
        <v>203</v>
      </c>
      <c r="D125" s="101">
        <v>16</v>
      </c>
      <c r="E125" s="102">
        <f t="shared" ref="E125:E145" si="7">D125*1.29</f>
        <v>20.64</v>
      </c>
      <c r="F125" t="s">
        <v>261</v>
      </c>
    </row>
    <row r="126" spans="1:6" hidden="1" x14ac:dyDescent="0.25">
      <c r="A126" s="100" t="s">
        <v>458</v>
      </c>
      <c r="B126" t="s">
        <v>184</v>
      </c>
      <c r="C126" t="s">
        <v>203</v>
      </c>
      <c r="D126" s="101">
        <v>16</v>
      </c>
      <c r="E126" s="102">
        <f t="shared" si="7"/>
        <v>20.64</v>
      </c>
      <c r="F126" t="s">
        <v>261</v>
      </c>
    </row>
    <row r="127" spans="1:6" hidden="1" x14ac:dyDescent="0.25">
      <c r="A127" s="100" t="s">
        <v>459</v>
      </c>
      <c r="B127" t="s">
        <v>185</v>
      </c>
      <c r="C127" t="s">
        <v>203</v>
      </c>
      <c r="D127" s="101">
        <v>13</v>
      </c>
      <c r="E127" s="102">
        <f t="shared" si="7"/>
        <v>16.77</v>
      </c>
      <c r="F127" t="s">
        <v>261</v>
      </c>
    </row>
    <row r="128" spans="1:6" hidden="1" x14ac:dyDescent="0.25">
      <c r="A128" s="100" t="s">
        <v>460</v>
      </c>
      <c r="B128" t="s">
        <v>7</v>
      </c>
      <c r="C128" t="s">
        <v>203</v>
      </c>
      <c r="D128" s="101">
        <v>16</v>
      </c>
      <c r="E128" s="102">
        <f t="shared" si="7"/>
        <v>20.64</v>
      </c>
      <c r="F128" t="s">
        <v>261</v>
      </c>
    </row>
    <row r="129" spans="1:6" hidden="1" x14ac:dyDescent="0.25">
      <c r="A129" s="100" t="s">
        <v>461</v>
      </c>
      <c r="B129" t="s">
        <v>79</v>
      </c>
      <c r="C129" t="s">
        <v>203</v>
      </c>
      <c r="D129" s="101">
        <v>10.5</v>
      </c>
      <c r="E129" s="102">
        <f t="shared" si="7"/>
        <v>13.545</v>
      </c>
      <c r="F129" t="s">
        <v>261</v>
      </c>
    </row>
    <row r="130" spans="1:6" hidden="1" x14ac:dyDescent="0.25">
      <c r="A130" s="100" t="s">
        <v>462</v>
      </c>
      <c r="B130" t="s">
        <v>183</v>
      </c>
      <c r="C130" t="s">
        <v>203</v>
      </c>
      <c r="D130" s="101">
        <v>12</v>
      </c>
      <c r="E130" s="102">
        <f t="shared" si="7"/>
        <v>15.48</v>
      </c>
      <c r="F130" t="s">
        <v>261</v>
      </c>
    </row>
    <row r="131" spans="1:6" hidden="1" x14ac:dyDescent="0.25">
      <c r="A131" s="100" t="s">
        <v>463</v>
      </c>
      <c r="B131" t="s">
        <v>8</v>
      </c>
      <c r="C131" t="s">
        <v>203</v>
      </c>
      <c r="D131" s="101">
        <v>15</v>
      </c>
      <c r="E131" s="102">
        <f t="shared" si="7"/>
        <v>19.350000000000001</v>
      </c>
      <c r="F131" t="s">
        <v>261</v>
      </c>
    </row>
    <row r="132" spans="1:6" hidden="1" x14ac:dyDescent="0.25">
      <c r="A132" s="100" t="s">
        <v>464</v>
      </c>
      <c r="B132" t="s">
        <v>9</v>
      </c>
      <c r="C132" t="s">
        <v>203</v>
      </c>
      <c r="D132" s="101">
        <v>13</v>
      </c>
      <c r="E132" s="102">
        <f t="shared" si="7"/>
        <v>16.77</v>
      </c>
      <c r="F132" t="s">
        <v>261</v>
      </c>
    </row>
    <row r="133" spans="1:6" hidden="1" x14ac:dyDescent="0.25">
      <c r="A133" s="100" t="s">
        <v>466</v>
      </c>
      <c r="B133" t="s">
        <v>81</v>
      </c>
      <c r="C133" t="s">
        <v>203</v>
      </c>
      <c r="D133" s="101">
        <v>17.5</v>
      </c>
      <c r="E133" s="102">
        <f t="shared" si="7"/>
        <v>22.574999999999999</v>
      </c>
      <c r="F133" t="s">
        <v>261</v>
      </c>
    </row>
    <row r="134" spans="1:6" hidden="1" x14ac:dyDescent="0.25">
      <c r="A134" s="100" t="s">
        <v>468</v>
      </c>
      <c r="B134" t="s">
        <v>11</v>
      </c>
      <c r="C134" t="s">
        <v>203</v>
      </c>
      <c r="D134" s="101">
        <v>15</v>
      </c>
      <c r="E134" s="102">
        <f t="shared" si="7"/>
        <v>19.350000000000001</v>
      </c>
      <c r="F134" t="s">
        <v>261</v>
      </c>
    </row>
    <row r="135" spans="1:6" hidden="1" x14ac:dyDescent="0.25">
      <c r="A135" s="100" t="s">
        <v>469</v>
      </c>
      <c r="B135" t="s">
        <v>41</v>
      </c>
      <c r="C135" t="s">
        <v>203</v>
      </c>
      <c r="D135" s="101">
        <v>14</v>
      </c>
      <c r="E135" s="102">
        <f t="shared" si="7"/>
        <v>18.060000000000002</v>
      </c>
      <c r="F135" t="s">
        <v>261</v>
      </c>
    </row>
    <row r="136" spans="1:6" hidden="1" x14ac:dyDescent="0.25">
      <c r="A136" s="100" t="s">
        <v>470</v>
      </c>
      <c r="B136" t="s">
        <v>187</v>
      </c>
      <c r="C136" t="s">
        <v>203</v>
      </c>
      <c r="D136" s="101">
        <v>16</v>
      </c>
      <c r="E136" s="102">
        <f t="shared" si="7"/>
        <v>20.64</v>
      </c>
      <c r="F136" t="s">
        <v>261</v>
      </c>
    </row>
    <row r="137" spans="1:6" hidden="1" x14ac:dyDescent="0.25">
      <c r="A137" s="100" t="s">
        <v>471</v>
      </c>
      <c r="B137" t="s">
        <v>15</v>
      </c>
      <c r="C137" t="s">
        <v>203</v>
      </c>
      <c r="D137" s="101">
        <v>12</v>
      </c>
      <c r="E137" s="102">
        <f t="shared" si="7"/>
        <v>15.48</v>
      </c>
      <c r="F137" t="s">
        <v>261</v>
      </c>
    </row>
    <row r="138" spans="1:6" hidden="1" x14ac:dyDescent="0.25">
      <c r="A138" s="100" t="s">
        <v>472</v>
      </c>
      <c r="B138" t="s">
        <v>17</v>
      </c>
      <c r="C138" t="s">
        <v>203</v>
      </c>
      <c r="D138" s="101">
        <v>11</v>
      </c>
      <c r="E138" s="102">
        <f t="shared" si="7"/>
        <v>14.190000000000001</v>
      </c>
      <c r="F138" t="s">
        <v>261</v>
      </c>
    </row>
    <row r="139" spans="1:6" hidden="1" x14ac:dyDescent="0.25">
      <c r="A139" s="100" t="s">
        <v>473</v>
      </c>
      <c r="B139" t="s">
        <v>467</v>
      </c>
      <c r="C139" t="s">
        <v>203</v>
      </c>
      <c r="D139" s="101">
        <v>14</v>
      </c>
      <c r="E139" s="102">
        <f t="shared" si="7"/>
        <v>18.060000000000002</v>
      </c>
      <c r="F139" t="s">
        <v>261</v>
      </c>
    </row>
    <row r="140" spans="1:6" hidden="1" x14ac:dyDescent="0.25">
      <c r="A140" s="100" t="s">
        <v>474</v>
      </c>
      <c r="B140" t="s">
        <v>21</v>
      </c>
      <c r="C140" t="s">
        <v>203</v>
      </c>
      <c r="D140" s="101">
        <v>13</v>
      </c>
      <c r="E140" s="102">
        <f t="shared" si="7"/>
        <v>16.77</v>
      </c>
      <c r="F140" t="s">
        <v>261</v>
      </c>
    </row>
    <row r="141" spans="1:6" hidden="1" x14ac:dyDescent="0.25">
      <c r="A141" s="100" t="s">
        <v>475</v>
      </c>
      <c r="B141" t="s">
        <v>84</v>
      </c>
      <c r="C141" t="s">
        <v>203</v>
      </c>
      <c r="D141" s="101">
        <v>13</v>
      </c>
      <c r="E141" s="102">
        <f t="shared" si="7"/>
        <v>16.77</v>
      </c>
      <c r="F141" t="s">
        <v>261</v>
      </c>
    </row>
    <row r="142" spans="1:6" hidden="1" x14ac:dyDescent="0.25">
      <c r="A142" s="100" t="s">
        <v>476</v>
      </c>
      <c r="B142" t="s">
        <v>27</v>
      </c>
      <c r="C142" t="s">
        <v>203</v>
      </c>
      <c r="D142" s="101">
        <v>12</v>
      </c>
      <c r="E142" s="102">
        <f t="shared" si="7"/>
        <v>15.48</v>
      </c>
      <c r="F142" t="s">
        <v>261</v>
      </c>
    </row>
    <row r="143" spans="1:6" hidden="1" x14ac:dyDescent="0.25">
      <c r="A143" s="100" t="s">
        <v>477</v>
      </c>
      <c r="B143" t="s">
        <v>45</v>
      </c>
      <c r="C143" t="s">
        <v>203</v>
      </c>
      <c r="D143" s="101">
        <v>18</v>
      </c>
      <c r="E143" s="102">
        <f t="shared" si="7"/>
        <v>23.22</v>
      </c>
      <c r="F143" t="s">
        <v>261</v>
      </c>
    </row>
    <row r="144" spans="1:6" hidden="1" x14ac:dyDescent="0.25">
      <c r="A144" s="100" t="s">
        <v>478</v>
      </c>
      <c r="B144" t="s">
        <v>87</v>
      </c>
      <c r="C144" t="s">
        <v>203</v>
      </c>
      <c r="D144" s="101">
        <v>11</v>
      </c>
      <c r="E144" s="102">
        <f t="shared" si="7"/>
        <v>14.190000000000001</v>
      </c>
      <c r="F144" t="s">
        <v>261</v>
      </c>
    </row>
    <row r="145" spans="1:6" hidden="1" x14ac:dyDescent="0.25">
      <c r="A145" s="100" t="s">
        <v>479</v>
      </c>
      <c r="B145" t="s">
        <v>188</v>
      </c>
      <c r="C145" t="s">
        <v>203</v>
      </c>
      <c r="D145" s="101">
        <v>15</v>
      </c>
      <c r="E145" s="102">
        <f t="shared" si="7"/>
        <v>19.350000000000001</v>
      </c>
      <c r="F145" t="s">
        <v>261</v>
      </c>
    </row>
    <row r="146" spans="1:6" x14ac:dyDescent="0.25">
      <c r="A146" s="100" t="s">
        <v>480</v>
      </c>
      <c r="B146" t="s">
        <v>490</v>
      </c>
      <c r="C146" t="s">
        <v>256</v>
      </c>
      <c r="D146" s="101">
        <v>10.5</v>
      </c>
      <c r="F146" t="s">
        <v>261</v>
      </c>
    </row>
    <row r="147" spans="1:6" hidden="1" x14ac:dyDescent="0.25">
      <c r="A147" s="100" t="s">
        <v>482</v>
      </c>
      <c r="B147" t="s">
        <v>492</v>
      </c>
      <c r="C147" t="s">
        <v>256</v>
      </c>
      <c r="D147" s="101">
        <v>10.5</v>
      </c>
      <c r="F147" t="s">
        <v>261</v>
      </c>
    </row>
    <row r="148" spans="1:6" hidden="1" x14ac:dyDescent="0.25">
      <c r="A148" s="100" t="s">
        <v>483</v>
      </c>
      <c r="B148" t="s">
        <v>494</v>
      </c>
      <c r="C148" t="s">
        <v>256</v>
      </c>
      <c r="D148" s="101">
        <v>10.5</v>
      </c>
      <c r="F148" t="s">
        <v>261</v>
      </c>
    </row>
    <row r="149" spans="1:6" hidden="1" x14ac:dyDescent="0.25">
      <c r="A149" s="100" t="s">
        <v>484</v>
      </c>
      <c r="B149" t="s">
        <v>496</v>
      </c>
      <c r="C149" t="s">
        <v>256</v>
      </c>
      <c r="D149" s="101">
        <v>10.5</v>
      </c>
      <c r="F149" t="s">
        <v>261</v>
      </c>
    </row>
    <row r="150" spans="1:6" hidden="1" x14ac:dyDescent="0.25">
      <c r="A150" s="100" t="s">
        <v>485</v>
      </c>
      <c r="B150" t="s">
        <v>498</v>
      </c>
      <c r="C150" t="s">
        <v>256</v>
      </c>
      <c r="D150" s="101">
        <v>10.5</v>
      </c>
      <c r="F150" t="s">
        <v>261</v>
      </c>
    </row>
    <row r="151" spans="1:6" hidden="1" x14ac:dyDescent="0.25">
      <c r="A151" s="100" t="s">
        <v>487</v>
      </c>
      <c r="B151" t="s">
        <v>286</v>
      </c>
      <c r="C151" t="s">
        <v>279</v>
      </c>
      <c r="D151" s="101">
        <v>10.5</v>
      </c>
      <c r="E151" s="102">
        <f>D151*G151</f>
        <v>0</v>
      </c>
      <c r="F151" s="101" t="s">
        <v>257</v>
      </c>
    </row>
    <row r="152" spans="1:6" hidden="1" x14ac:dyDescent="0.25">
      <c r="A152" s="100" t="s">
        <v>488</v>
      </c>
      <c r="B152" s="105" t="s">
        <v>328</v>
      </c>
      <c r="C152" s="105" t="s">
        <v>279</v>
      </c>
      <c r="D152" s="105">
        <v>12</v>
      </c>
      <c r="E152" s="164">
        <f>D152*G152</f>
        <v>0</v>
      </c>
      <c r="F152" s="105"/>
    </row>
    <row r="153" spans="1:6" hidden="1" x14ac:dyDescent="0.25">
      <c r="A153" s="100" t="s">
        <v>489</v>
      </c>
      <c r="B153" s="105" t="s">
        <v>343</v>
      </c>
      <c r="C153" s="105" t="s">
        <v>279</v>
      </c>
      <c r="D153" s="105">
        <v>11</v>
      </c>
      <c r="E153" s="164">
        <f>D153*G153</f>
        <v>0</v>
      </c>
      <c r="F153" s="105"/>
    </row>
    <row r="154" spans="1:6" hidden="1" x14ac:dyDescent="0.25">
      <c r="A154" s="100" t="s">
        <v>491</v>
      </c>
      <c r="B154" t="s">
        <v>367</v>
      </c>
      <c r="C154" t="s">
        <v>204</v>
      </c>
      <c r="D154" s="101">
        <v>10.5</v>
      </c>
      <c r="E154" s="102">
        <f>D154*1.3</f>
        <v>13.65</v>
      </c>
      <c r="F154" s="101" t="s">
        <v>261</v>
      </c>
    </row>
    <row r="155" spans="1:6" hidden="1" x14ac:dyDescent="0.25">
      <c r="A155" s="100" t="s">
        <v>493</v>
      </c>
      <c r="B155" t="s">
        <v>408</v>
      </c>
      <c r="C155" t="s">
        <v>282</v>
      </c>
      <c r="D155" s="101">
        <v>10.5</v>
      </c>
      <c r="E155" s="102">
        <f>ROUND(D155*1.35,2)</f>
        <v>14.18</v>
      </c>
      <c r="F155" s="101" t="s">
        <v>257</v>
      </c>
    </row>
    <row r="156" spans="1:6" hidden="1" x14ac:dyDescent="0.25">
      <c r="A156" s="100" t="s">
        <v>495</v>
      </c>
      <c r="B156" t="s">
        <v>415</v>
      </c>
      <c r="C156" t="s">
        <v>282</v>
      </c>
      <c r="D156" s="101">
        <v>10.5</v>
      </c>
      <c r="E156" s="102">
        <f>ROUND(D156*1.35,2)</f>
        <v>14.18</v>
      </c>
      <c r="F156" s="101" t="s">
        <v>257</v>
      </c>
    </row>
    <row r="157" spans="1:6" hidden="1" x14ac:dyDescent="0.25">
      <c r="A157" s="100" t="s">
        <v>497</v>
      </c>
      <c r="B157" t="s">
        <v>427</v>
      </c>
      <c r="C157" t="s">
        <v>287</v>
      </c>
      <c r="D157" s="101">
        <v>18</v>
      </c>
      <c r="E157" s="105">
        <v>30.42</v>
      </c>
      <c r="F157" s="101" t="s">
        <v>504</v>
      </c>
    </row>
  </sheetData>
  <autoFilter ref="A1:G157">
    <filterColumn colId="1">
      <filters>
        <filter val="Acevedo, Christian"/>
        <filter val="Rosales, Ana"/>
      </filters>
    </filterColumn>
  </autoFilter>
  <sortState ref="B2:F157">
    <sortCondition ref="F2:F157"/>
  </sortState>
  <conditionalFormatting sqref="A1:A152 A158:A1048576">
    <cfRule type="duplicateValues" dxfId="3" priority="3"/>
    <cfRule type="duplicateValues" dxfId="2" priority="4"/>
  </conditionalFormatting>
  <conditionalFormatting sqref="A153:A15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3"/>
  <sheetViews>
    <sheetView topLeftCell="A31" zoomScaleNormal="100" zoomScaleSheetLayoutView="100" workbookViewId="0">
      <selection activeCell="B156" sqref="B156"/>
    </sheetView>
  </sheetViews>
  <sheetFormatPr defaultRowHeight="20.100000000000001" customHeight="1" x14ac:dyDescent="0.2"/>
  <cols>
    <col min="1" max="1" width="32.7109375" style="5" customWidth="1"/>
    <col min="2" max="2" width="8.7109375" style="36" customWidth="1"/>
    <col min="3" max="4" width="8.7109375" style="5" customWidth="1"/>
    <col min="5" max="5" width="8.7109375" style="9" customWidth="1"/>
    <col min="6" max="6" width="16.7109375" style="5" customWidth="1"/>
    <col min="7" max="7" width="10.7109375" style="5" customWidth="1"/>
    <col min="8" max="8" width="20.7109375" style="15" customWidth="1"/>
    <col min="9" max="10" width="10.7109375" style="26" customWidth="1"/>
    <col min="11" max="17" width="10.7109375" style="5" customWidth="1"/>
    <col min="18" max="255" width="9.140625" style="5"/>
    <col min="256" max="256" width="26.85546875" style="5" customWidth="1"/>
    <col min="257" max="257" width="2.42578125" style="5" customWidth="1"/>
    <col min="258" max="260" width="9.140625" style="5"/>
    <col min="261" max="261" width="21.7109375" style="5" customWidth="1"/>
    <col min="262" max="262" width="9.140625" style="5"/>
    <col min="263" max="263" width="9.85546875" style="5" bestFit="1" customWidth="1"/>
    <col min="264" max="266" width="9.140625" style="5"/>
    <col min="267" max="267" width="10" style="5" bestFit="1" customWidth="1"/>
    <col min="268" max="269" width="9.28515625" style="5" bestFit="1" customWidth="1"/>
    <col min="270" max="270" width="12.140625" style="5" bestFit="1" customWidth="1"/>
    <col min="271" max="271" width="9.28515625" style="5" bestFit="1" customWidth="1"/>
    <col min="272" max="511" width="9.140625" style="5"/>
    <col min="512" max="512" width="26.85546875" style="5" customWidth="1"/>
    <col min="513" max="513" width="2.42578125" style="5" customWidth="1"/>
    <col min="514" max="516" width="9.140625" style="5"/>
    <col min="517" max="517" width="21.7109375" style="5" customWidth="1"/>
    <col min="518" max="518" width="9.140625" style="5"/>
    <col min="519" max="519" width="9.85546875" style="5" bestFit="1" customWidth="1"/>
    <col min="520" max="522" width="9.140625" style="5"/>
    <col min="523" max="523" width="10" style="5" bestFit="1" customWidth="1"/>
    <col min="524" max="525" width="9.28515625" style="5" bestFit="1" customWidth="1"/>
    <col min="526" max="526" width="12.140625" style="5" bestFit="1" customWidth="1"/>
    <col min="527" max="527" width="9.28515625" style="5" bestFit="1" customWidth="1"/>
    <col min="528" max="767" width="9.140625" style="5"/>
    <col min="768" max="768" width="26.85546875" style="5" customWidth="1"/>
    <col min="769" max="769" width="2.42578125" style="5" customWidth="1"/>
    <col min="770" max="772" width="9.140625" style="5"/>
    <col min="773" max="773" width="21.7109375" style="5" customWidth="1"/>
    <col min="774" max="774" width="9.140625" style="5"/>
    <col min="775" max="775" width="9.85546875" style="5" bestFit="1" customWidth="1"/>
    <col min="776" max="778" width="9.140625" style="5"/>
    <col min="779" max="779" width="10" style="5" bestFit="1" customWidth="1"/>
    <col min="780" max="781" width="9.28515625" style="5" bestFit="1" customWidth="1"/>
    <col min="782" max="782" width="12.140625" style="5" bestFit="1" customWidth="1"/>
    <col min="783" max="783" width="9.28515625" style="5" bestFit="1" customWidth="1"/>
    <col min="784" max="1023" width="9.140625" style="5"/>
    <col min="1024" max="1024" width="26.85546875" style="5" customWidth="1"/>
    <col min="1025" max="1025" width="2.42578125" style="5" customWidth="1"/>
    <col min="1026" max="1028" width="9.140625" style="5"/>
    <col min="1029" max="1029" width="21.7109375" style="5" customWidth="1"/>
    <col min="1030" max="1030" width="9.140625" style="5"/>
    <col min="1031" max="1031" width="9.85546875" style="5" bestFit="1" customWidth="1"/>
    <col min="1032" max="1034" width="9.140625" style="5"/>
    <col min="1035" max="1035" width="10" style="5" bestFit="1" customWidth="1"/>
    <col min="1036" max="1037" width="9.28515625" style="5" bestFit="1" customWidth="1"/>
    <col min="1038" max="1038" width="12.140625" style="5" bestFit="1" customWidth="1"/>
    <col min="1039" max="1039" width="9.28515625" style="5" bestFit="1" customWidth="1"/>
    <col min="1040" max="1279" width="9.140625" style="5"/>
    <col min="1280" max="1280" width="26.85546875" style="5" customWidth="1"/>
    <col min="1281" max="1281" width="2.42578125" style="5" customWidth="1"/>
    <col min="1282" max="1284" width="9.140625" style="5"/>
    <col min="1285" max="1285" width="21.7109375" style="5" customWidth="1"/>
    <col min="1286" max="1286" width="9.140625" style="5"/>
    <col min="1287" max="1287" width="9.85546875" style="5" bestFit="1" customWidth="1"/>
    <col min="1288" max="1290" width="9.140625" style="5"/>
    <col min="1291" max="1291" width="10" style="5" bestFit="1" customWidth="1"/>
    <col min="1292" max="1293" width="9.28515625" style="5" bestFit="1" customWidth="1"/>
    <col min="1294" max="1294" width="12.140625" style="5" bestFit="1" customWidth="1"/>
    <col min="1295" max="1295" width="9.28515625" style="5" bestFit="1" customWidth="1"/>
    <col min="1296" max="1535" width="9.140625" style="5"/>
    <col min="1536" max="1536" width="26.85546875" style="5" customWidth="1"/>
    <col min="1537" max="1537" width="2.42578125" style="5" customWidth="1"/>
    <col min="1538" max="1540" width="9.140625" style="5"/>
    <col min="1541" max="1541" width="21.7109375" style="5" customWidth="1"/>
    <col min="1542" max="1542" width="9.140625" style="5"/>
    <col min="1543" max="1543" width="9.85546875" style="5" bestFit="1" customWidth="1"/>
    <col min="1544" max="1546" width="9.140625" style="5"/>
    <col min="1547" max="1547" width="10" style="5" bestFit="1" customWidth="1"/>
    <col min="1548" max="1549" width="9.28515625" style="5" bestFit="1" customWidth="1"/>
    <col min="1550" max="1550" width="12.140625" style="5" bestFit="1" customWidth="1"/>
    <col min="1551" max="1551" width="9.28515625" style="5" bestFit="1" customWidth="1"/>
    <col min="1552" max="1791" width="9.140625" style="5"/>
    <col min="1792" max="1792" width="26.85546875" style="5" customWidth="1"/>
    <col min="1793" max="1793" width="2.42578125" style="5" customWidth="1"/>
    <col min="1794" max="1796" width="9.140625" style="5"/>
    <col min="1797" max="1797" width="21.7109375" style="5" customWidth="1"/>
    <col min="1798" max="1798" width="9.140625" style="5"/>
    <col min="1799" max="1799" width="9.85546875" style="5" bestFit="1" customWidth="1"/>
    <col min="1800" max="1802" width="9.140625" style="5"/>
    <col min="1803" max="1803" width="10" style="5" bestFit="1" customWidth="1"/>
    <col min="1804" max="1805" width="9.28515625" style="5" bestFit="1" customWidth="1"/>
    <col min="1806" max="1806" width="12.140625" style="5" bestFit="1" customWidth="1"/>
    <col min="1807" max="1807" width="9.28515625" style="5" bestFit="1" customWidth="1"/>
    <col min="1808" max="2047" width="9.140625" style="5"/>
    <col min="2048" max="2048" width="26.85546875" style="5" customWidth="1"/>
    <col min="2049" max="2049" width="2.42578125" style="5" customWidth="1"/>
    <col min="2050" max="2052" width="9.140625" style="5"/>
    <col min="2053" max="2053" width="21.7109375" style="5" customWidth="1"/>
    <col min="2054" max="2054" width="9.140625" style="5"/>
    <col min="2055" max="2055" width="9.85546875" style="5" bestFit="1" customWidth="1"/>
    <col min="2056" max="2058" width="9.140625" style="5"/>
    <col min="2059" max="2059" width="10" style="5" bestFit="1" customWidth="1"/>
    <col min="2060" max="2061" width="9.28515625" style="5" bestFit="1" customWidth="1"/>
    <col min="2062" max="2062" width="12.140625" style="5" bestFit="1" customWidth="1"/>
    <col min="2063" max="2063" width="9.28515625" style="5" bestFit="1" customWidth="1"/>
    <col min="2064" max="2303" width="9.140625" style="5"/>
    <col min="2304" max="2304" width="26.85546875" style="5" customWidth="1"/>
    <col min="2305" max="2305" width="2.42578125" style="5" customWidth="1"/>
    <col min="2306" max="2308" width="9.140625" style="5"/>
    <col min="2309" max="2309" width="21.7109375" style="5" customWidth="1"/>
    <col min="2310" max="2310" width="9.140625" style="5"/>
    <col min="2311" max="2311" width="9.85546875" style="5" bestFit="1" customWidth="1"/>
    <col min="2312" max="2314" width="9.140625" style="5"/>
    <col min="2315" max="2315" width="10" style="5" bestFit="1" customWidth="1"/>
    <col min="2316" max="2317" width="9.28515625" style="5" bestFit="1" customWidth="1"/>
    <col min="2318" max="2318" width="12.140625" style="5" bestFit="1" customWidth="1"/>
    <col min="2319" max="2319" width="9.28515625" style="5" bestFit="1" customWidth="1"/>
    <col min="2320" max="2559" width="9.140625" style="5"/>
    <col min="2560" max="2560" width="26.85546875" style="5" customWidth="1"/>
    <col min="2561" max="2561" width="2.42578125" style="5" customWidth="1"/>
    <col min="2562" max="2564" width="9.140625" style="5"/>
    <col min="2565" max="2565" width="21.7109375" style="5" customWidth="1"/>
    <col min="2566" max="2566" width="9.140625" style="5"/>
    <col min="2567" max="2567" width="9.85546875" style="5" bestFit="1" customWidth="1"/>
    <col min="2568" max="2570" width="9.140625" style="5"/>
    <col min="2571" max="2571" width="10" style="5" bestFit="1" customWidth="1"/>
    <col min="2572" max="2573" width="9.28515625" style="5" bestFit="1" customWidth="1"/>
    <col min="2574" max="2574" width="12.140625" style="5" bestFit="1" customWidth="1"/>
    <col min="2575" max="2575" width="9.28515625" style="5" bestFit="1" customWidth="1"/>
    <col min="2576" max="2815" width="9.140625" style="5"/>
    <col min="2816" max="2816" width="26.85546875" style="5" customWidth="1"/>
    <col min="2817" max="2817" width="2.42578125" style="5" customWidth="1"/>
    <col min="2818" max="2820" width="9.140625" style="5"/>
    <col min="2821" max="2821" width="21.7109375" style="5" customWidth="1"/>
    <col min="2822" max="2822" width="9.140625" style="5"/>
    <col min="2823" max="2823" width="9.85546875" style="5" bestFit="1" customWidth="1"/>
    <col min="2824" max="2826" width="9.140625" style="5"/>
    <col min="2827" max="2827" width="10" style="5" bestFit="1" customWidth="1"/>
    <col min="2828" max="2829" width="9.28515625" style="5" bestFit="1" customWidth="1"/>
    <col min="2830" max="2830" width="12.140625" style="5" bestFit="1" customWidth="1"/>
    <col min="2831" max="2831" width="9.28515625" style="5" bestFit="1" customWidth="1"/>
    <col min="2832" max="3071" width="9.140625" style="5"/>
    <col min="3072" max="3072" width="26.85546875" style="5" customWidth="1"/>
    <col min="3073" max="3073" width="2.42578125" style="5" customWidth="1"/>
    <col min="3074" max="3076" width="9.140625" style="5"/>
    <col min="3077" max="3077" width="21.7109375" style="5" customWidth="1"/>
    <col min="3078" max="3078" width="9.140625" style="5"/>
    <col min="3079" max="3079" width="9.85546875" style="5" bestFit="1" customWidth="1"/>
    <col min="3080" max="3082" width="9.140625" style="5"/>
    <col min="3083" max="3083" width="10" style="5" bestFit="1" customWidth="1"/>
    <col min="3084" max="3085" width="9.28515625" style="5" bestFit="1" customWidth="1"/>
    <col min="3086" max="3086" width="12.140625" style="5" bestFit="1" customWidth="1"/>
    <col min="3087" max="3087" width="9.28515625" style="5" bestFit="1" customWidth="1"/>
    <col min="3088" max="3327" width="9.140625" style="5"/>
    <col min="3328" max="3328" width="26.85546875" style="5" customWidth="1"/>
    <col min="3329" max="3329" width="2.42578125" style="5" customWidth="1"/>
    <col min="3330" max="3332" width="9.140625" style="5"/>
    <col min="3333" max="3333" width="21.7109375" style="5" customWidth="1"/>
    <col min="3334" max="3334" width="9.140625" style="5"/>
    <col min="3335" max="3335" width="9.85546875" style="5" bestFit="1" customWidth="1"/>
    <col min="3336" max="3338" width="9.140625" style="5"/>
    <col min="3339" max="3339" width="10" style="5" bestFit="1" customWidth="1"/>
    <col min="3340" max="3341" width="9.28515625" style="5" bestFit="1" customWidth="1"/>
    <col min="3342" max="3342" width="12.140625" style="5" bestFit="1" customWidth="1"/>
    <col min="3343" max="3343" width="9.28515625" style="5" bestFit="1" customWidth="1"/>
    <col min="3344" max="3583" width="9.140625" style="5"/>
    <col min="3584" max="3584" width="26.85546875" style="5" customWidth="1"/>
    <col min="3585" max="3585" width="2.42578125" style="5" customWidth="1"/>
    <col min="3586" max="3588" width="9.140625" style="5"/>
    <col min="3589" max="3589" width="21.7109375" style="5" customWidth="1"/>
    <col min="3590" max="3590" width="9.140625" style="5"/>
    <col min="3591" max="3591" width="9.85546875" style="5" bestFit="1" customWidth="1"/>
    <col min="3592" max="3594" width="9.140625" style="5"/>
    <col min="3595" max="3595" width="10" style="5" bestFit="1" customWidth="1"/>
    <col min="3596" max="3597" width="9.28515625" style="5" bestFit="1" customWidth="1"/>
    <col min="3598" max="3598" width="12.140625" style="5" bestFit="1" customWidth="1"/>
    <col min="3599" max="3599" width="9.28515625" style="5" bestFit="1" customWidth="1"/>
    <col min="3600" max="3839" width="9.140625" style="5"/>
    <col min="3840" max="3840" width="26.85546875" style="5" customWidth="1"/>
    <col min="3841" max="3841" width="2.42578125" style="5" customWidth="1"/>
    <col min="3842" max="3844" width="9.140625" style="5"/>
    <col min="3845" max="3845" width="21.7109375" style="5" customWidth="1"/>
    <col min="3846" max="3846" width="9.140625" style="5"/>
    <col min="3847" max="3847" width="9.85546875" style="5" bestFit="1" customWidth="1"/>
    <col min="3848" max="3850" width="9.140625" style="5"/>
    <col min="3851" max="3851" width="10" style="5" bestFit="1" customWidth="1"/>
    <col min="3852" max="3853" width="9.28515625" style="5" bestFit="1" customWidth="1"/>
    <col min="3854" max="3854" width="12.140625" style="5" bestFit="1" customWidth="1"/>
    <col min="3855" max="3855" width="9.28515625" style="5" bestFit="1" customWidth="1"/>
    <col min="3856" max="4095" width="9.140625" style="5"/>
    <col min="4096" max="4096" width="26.85546875" style="5" customWidth="1"/>
    <col min="4097" max="4097" width="2.42578125" style="5" customWidth="1"/>
    <col min="4098" max="4100" width="9.140625" style="5"/>
    <col min="4101" max="4101" width="21.7109375" style="5" customWidth="1"/>
    <col min="4102" max="4102" width="9.140625" style="5"/>
    <col min="4103" max="4103" width="9.85546875" style="5" bestFit="1" customWidth="1"/>
    <col min="4104" max="4106" width="9.140625" style="5"/>
    <col min="4107" max="4107" width="10" style="5" bestFit="1" customWidth="1"/>
    <col min="4108" max="4109" width="9.28515625" style="5" bestFit="1" customWidth="1"/>
    <col min="4110" max="4110" width="12.140625" style="5" bestFit="1" customWidth="1"/>
    <col min="4111" max="4111" width="9.28515625" style="5" bestFit="1" customWidth="1"/>
    <col min="4112" max="4351" width="9.140625" style="5"/>
    <col min="4352" max="4352" width="26.85546875" style="5" customWidth="1"/>
    <col min="4353" max="4353" width="2.42578125" style="5" customWidth="1"/>
    <col min="4354" max="4356" width="9.140625" style="5"/>
    <col min="4357" max="4357" width="21.7109375" style="5" customWidth="1"/>
    <col min="4358" max="4358" width="9.140625" style="5"/>
    <col min="4359" max="4359" width="9.85546875" style="5" bestFit="1" customWidth="1"/>
    <col min="4360" max="4362" width="9.140625" style="5"/>
    <col min="4363" max="4363" width="10" style="5" bestFit="1" customWidth="1"/>
    <col min="4364" max="4365" width="9.28515625" style="5" bestFit="1" customWidth="1"/>
    <col min="4366" max="4366" width="12.140625" style="5" bestFit="1" customWidth="1"/>
    <col min="4367" max="4367" width="9.28515625" style="5" bestFit="1" customWidth="1"/>
    <col min="4368" max="4607" width="9.140625" style="5"/>
    <col min="4608" max="4608" width="26.85546875" style="5" customWidth="1"/>
    <col min="4609" max="4609" width="2.42578125" style="5" customWidth="1"/>
    <col min="4610" max="4612" width="9.140625" style="5"/>
    <col min="4613" max="4613" width="21.7109375" style="5" customWidth="1"/>
    <col min="4614" max="4614" width="9.140625" style="5"/>
    <col min="4615" max="4615" width="9.85546875" style="5" bestFit="1" customWidth="1"/>
    <col min="4616" max="4618" width="9.140625" style="5"/>
    <col min="4619" max="4619" width="10" style="5" bestFit="1" customWidth="1"/>
    <col min="4620" max="4621" width="9.28515625" style="5" bestFit="1" customWidth="1"/>
    <col min="4622" max="4622" width="12.140625" style="5" bestFit="1" customWidth="1"/>
    <col min="4623" max="4623" width="9.28515625" style="5" bestFit="1" customWidth="1"/>
    <col min="4624" max="4863" width="9.140625" style="5"/>
    <col min="4864" max="4864" width="26.85546875" style="5" customWidth="1"/>
    <col min="4865" max="4865" width="2.42578125" style="5" customWidth="1"/>
    <col min="4866" max="4868" width="9.140625" style="5"/>
    <col min="4869" max="4869" width="21.7109375" style="5" customWidth="1"/>
    <col min="4870" max="4870" width="9.140625" style="5"/>
    <col min="4871" max="4871" width="9.85546875" style="5" bestFit="1" customWidth="1"/>
    <col min="4872" max="4874" width="9.140625" style="5"/>
    <col min="4875" max="4875" width="10" style="5" bestFit="1" customWidth="1"/>
    <col min="4876" max="4877" width="9.28515625" style="5" bestFit="1" customWidth="1"/>
    <col min="4878" max="4878" width="12.140625" style="5" bestFit="1" customWidth="1"/>
    <col min="4879" max="4879" width="9.28515625" style="5" bestFit="1" customWidth="1"/>
    <col min="4880" max="5119" width="9.140625" style="5"/>
    <col min="5120" max="5120" width="26.85546875" style="5" customWidth="1"/>
    <col min="5121" max="5121" width="2.42578125" style="5" customWidth="1"/>
    <col min="5122" max="5124" width="9.140625" style="5"/>
    <col min="5125" max="5125" width="21.7109375" style="5" customWidth="1"/>
    <col min="5126" max="5126" width="9.140625" style="5"/>
    <col min="5127" max="5127" width="9.85546875" style="5" bestFit="1" customWidth="1"/>
    <col min="5128" max="5130" width="9.140625" style="5"/>
    <col min="5131" max="5131" width="10" style="5" bestFit="1" customWidth="1"/>
    <col min="5132" max="5133" width="9.28515625" style="5" bestFit="1" customWidth="1"/>
    <col min="5134" max="5134" width="12.140625" style="5" bestFit="1" customWidth="1"/>
    <col min="5135" max="5135" width="9.28515625" style="5" bestFit="1" customWidth="1"/>
    <col min="5136" max="5375" width="9.140625" style="5"/>
    <col min="5376" max="5376" width="26.85546875" style="5" customWidth="1"/>
    <col min="5377" max="5377" width="2.42578125" style="5" customWidth="1"/>
    <col min="5378" max="5380" width="9.140625" style="5"/>
    <col min="5381" max="5381" width="21.7109375" style="5" customWidth="1"/>
    <col min="5382" max="5382" width="9.140625" style="5"/>
    <col min="5383" max="5383" width="9.85546875" style="5" bestFit="1" customWidth="1"/>
    <col min="5384" max="5386" width="9.140625" style="5"/>
    <col min="5387" max="5387" width="10" style="5" bestFit="1" customWidth="1"/>
    <col min="5388" max="5389" width="9.28515625" style="5" bestFit="1" customWidth="1"/>
    <col min="5390" max="5390" width="12.140625" style="5" bestFit="1" customWidth="1"/>
    <col min="5391" max="5391" width="9.28515625" style="5" bestFit="1" customWidth="1"/>
    <col min="5392" max="5631" width="9.140625" style="5"/>
    <col min="5632" max="5632" width="26.85546875" style="5" customWidth="1"/>
    <col min="5633" max="5633" width="2.42578125" style="5" customWidth="1"/>
    <col min="5634" max="5636" width="9.140625" style="5"/>
    <col min="5637" max="5637" width="21.7109375" style="5" customWidth="1"/>
    <col min="5638" max="5638" width="9.140625" style="5"/>
    <col min="5639" max="5639" width="9.85546875" style="5" bestFit="1" customWidth="1"/>
    <col min="5640" max="5642" width="9.140625" style="5"/>
    <col min="5643" max="5643" width="10" style="5" bestFit="1" customWidth="1"/>
    <col min="5644" max="5645" width="9.28515625" style="5" bestFit="1" customWidth="1"/>
    <col min="5646" max="5646" width="12.140625" style="5" bestFit="1" customWidth="1"/>
    <col min="5647" max="5647" width="9.28515625" style="5" bestFit="1" customWidth="1"/>
    <col min="5648" max="5887" width="9.140625" style="5"/>
    <col min="5888" max="5888" width="26.85546875" style="5" customWidth="1"/>
    <col min="5889" max="5889" width="2.42578125" style="5" customWidth="1"/>
    <col min="5890" max="5892" width="9.140625" style="5"/>
    <col min="5893" max="5893" width="21.7109375" style="5" customWidth="1"/>
    <col min="5894" max="5894" width="9.140625" style="5"/>
    <col min="5895" max="5895" width="9.85546875" style="5" bestFit="1" customWidth="1"/>
    <col min="5896" max="5898" width="9.140625" style="5"/>
    <col min="5899" max="5899" width="10" style="5" bestFit="1" customWidth="1"/>
    <col min="5900" max="5901" width="9.28515625" style="5" bestFit="1" customWidth="1"/>
    <col min="5902" max="5902" width="12.140625" style="5" bestFit="1" customWidth="1"/>
    <col min="5903" max="5903" width="9.28515625" style="5" bestFit="1" customWidth="1"/>
    <col min="5904" max="6143" width="9.140625" style="5"/>
    <col min="6144" max="6144" width="26.85546875" style="5" customWidth="1"/>
    <col min="6145" max="6145" width="2.42578125" style="5" customWidth="1"/>
    <col min="6146" max="6148" width="9.140625" style="5"/>
    <col min="6149" max="6149" width="21.7109375" style="5" customWidth="1"/>
    <col min="6150" max="6150" width="9.140625" style="5"/>
    <col min="6151" max="6151" width="9.85546875" style="5" bestFit="1" customWidth="1"/>
    <col min="6152" max="6154" width="9.140625" style="5"/>
    <col min="6155" max="6155" width="10" style="5" bestFit="1" customWidth="1"/>
    <col min="6156" max="6157" width="9.28515625" style="5" bestFit="1" customWidth="1"/>
    <col min="6158" max="6158" width="12.140625" style="5" bestFit="1" customWidth="1"/>
    <col min="6159" max="6159" width="9.28515625" style="5" bestFit="1" customWidth="1"/>
    <col min="6160" max="6399" width="9.140625" style="5"/>
    <col min="6400" max="6400" width="26.85546875" style="5" customWidth="1"/>
    <col min="6401" max="6401" width="2.42578125" style="5" customWidth="1"/>
    <col min="6402" max="6404" width="9.140625" style="5"/>
    <col min="6405" max="6405" width="21.7109375" style="5" customWidth="1"/>
    <col min="6406" max="6406" width="9.140625" style="5"/>
    <col min="6407" max="6407" width="9.85546875" style="5" bestFit="1" customWidth="1"/>
    <col min="6408" max="6410" width="9.140625" style="5"/>
    <col min="6411" max="6411" width="10" style="5" bestFit="1" customWidth="1"/>
    <col min="6412" max="6413" width="9.28515625" style="5" bestFit="1" customWidth="1"/>
    <col min="6414" max="6414" width="12.140625" style="5" bestFit="1" customWidth="1"/>
    <col min="6415" max="6415" width="9.28515625" style="5" bestFit="1" customWidth="1"/>
    <col min="6416" max="6655" width="9.140625" style="5"/>
    <col min="6656" max="6656" width="26.85546875" style="5" customWidth="1"/>
    <col min="6657" max="6657" width="2.42578125" style="5" customWidth="1"/>
    <col min="6658" max="6660" width="9.140625" style="5"/>
    <col min="6661" max="6661" width="21.7109375" style="5" customWidth="1"/>
    <col min="6662" max="6662" width="9.140625" style="5"/>
    <col min="6663" max="6663" width="9.85546875" style="5" bestFit="1" customWidth="1"/>
    <col min="6664" max="6666" width="9.140625" style="5"/>
    <col min="6667" max="6667" width="10" style="5" bestFit="1" customWidth="1"/>
    <col min="6668" max="6669" width="9.28515625" style="5" bestFit="1" customWidth="1"/>
    <col min="6670" max="6670" width="12.140625" style="5" bestFit="1" customWidth="1"/>
    <col min="6671" max="6671" width="9.28515625" style="5" bestFit="1" customWidth="1"/>
    <col min="6672" max="6911" width="9.140625" style="5"/>
    <col min="6912" max="6912" width="26.85546875" style="5" customWidth="1"/>
    <col min="6913" max="6913" width="2.42578125" style="5" customWidth="1"/>
    <col min="6914" max="6916" width="9.140625" style="5"/>
    <col min="6917" max="6917" width="21.7109375" style="5" customWidth="1"/>
    <col min="6918" max="6918" width="9.140625" style="5"/>
    <col min="6919" max="6919" width="9.85546875" style="5" bestFit="1" customWidth="1"/>
    <col min="6920" max="6922" width="9.140625" style="5"/>
    <col min="6923" max="6923" width="10" style="5" bestFit="1" customWidth="1"/>
    <col min="6924" max="6925" width="9.28515625" style="5" bestFit="1" customWidth="1"/>
    <col min="6926" max="6926" width="12.140625" style="5" bestFit="1" customWidth="1"/>
    <col min="6927" max="6927" width="9.28515625" style="5" bestFit="1" customWidth="1"/>
    <col min="6928" max="7167" width="9.140625" style="5"/>
    <col min="7168" max="7168" width="26.85546875" style="5" customWidth="1"/>
    <col min="7169" max="7169" width="2.42578125" style="5" customWidth="1"/>
    <col min="7170" max="7172" width="9.140625" style="5"/>
    <col min="7173" max="7173" width="21.7109375" style="5" customWidth="1"/>
    <col min="7174" max="7174" width="9.140625" style="5"/>
    <col min="7175" max="7175" width="9.85546875" style="5" bestFit="1" customWidth="1"/>
    <col min="7176" max="7178" width="9.140625" style="5"/>
    <col min="7179" max="7179" width="10" style="5" bestFit="1" customWidth="1"/>
    <col min="7180" max="7181" width="9.28515625" style="5" bestFit="1" customWidth="1"/>
    <col min="7182" max="7182" width="12.140625" style="5" bestFit="1" customWidth="1"/>
    <col min="7183" max="7183" width="9.28515625" style="5" bestFit="1" customWidth="1"/>
    <col min="7184" max="7423" width="9.140625" style="5"/>
    <col min="7424" max="7424" width="26.85546875" style="5" customWidth="1"/>
    <col min="7425" max="7425" width="2.42578125" style="5" customWidth="1"/>
    <col min="7426" max="7428" width="9.140625" style="5"/>
    <col min="7429" max="7429" width="21.7109375" style="5" customWidth="1"/>
    <col min="7430" max="7430" width="9.140625" style="5"/>
    <col min="7431" max="7431" width="9.85546875" style="5" bestFit="1" customWidth="1"/>
    <col min="7432" max="7434" width="9.140625" style="5"/>
    <col min="7435" max="7435" width="10" style="5" bestFit="1" customWidth="1"/>
    <col min="7436" max="7437" width="9.28515625" style="5" bestFit="1" customWidth="1"/>
    <col min="7438" max="7438" width="12.140625" style="5" bestFit="1" customWidth="1"/>
    <col min="7439" max="7439" width="9.28515625" style="5" bestFit="1" customWidth="1"/>
    <col min="7440" max="7679" width="9.140625" style="5"/>
    <col min="7680" max="7680" width="26.85546875" style="5" customWidth="1"/>
    <col min="7681" max="7681" width="2.42578125" style="5" customWidth="1"/>
    <col min="7682" max="7684" width="9.140625" style="5"/>
    <col min="7685" max="7685" width="21.7109375" style="5" customWidth="1"/>
    <col min="7686" max="7686" width="9.140625" style="5"/>
    <col min="7687" max="7687" width="9.85546875" style="5" bestFit="1" customWidth="1"/>
    <col min="7688" max="7690" width="9.140625" style="5"/>
    <col min="7691" max="7691" width="10" style="5" bestFit="1" customWidth="1"/>
    <col min="7692" max="7693" width="9.28515625" style="5" bestFit="1" customWidth="1"/>
    <col min="7694" max="7694" width="12.140625" style="5" bestFit="1" customWidth="1"/>
    <col min="7695" max="7695" width="9.28515625" style="5" bestFit="1" customWidth="1"/>
    <col min="7696" max="7935" width="9.140625" style="5"/>
    <col min="7936" max="7936" width="26.85546875" style="5" customWidth="1"/>
    <col min="7937" max="7937" width="2.42578125" style="5" customWidth="1"/>
    <col min="7938" max="7940" width="9.140625" style="5"/>
    <col min="7941" max="7941" width="21.7109375" style="5" customWidth="1"/>
    <col min="7942" max="7942" width="9.140625" style="5"/>
    <col min="7943" max="7943" width="9.85546875" style="5" bestFit="1" customWidth="1"/>
    <col min="7944" max="7946" width="9.140625" style="5"/>
    <col min="7947" max="7947" width="10" style="5" bestFit="1" customWidth="1"/>
    <col min="7948" max="7949" width="9.28515625" style="5" bestFit="1" customWidth="1"/>
    <col min="7950" max="7950" width="12.140625" style="5" bestFit="1" customWidth="1"/>
    <col min="7951" max="7951" width="9.28515625" style="5" bestFit="1" customWidth="1"/>
    <col min="7952" max="8191" width="9.140625" style="5"/>
    <col min="8192" max="8192" width="26.85546875" style="5" customWidth="1"/>
    <col min="8193" max="8193" width="2.42578125" style="5" customWidth="1"/>
    <col min="8194" max="8196" width="9.140625" style="5"/>
    <col min="8197" max="8197" width="21.7109375" style="5" customWidth="1"/>
    <col min="8198" max="8198" width="9.140625" style="5"/>
    <col min="8199" max="8199" width="9.85546875" style="5" bestFit="1" customWidth="1"/>
    <col min="8200" max="8202" width="9.140625" style="5"/>
    <col min="8203" max="8203" width="10" style="5" bestFit="1" customWidth="1"/>
    <col min="8204" max="8205" width="9.28515625" style="5" bestFit="1" customWidth="1"/>
    <col min="8206" max="8206" width="12.140625" style="5" bestFit="1" customWidth="1"/>
    <col min="8207" max="8207" width="9.28515625" style="5" bestFit="1" customWidth="1"/>
    <col min="8208" max="8447" width="9.140625" style="5"/>
    <col min="8448" max="8448" width="26.85546875" style="5" customWidth="1"/>
    <col min="8449" max="8449" width="2.42578125" style="5" customWidth="1"/>
    <col min="8450" max="8452" width="9.140625" style="5"/>
    <col min="8453" max="8453" width="21.7109375" style="5" customWidth="1"/>
    <col min="8454" max="8454" width="9.140625" style="5"/>
    <col min="8455" max="8455" width="9.85546875" style="5" bestFit="1" customWidth="1"/>
    <col min="8456" max="8458" width="9.140625" style="5"/>
    <col min="8459" max="8459" width="10" style="5" bestFit="1" customWidth="1"/>
    <col min="8460" max="8461" width="9.28515625" style="5" bestFit="1" customWidth="1"/>
    <col min="8462" max="8462" width="12.140625" style="5" bestFit="1" customWidth="1"/>
    <col min="8463" max="8463" width="9.28515625" style="5" bestFit="1" customWidth="1"/>
    <col min="8464" max="8703" width="9.140625" style="5"/>
    <col min="8704" max="8704" width="26.85546875" style="5" customWidth="1"/>
    <col min="8705" max="8705" width="2.42578125" style="5" customWidth="1"/>
    <col min="8706" max="8708" width="9.140625" style="5"/>
    <col min="8709" max="8709" width="21.7109375" style="5" customWidth="1"/>
    <col min="8710" max="8710" width="9.140625" style="5"/>
    <col min="8711" max="8711" width="9.85546875" style="5" bestFit="1" customWidth="1"/>
    <col min="8712" max="8714" width="9.140625" style="5"/>
    <col min="8715" max="8715" width="10" style="5" bestFit="1" customWidth="1"/>
    <col min="8716" max="8717" width="9.28515625" style="5" bestFit="1" customWidth="1"/>
    <col min="8718" max="8718" width="12.140625" style="5" bestFit="1" customWidth="1"/>
    <col min="8719" max="8719" width="9.28515625" style="5" bestFit="1" customWidth="1"/>
    <col min="8720" max="8959" width="9.140625" style="5"/>
    <col min="8960" max="8960" width="26.85546875" style="5" customWidth="1"/>
    <col min="8961" max="8961" width="2.42578125" style="5" customWidth="1"/>
    <col min="8962" max="8964" width="9.140625" style="5"/>
    <col min="8965" max="8965" width="21.7109375" style="5" customWidth="1"/>
    <col min="8966" max="8966" width="9.140625" style="5"/>
    <col min="8967" max="8967" width="9.85546875" style="5" bestFit="1" customWidth="1"/>
    <col min="8968" max="8970" width="9.140625" style="5"/>
    <col min="8971" max="8971" width="10" style="5" bestFit="1" customWidth="1"/>
    <col min="8972" max="8973" width="9.28515625" style="5" bestFit="1" customWidth="1"/>
    <col min="8974" max="8974" width="12.140625" style="5" bestFit="1" customWidth="1"/>
    <col min="8975" max="8975" width="9.28515625" style="5" bestFit="1" customWidth="1"/>
    <col min="8976" max="9215" width="9.140625" style="5"/>
    <col min="9216" max="9216" width="26.85546875" style="5" customWidth="1"/>
    <col min="9217" max="9217" width="2.42578125" style="5" customWidth="1"/>
    <col min="9218" max="9220" width="9.140625" style="5"/>
    <col min="9221" max="9221" width="21.7109375" style="5" customWidth="1"/>
    <col min="9222" max="9222" width="9.140625" style="5"/>
    <col min="9223" max="9223" width="9.85546875" style="5" bestFit="1" customWidth="1"/>
    <col min="9224" max="9226" width="9.140625" style="5"/>
    <col min="9227" max="9227" width="10" style="5" bestFit="1" customWidth="1"/>
    <col min="9228" max="9229" width="9.28515625" style="5" bestFit="1" customWidth="1"/>
    <col min="9230" max="9230" width="12.140625" style="5" bestFit="1" customWidth="1"/>
    <col min="9231" max="9231" width="9.28515625" style="5" bestFit="1" customWidth="1"/>
    <col min="9232" max="9471" width="9.140625" style="5"/>
    <col min="9472" max="9472" width="26.85546875" style="5" customWidth="1"/>
    <col min="9473" max="9473" width="2.42578125" style="5" customWidth="1"/>
    <col min="9474" max="9476" width="9.140625" style="5"/>
    <col min="9477" max="9477" width="21.7109375" style="5" customWidth="1"/>
    <col min="9478" max="9478" width="9.140625" style="5"/>
    <col min="9479" max="9479" width="9.85546875" style="5" bestFit="1" customWidth="1"/>
    <col min="9480" max="9482" width="9.140625" style="5"/>
    <col min="9483" max="9483" width="10" style="5" bestFit="1" customWidth="1"/>
    <col min="9484" max="9485" width="9.28515625" style="5" bestFit="1" customWidth="1"/>
    <col min="9486" max="9486" width="12.140625" style="5" bestFit="1" customWidth="1"/>
    <col min="9487" max="9487" width="9.28515625" style="5" bestFit="1" customWidth="1"/>
    <col min="9488" max="9727" width="9.140625" style="5"/>
    <col min="9728" max="9728" width="26.85546875" style="5" customWidth="1"/>
    <col min="9729" max="9729" width="2.42578125" style="5" customWidth="1"/>
    <col min="9730" max="9732" width="9.140625" style="5"/>
    <col min="9733" max="9733" width="21.7109375" style="5" customWidth="1"/>
    <col min="9734" max="9734" width="9.140625" style="5"/>
    <col min="9735" max="9735" width="9.85546875" style="5" bestFit="1" customWidth="1"/>
    <col min="9736" max="9738" width="9.140625" style="5"/>
    <col min="9739" max="9739" width="10" style="5" bestFit="1" customWidth="1"/>
    <col min="9740" max="9741" width="9.28515625" style="5" bestFit="1" customWidth="1"/>
    <col min="9742" max="9742" width="12.140625" style="5" bestFit="1" customWidth="1"/>
    <col min="9743" max="9743" width="9.28515625" style="5" bestFit="1" customWidth="1"/>
    <col min="9744" max="9983" width="9.140625" style="5"/>
    <col min="9984" max="9984" width="26.85546875" style="5" customWidth="1"/>
    <col min="9985" max="9985" width="2.42578125" style="5" customWidth="1"/>
    <col min="9986" max="9988" width="9.140625" style="5"/>
    <col min="9989" max="9989" width="21.7109375" style="5" customWidth="1"/>
    <col min="9990" max="9990" width="9.140625" style="5"/>
    <col min="9991" max="9991" width="9.85546875" style="5" bestFit="1" customWidth="1"/>
    <col min="9992" max="9994" width="9.140625" style="5"/>
    <col min="9995" max="9995" width="10" style="5" bestFit="1" customWidth="1"/>
    <col min="9996" max="9997" width="9.28515625" style="5" bestFit="1" customWidth="1"/>
    <col min="9998" max="9998" width="12.140625" style="5" bestFit="1" customWidth="1"/>
    <col min="9999" max="9999" width="9.28515625" style="5" bestFit="1" customWidth="1"/>
    <col min="10000" max="10239" width="9.140625" style="5"/>
    <col min="10240" max="10240" width="26.85546875" style="5" customWidth="1"/>
    <col min="10241" max="10241" width="2.42578125" style="5" customWidth="1"/>
    <col min="10242" max="10244" width="9.140625" style="5"/>
    <col min="10245" max="10245" width="21.7109375" style="5" customWidth="1"/>
    <col min="10246" max="10246" width="9.140625" style="5"/>
    <col min="10247" max="10247" width="9.85546875" style="5" bestFit="1" customWidth="1"/>
    <col min="10248" max="10250" width="9.140625" style="5"/>
    <col min="10251" max="10251" width="10" style="5" bestFit="1" customWidth="1"/>
    <col min="10252" max="10253" width="9.28515625" style="5" bestFit="1" customWidth="1"/>
    <col min="10254" max="10254" width="12.140625" style="5" bestFit="1" customWidth="1"/>
    <col min="10255" max="10255" width="9.28515625" style="5" bestFit="1" customWidth="1"/>
    <col min="10256" max="10495" width="9.140625" style="5"/>
    <col min="10496" max="10496" width="26.85546875" style="5" customWidth="1"/>
    <col min="10497" max="10497" width="2.42578125" style="5" customWidth="1"/>
    <col min="10498" max="10500" width="9.140625" style="5"/>
    <col min="10501" max="10501" width="21.7109375" style="5" customWidth="1"/>
    <col min="10502" max="10502" width="9.140625" style="5"/>
    <col min="10503" max="10503" width="9.85546875" style="5" bestFit="1" customWidth="1"/>
    <col min="10504" max="10506" width="9.140625" style="5"/>
    <col min="10507" max="10507" width="10" style="5" bestFit="1" customWidth="1"/>
    <col min="10508" max="10509" width="9.28515625" style="5" bestFit="1" customWidth="1"/>
    <col min="10510" max="10510" width="12.140625" style="5" bestFit="1" customWidth="1"/>
    <col min="10511" max="10511" width="9.28515625" style="5" bestFit="1" customWidth="1"/>
    <col min="10512" max="10751" width="9.140625" style="5"/>
    <col min="10752" max="10752" width="26.85546875" style="5" customWidth="1"/>
    <col min="10753" max="10753" width="2.42578125" style="5" customWidth="1"/>
    <col min="10754" max="10756" width="9.140625" style="5"/>
    <col min="10757" max="10757" width="21.7109375" style="5" customWidth="1"/>
    <col min="10758" max="10758" width="9.140625" style="5"/>
    <col min="10759" max="10759" width="9.85546875" style="5" bestFit="1" customWidth="1"/>
    <col min="10760" max="10762" width="9.140625" style="5"/>
    <col min="10763" max="10763" width="10" style="5" bestFit="1" customWidth="1"/>
    <col min="10764" max="10765" width="9.28515625" style="5" bestFit="1" customWidth="1"/>
    <col min="10766" max="10766" width="12.140625" style="5" bestFit="1" customWidth="1"/>
    <col min="10767" max="10767" width="9.28515625" style="5" bestFit="1" customWidth="1"/>
    <col min="10768" max="11007" width="9.140625" style="5"/>
    <col min="11008" max="11008" width="26.85546875" style="5" customWidth="1"/>
    <col min="11009" max="11009" width="2.42578125" style="5" customWidth="1"/>
    <col min="11010" max="11012" width="9.140625" style="5"/>
    <col min="11013" max="11013" width="21.7109375" style="5" customWidth="1"/>
    <col min="11014" max="11014" width="9.140625" style="5"/>
    <col min="11015" max="11015" width="9.85546875" style="5" bestFit="1" customWidth="1"/>
    <col min="11016" max="11018" width="9.140625" style="5"/>
    <col min="11019" max="11019" width="10" style="5" bestFit="1" customWidth="1"/>
    <col min="11020" max="11021" width="9.28515625" style="5" bestFit="1" customWidth="1"/>
    <col min="11022" max="11022" width="12.140625" style="5" bestFit="1" customWidth="1"/>
    <col min="11023" max="11023" width="9.28515625" style="5" bestFit="1" customWidth="1"/>
    <col min="11024" max="11263" width="9.140625" style="5"/>
    <col min="11264" max="11264" width="26.85546875" style="5" customWidth="1"/>
    <col min="11265" max="11265" width="2.42578125" style="5" customWidth="1"/>
    <col min="11266" max="11268" width="9.140625" style="5"/>
    <col min="11269" max="11269" width="21.7109375" style="5" customWidth="1"/>
    <col min="11270" max="11270" width="9.140625" style="5"/>
    <col min="11271" max="11271" width="9.85546875" style="5" bestFit="1" customWidth="1"/>
    <col min="11272" max="11274" width="9.140625" style="5"/>
    <col min="11275" max="11275" width="10" style="5" bestFit="1" customWidth="1"/>
    <col min="11276" max="11277" width="9.28515625" style="5" bestFit="1" customWidth="1"/>
    <col min="11278" max="11278" width="12.140625" style="5" bestFit="1" customWidth="1"/>
    <col min="11279" max="11279" width="9.28515625" style="5" bestFit="1" customWidth="1"/>
    <col min="11280" max="11519" width="9.140625" style="5"/>
    <col min="11520" max="11520" width="26.85546875" style="5" customWidth="1"/>
    <col min="11521" max="11521" width="2.42578125" style="5" customWidth="1"/>
    <col min="11522" max="11524" width="9.140625" style="5"/>
    <col min="11525" max="11525" width="21.7109375" style="5" customWidth="1"/>
    <col min="11526" max="11526" width="9.140625" style="5"/>
    <col min="11527" max="11527" width="9.85546875" style="5" bestFit="1" customWidth="1"/>
    <col min="11528" max="11530" width="9.140625" style="5"/>
    <col min="11531" max="11531" width="10" style="5" bestFit="1" customWidth="1"/>
    <col min="11532" max="11533" width="9.28515625" style="5" bestFit="1" customWidth="1"/>
    <col min="11534" max="11534" width="12.140625" style="5" bestFit="1" customWidth="1"/>
    <col min="11535" max="11535" width="9.28515625" style="5" bestFit="1" customWidth="1"/>
    <col min="11536" max="11775" width="9.140625" style="5"/>
    <col min="11776" max="11776" width="26.85546875" style="5" customWidth="1"/>
    <col min="11777" max="11777" width="2.42578125" style="5" customWidth="1"/>
    <col min="11778" max="11780" width="9.140625" style="5"/>
    <col min="11781" max="11781" width="21.7109375" style="5" customWidth="1"/>
    <col min="11782" max="11782" width="9.140625" style="5"/>
    <col min="11783" max="11783" width="9.85546875" style="5" bestFit="1" customWidth="1"/>
    <col min="11784" max="11786" width="9.140625" style="5"/>
    <col min="11787" max="11787" width="10" style="5" bestFit="1" customWidth="1"/>
    <col min="11788" max="11789" width="9.28515625" style="5" bestFit="1" customWidth="1"/>
    <col min="11790" max="11790" width="12.140625" style="5" bestFit="1" customWidth="1"/>
    <col min="11791" max="11791" width="9.28515625" style="5" bestFit="1" customWidth="1"/>
    <col min="11792" max="12031" width="9.140625" style="5"/>
    <col min="12032" max="12032" width="26.85546875" style="5" customWidth="1"/>
    <col min="12033" max="12033" width="2.42578125" style="5" customWidth="1"/>
    <col min="12034" max="12036" width="9.140625" style="5"/>
    <col min="12037" max="12037" width="21.7109375" style="5" customWidth="1"/>
    <col min="12038" max="12038" width="9.140625" style="5"/>
    <col min="12039" max="12039" width="9.85546875" style="5" bestFit="1" customWidth="1"/>
    <col min="12040" max="12042" width="9.140625" style="5"/>
    <col min="12043" max="12043" width="10" style="5" bestFit="1" customWidth="1"/>
    <col min="12044" max="12045" width="9.28515625" style="5" bestFit="1" customWidth="1"/>
    <col min="12046" max="12046" width="12.140625" style="5" bestFit="1" customWidth="1"/>
    <col min="12047" max="12047" width="9.28515625" style="5" bestFit="1" customWidth="1"/>
    <col min="12048" max="12287" width="9.140625" style="5"/>
    <col min="12288" max="12288" width="26.85546875" style="5" customWidth="1"/>
    <col min="12289" max="12289" width="2.42578125" style="5" customWidth="1"/>
    <col min="12290" max="12292" width="9.140625" style="5"/>
    <col min="12293" max="12293" width="21.7109375" style="5" customWidth="1"/>
    <col min="12294" max="12294" width="9.140625" style="5"/>
    <col min="12295" max="12295" width="9.85546875" style="5" bestFit="1" customWidth="1"/>
    <col min="12296" max="12298" width="9.140625" style="5"/>
    <col min="12299" max="12299" width="10" style="5" bestFit="1" customWidth="1"/>
    <col min="12300" max="12301" width="9.28515625" style="5" bestFit="1" customWidth="1"/>
    <col min="12302" max="12302" width="12.140625" style="5" bestFit="1" customWidth="1"/>
    <col min="12303" max="12303" width="9.28515625" style="5" bestFit="1" customWidth="1"/>
    <col min="12304" max="12543" width="9.140625" style="5"/>
    <col min="12544" max="12544" width="26.85546875" style="5" customWidth="1"/>
    <col min="12545" max="12545" width="2.42578125" style="5" customWidth="1"/>
    <col min="12546" max="12548" width="9.140625" style="5"/>
    <col min="12549" max="12549" width="21.7109375" style="5" customWidth="1"/>
    <col min="12550" max="12550" width="9.140625" style="5"/>
    <col min="12551" max="12551" width="9.85546875" style="5" bestFit="1" customWidth="1"/>
    <col min="12552" max="12554" width="9.140625" style="5"/>
    <col min="12555" max="12555" width="10" style="5" bestFit="1" customWidth="1"/>
    <col min="12556" max="12557" width="9.28515625" style="5" bestFit="1" customWidth="1"/>
    <col min="12558" max="12558" width="12.140625" style="5" bestFit="1" customWidth="1"/>
    <col min="12559" max="12559" width="9.28515625" style="5" bestFit="1" customWidth="1"/>
    <col min="12560" max="12799" width="9.140625" style="5"/>
    <col min="12800" max="12800" width="26.85546875" style="5" customWidth="1"/>
    <col min="12801" max="12801" width="2.42578125" style="5" customWidth="1"/>
    <col min="12802" max="12804" width="9.140625" style="5"/>
    <col min="12805" max="12805" width="21.7109375" style="5" customWidth="1"/>
    <col min="12806" max="12806" width="9.140625" style="5"/>
    <col min="12807" max="12807" width="9.85546875" style="5" bestFit="1" customWidth="1"/>
    <col min="12808" max="12810" width="9.140625" style="5"/>
    <col min="12811" max="12811" width="10" style="5" bestFit="1" customWidth="1"/>
    <col min="12812" max="12813" width="9.28515625" style="5" bestFit="1" customWidth="1"/>
    <col min="12814" max="12814" width="12.140625" style="5" bestFit="1" customWidth="1"/>
    <col min="12815" max="12815" width="9.28515625" style="5" bestFit="1" customWidth="1"/>
    <col min="12816" max="13055" width="9.140625" style="5"/>
    <col min="13056" max="13056" width="26.85546875" style="5" customWidth="1"/>
    <col min="13057" max="13057" width="2.42578125" style="5" customWidth="1"/>
    <col min="13058" max="13060" width="9.140625" style="5"/>
    <col min="13061" max="13061" width="21.7109375" style="5" customWidth="1"/>
    <col min="13062" max="13062" width="9.140625" style="5"/>
    <col min="13063" max="13063" width="9.85546875" style="5" bestFit="1" customWidth="1"/>
    <col min="13064" max="13066" width="9.140625" style="5"/>
    <col min="13067" max="13067" width="10" style="5" bestFit="1" customWidth="1"/>
    <col min="13068" max="13069" width="9.28515625" style="5" bestFit="1" customWidth="1"/>
    <col min="13070" max="13070" width="12.140625" style="5" bestFit="1" customWidth="1"/>
    <col min="13071" max="13071" width="9.28515625" style="5" bestFit="1" customWidth="1"/>
    <col min="13072" max="13311" width="9.140625" style="5"/>
    <col min="13312" max="13312" width="26.85546875" style="5" customWidth="1"/>
    <col min="13313" max="13313" width="2.42578125" style="5" customWidth="1"/>
    <col min="13314" max="13316" width="9.140625" style="5"/>
    <col min="13317" max="13317" width="21.7109375" style="5" customWidth="1"/>
    <col min="13318" max="13318" width="9.140625" style="5"/>
    <col min="13319" max="13319" width="9.85546875" style="5" bestFit="1" customWidth="1"/>
    <col min="13320" max="13322" width="9.140625" style="5"/>
    <col min="13323" max="13323" width="10" style="5" bestFit="1" customWidth="1"/>
    <col min="13324" max="13325" width="9.28515625" style="5" bestFit="1" customWidth="1"/>
    <col min="13326" max="13326" width="12.140625" style="5" bestFit="1" customWidth="1"/>
    <col min="13327" max="13327" width="9.28515625" style="5" bestFit="1" customWidth="1"/>
    <col min="13328" max="13567" width="9.140625" style="5"/>
    <col min="13568" max="13568" width="26.85546875" style="5" customWidth="1"/>
    <col min="13569" max="13569" width="2.42578125" style="5" customWidth="1"/>
    <col min="13570" max="13572" width="9.140625" style="5"/>
    <col min="13573" max="13573" width="21.7109375" style="5" customWidth="1"/>
    <col min="13574" max="13574" width="9.140625" style="5"/>
    <col min="13575" max="13575" width="9.85546875" style="5" bestFit="1" customWidth="1"/>
    <col min="13576" max="13578" width="9.140625" style="5"/>
    <col min="13579" max="13579" width="10" style="5" bestFit="1" customWidth="1"/>
    <col min="13580" max="13581" width="9.28515625" style="5" bestFit="1" customWidth="1"/>
    <col min="13582" max="13582" width="12.140625" style="5" bestFit="1" customWidth="1"/>
    <col min="13583" max="13583" width="9.28515625" style="5" bestFit="1" customWidth="1"/>
    <col min="13584" max="13823" width="9.140625" style="5"/>
    <col min="13824" max="13824" width="26.85546875" style="5" customWidth="1"/>
    <col min="13825" max="13825" width="2.42578125" style="5" customWidth="1"/>
    <col min="13826" max="13828" width="9.140625" style="5"/>
    <col min="13829" max="13829" width="21.7109375" style="5" customWidth="1"/>
    <col min="13830" max="13830" width="9.140625" style="5"/>
    <col min="13831" max="13831" width="9.85546875" style="5" bestFit="1" customWidth="1"/>
    <col min="13832" max="13834" width="9.140625" style="5"/>
    <col min="13835" max="13835" width="10" style="5" bestFit="1" customWidth="1"/>
    <col min="13836" max="13837" width="9.28515625" style="5" bestFit="1" customWidth="1"/>
    <col min="13838" max="13838" width="12.140625" style="5" bestFit="1" customWidth="1"/>
    <col min="13839" max="13839" width="9.28515625" style="5" bestFit="1" customWidth="1"/>
    <col min="13840" max="14079" width="9.140625" style="5"/>
    <col min="14080" max="14080" width="26.85546875" style="5" customWidth="1"/>
    <col min="14081" max="14081" width="2.42578125" style="5" customWidth="1"/>
    <col min="14082" max="14084" width="9.140625" style="5"/>
    <col min="14085" max="14085" width="21.7109375" style="5" customWidth="1"/>
    <col min="14086" max="14086" width="9.140625" style="5"/>
    <col min="14087" max="14087" width="9.85546875" style="5" bestFit="1" customWidth="1"/>
    <col min="14088" max="14090" width="9.140625" style="5"/>
    <col min="14091" max="14091" width="10" style="5" bestFit="1" customWidth="1"/>
    <col min="14092" max="14093" width="9.28515625" style="5" bestFit="1" customWidth="1"/>
    <col min="14094" max="14094" width="12.140625" style="5" bestFit="1" customWidth="1"/>
    <col min="14095" max="14095" width="9.28515625" style="5" bestFit="1" customWidth="1"/>
    <col min="14096" max="14335" width="9.140625" style="5"/>
    <col min="14336" max="14336" width="26.85546875" style="5" customWidth="1"/>
    <col min="14337" max="14337" width="2.42578125" style="5" customWidth="1"/>
    <col min="14338" max="14340" width="9.140625" style="5"/>
    <col min="14341" max="14341" width="21.7109375" style="5" customWidth="1"/>
    <col min="14342" max="14342" width="9.140625" style="5"/>
    <col min="14343" max="14343" width="9.85546875" style="5" bestFit="1" customWidth="1"/>
    <col min="14344" max="14346" width="9.140625" style="5"/>
    <col min="14347" max="14347" width="10" style="5" bestFit="1" customWidth="1"/>
    <col min="14348" max="14349" width="9.28515625" style="5" bestFit="1" customWidth="1"/>
    <col min="14350" max="14350" width="12.140625" style="5" bestFit="1" customWidth="1"/>
    <col min="14351" max="14351" width="9.28515625" style="5" bestFit="1" customWidth="1"/>
    <col min="14352" max="14591" width="9.140625" style="5"/>
    <col min="14592" max="14592" width="26.85546875" style="5" customWidth="1"/>
    <col min="14593" max="14593" width="2.42578125" style="5" customWidth="1"/>
    <col min="14594" max="14596" width="9.140625" style="5"/>
    <col min="14597" max="14597" width="21.7109375" style="5" customWidth="1"/>
    <col min="14598" max="14598" width="9.140625" style="5"/>
    <col min="14599" max="14599" width="9.85546875" style="5" bestFit="1" customWidth="1"/>
    <col min="14600" max="14602" width="9.140625" style="5"/>
    <col min="14603" max="14603" width="10" style="5" bestFit="1" customWidth="1"/>
    <col min="14604" max="14605" width="9.28515625" style="5" bestFit="1" customWidth="1"/>
    <col min="14606" max="14606" width="12.140625" style="5" bestFit="1" customWidth="1"/>
    <col min="14607" max="14607" width="9.28515625" style="5" bestFit="1" customWidth="1"/>
    <col min="14608" max="14847" width="9.140625" style="5"/>
    <col min="14848" max="14848" width="26.85546875" style="5" customWidth="1"/>
    <col min="14849" max="14849" width="2.42578125" style="5" customWidth="1"/>
    <col min="14850" max="14852" width="9.140625" style="5"/>
    <col min="14853" max="14853" width="21.7109375" style="5" customWidth="1"/>
    <col min="14854" max="14854" width="9.140625" style="5"/>
    <col min="14855" max="14855" width="9.85546875" style="5" bestFit="1" customWidth="1"/>
    <col min="14856" max="14858" width="9.140625" style="5"/>
    <col min="14859" max="14859" width="10" style="5" bestFit="1" customWidth="1"/>
    <col min="14860" max="14861" width="9.28515625" style="5" bestFit="1" customWidth="1"/>
    <col min="14862" max="14862" width="12.140625" style="5" bestFit="1" customWidth="1"/>
    <col min="14863" max="14863" width="9.28515625" style="5" bestFit="1" customWidth="1"/>
    <col min="14864" max="15103" width="9.140625" style="5"/>
    <col min="15104" max="15104" width="26.85546875" style="5" customWidth="1"/>
    <col min="15105" max="15105" width="2.42578125" style="5" customWidth="1"/>
    <col min="15106" max="15108" width="9.140625" style="5"/>
    <col min="15109" max="15109" width="21.7109375" style="5" customWidth="1"/>
    <col min="15110" max="15110" width="9.140625" style="5"/>
    <col min="15111" max="15111" width="9.85546875" style="5" bestFit="1" customWidth="1"/>
    <col min="15112" max="15114" width="9.140625" style="5"/>
    <col min="15115" max="15115" width="10" style="5" bestFit="1" customWidth="1"/>
    <col min="15116" max="15117" width="9.28515625" style="5" bestFit="1" customWidth="1"/>
    <col min="15118" max="15118" width="12.140625" style="5" bestFit="1" customWidth="1"/>
    <col min="15119" max="15119" width="9.28515625" style="5" bestFit="1" customWidth="1"/>
    <col min="15120" max="15359" width="9.140625" style="5"/>
    <col min="15360" max="15360" width="26.85546875" style="5" customWidth="1"/>
    <col min="15361" max="15361" width="2.42578125" style="5" customWidth="1"/>
    <col min="15362" max="15364" width="9.140625" style="5"/>
    <col min="15365" max="15365" width="21.7109375" style="5" customWidth="1"/>
    <col min="15366" max="15366" width="9.140625" style="5"/>
    <col min="15367" max="15367" width="9.85546875" style="5" bestFit="1" customWidth="1"/>
    <col min="15368" max="15370" width="9.140625" style="5"/>
    <col min="15371" max="15371" width="10" style="5" bestFit="1" customWidth="1"/>
    <col min="15372" max="15373" width="9.28515625" style="5" bestFit="1" customWidth="1"/>
    <col min="15374" max="15374" width="12.140625" style="5" bestFit="1" customWidth="1"/>
    <col min="15375" max="15375" width="9.28515625" style="5" bestFit="1" customWidth="1"/>
    <col min="15376" max="15615" width="9.140625" style="5"/>
    <col min="15616" max="15616" width="26.85546875" style="5" customWidth="1"/>
    <col min="15617" max="15617" width="2.42578125" style="5" customWidth="1"/>
    <col min="15618" max="15620" width="9.140625" style="5"/>
    <col min="15621" max="15621" width="21.7109375" style="5" customWidth="1"/>
    <col min="15622" max="15622" width="9.140625" style="5"/>
    <col min="15623" max="15623" width="9.85546875" style="5" bestFit="1" customWidth="1"/>
    <col min="15624" max="15626" width="9.140625" style="5"/>
    <col min="15627" max="15627" width="10" style="5" bestFit="1" customWidth="1"/>
    <col min="15628" max="15629" width="9.28515625" style="5" bestFit="1" customWidth="1"/>
    <col min="15630" max="15630" width="12.140625" style="5" bestFit="1" customWidth="1"/>
    <col min="15631" max="15631" width="9.28515625" style="5" bestFit="1" customWidth="1"/>
    <col min="15632" max="15871" width="9.140625" style="5"/>
    <col min="15872" max="15872" width="26.85546875" style="5" customWidth="1"/>
    <col min="15873" max="15873" width="2.42578125" style="5" customWidth="1"/>
    <col min="15874" max="15876" width="9.140625" style="5"/>
    <col min="15877" max="15877" width="21.7109375" style="5" customWidth="1"/>
    <col min="15878" max="15878" width="9.140625" style="5"/>
    <col min="15879" max="15879" width="9.85546875" style="5" bestFit="1" customWidth="1"/>
    <col min="15880" max="15882" width="9.140625" style="5"/>
    <col min="15883" max="15883" width="10" style="5" bestFit="1" customWidth="1"/>
    <col min="15884" max="15885" width="9.28515625" style="5" bestFit="1" customWidth="1"/>
    <col min="15886" max="15886" width="12.140625" style="5" bestFit="1" customWidth="1"/>
    <col min="15887" max="15887" width="9.28515625" style="5" bestFit="1" customWidth="1"/>
    <col min="15888" max="16127" width="9.140625" style="5"/>
    <col min="16128" max="16128" width="26.85546875" style="5" customWidth="1"/>
    <col min="16129" max="16129" width="2.42578125" style="5" customWidth="1"/>
    <col min="16130" max="16132" width="9.140625" style="5"/>
    <col min="16133" max="16133" width="21.7109375" style="5" customWidth="1"/>
    <col min="16134" max="16134" width="9.140625" style="5"/>
    <col min="16135" max="16135" width="9.85546875" style="5" bestFit="1" customWidth="1"/>
    <col min="16136" max="16138" width="9.140625" style="5"/>
    <col min="16139" max="16139" width="10" style="5" bestFit="1" customWidth="1"/>
    <col min="16140" max="16141" width="9.28515625" style="5" bestFit="1" customWidth="1"/>
    <col min="16142" max="16142" width="12.140625" style="5" bestFit="1" customWidth="1"/>
    <col min="16143" max="16143" width="9.28515625" style="5" bestFit="1" customWidth="1"/>
    <col min="16144" max="16384" width="9.140625" style="5"/>
  </cols>
  <sheetData>
    <row r="1" spans="1:13" s="1" customFormat="1" ht="12.6" customHeight="1" x14ac:dyDescent="0.2">
      <c r="A1" s="2" t="s">
        <v>0</v>
      </c>
      <c r="B1" s="36"/>
      <c r="C1" s="3"/>
      <c r="D1" s="3" t="s">
        <v>154</v>
      </c>
      <c r="E1" s="426">
        <v>42847</v>
      </c>
      <c r="F1" s="426"/>
      <c r="G1" s="4"/>
      <c r="H1" s="29"/>
      <c r="I1" s="24"/>
      <c r="J1" s="24"/>
    </row>
    <row r="2" spans="1:13" ht="12.6" customHeight="1" x14ac:dyDescent="0.2">
      <c r="E2" s="6"/>
      <c r="F2" s="7"/>
    </row>
    <row r="3" spans="1:13" ht="12.6" customHeight="1" x14ac:dyDescent="0.2">
      <c r="A3" s="403" t="s">
        <v>210</v>
      </c>
      <c r="B3" s="403"/>
      <c r="C3" s="403"/>
      <c r="D3" s="403"/>
      <c r="E3" s="403"/>
      <c r="F3" s="403"/>
    </row>
    <row r="4" spans="1:13" ht="12.6" customHeight="1" x14ac:dyDescent="0.2">
      <c r="A4" s="8" t="s">
        <v>211</v>
      </c>
    </row>
    <row r="5" spans="1:13" ht="12.6" customHeight="1" x14ac:dyDescent="0.2"/>
    <row r="6" spans="1:13" ht="12.6" customHeight="1" x14ac:dyDescent="0.2">
      <c r="A6" s="5" t="s">
        <v>212</v>
      </c>
    </row>
    <row r="7" spans="1:13" ht="12.6" customHeight="1" x14ac:dyDescent="0.2">
      <c r="A7" s="5" t="s">
        <v>213</v>
      </c>
    </row>
    <row r="8" spans="1:13" ht="12.6" customHeight="1" x14ac:dyDescent="0.2">
      <c r="A8" s="5" t="s">
        <v>214</v>
      </c>
    </row>
    <row r="9" spans="1:13" ht="12.6" customHeight="1" thickBot="1" x14ac:dyDescent="0.25"/>
    <row r="10" spans="1:13" ht="20.100000000000001" customHeight="1" thickBot="1" x14ac:dyDescent="0.25">
      <c r="A10" s="39" t="s">
        <v>1</v>
      </c>
      <c r="B10" s="73" t="s">
        <v>240</v>
      </c>
      <c r="C10" s="404" t="s">
        <v>2</v>
      </c>
      <c r="D10" s="404"/>
      <c r="E10" s="404"/>
      <c r="F10" s="405"/>
    </row>
    <row r="11" spans="1:13" s="10" customFormat="1" ht="20.100000000000001" customHeight="1" thickBot="1" x14ac:dyDescent="0.25">
      <c r="A11" s="11"/>
      <c r="B11" s="37"/>
      <c r="E11" s="12"/>
      <c r="H11" s="29"/>
      <c r="I11" s="27"/>
      <c r="J11" s="27"/>
      <c r="K11" s="13"/>
      <c r="L11" s="13"/>
      <c r="M11" s="13"/>
    </row>
    <row r="12" spans="1:13" ht="20.100000000000001" customHeight="1" x14ac:dyDescent="0.2">
      <c r="A12" s="40" t="s">
        <v>3</v>
      </c>
      <c r="B12" s="41" t="s">
        <v>203</v>
      </c>
      <c r="C12" s="42"/>
      <c r="D12" s="42"/>
      <c r="E12" s="65"/>
      <c r="F12" s="44"/>
      <c r="H12" s="15">
        <v>1</v>
      </c>
      <c r="K12" s="16"/>
      <c r="L12" s="16"/>
      <c r="M12" s="16"/>
    </row>
    <row r="13" spans="1:13" ht="20.100000000000001" customHeight="1" x14ac:dyDescent="0.2">
      <c r="A13" s="45" t="s">
        <v>4</v>
      </c>
      <c r="B13" s="38" t="s">
        <v>182</v>
      </c>
      <c r="C13" s="14"/>
      <c r="D13" s="14"/>
      <c r="E13" s="35"/>
      <c r="F13" s="46"/>
      <c r="K13" s="16"/>
      <c r="L13" s="16"/>
      <c r="M13" s="16"/>
    </row>
    <row r="14" spans="1:13" ht="20.100000000000001" customHeight="1" x14ac:dyDescent="0.2">
      <c r="A14" s="45" t="s">
        <v>5</v>
      </c>
      <c r="B14" s="38" t="s">
        <v>182</v>
      </c>
      <c r="C14" s="14"/>
      <c r="D14" s="14"/>
      <c r="E14" s="35"/>
      <c r="F14" s="46"/>
      <c r="H14" s="30"/>
      <c r="K14" s="16"/>
      <c r="L14" s="16"/>
      <c r="M14" s="16"/>
    </row>
    <row r="15" spans="1:13" ht="20.100000000000001" customHeight="1" x14ac:dyDescent="0.2">
      <c r="A15" s="45" t="s">
        <v>184</v>
      </c>
      <c r="B15" s="38" t="s">
        <v>203</v>
      </c>
      <c r="C15" s="14"/>
      <c r="D15" s="14"/>
      <c r="E15" s="35"/>
      <c r="F15" s="47"/>
      <c r="H15" s="30"/>
      <c r="K15" s="16"/>
      <c r="L15" s="16"/>
      <c r="M15" s="16"/>
    </row>
    <row r="16" spans="1:13" ht="20.100000000000001" customHeight="1" x14ac:dyDescent="0.2">
      <c r="A16" s="45" t="s">
        <v>6</v>
      </c>
      <c r="B16" s="38" t="s">
        <v>182</v>
      </c>
      <c r="C16" s="14"/>
      <c r="D16" s="14"/>
      <c r="E16" s="35"/>
      <c r="F16" s="46"/>
      <c r="K16" s="16"/>
      <c r="L16" s="16"/>
      <c r="M16" s="16"/>
    </row>
    <row r="17" spans="1:13" ht="20.100000000000001" customHeight="1" x14ac:dyDescent="0.2">
      <c r="A17" s="45" t="s">
        <v>185</v>
      </c>
      <c r="B17" s="38" t="s">
        <v>203</v>
      </c>
      <c r="C17" s="14"/>
      <c r="D17" s="14"/>
      <c r="E17" s="35"/>
      <c r="F17" s="47"/>
      <c r="K17" s="16"/>
      <c r="L17" s="16"/>
      <c r="M17" s="16"/>
    </row>
    <row r="18" spans="1:13" ht="20.100000000000001" customHeight="1" x14ac:dyDescent="0.2">
      <c r="A18" s="45" t="s">
        <v>7</v>
      </c>
      <c r="B18" s="38" t="s">
        <v>203</v>
      </c>
      <c r="C18" s="14"/>
      <c r="D18" s="14"/>
      <c r="E18" s="35"/>
      <c r="F18" s="47"/>
      <c r="K18" s="16"/>
      <c r="L18" s="16"/>
      <c r="M18" s="16"/>
    </row>
    <row r="19" spans="1:13" ht="20.100000000000001" customHeight="1" x14ac:dyDescent="0.2">
      <c r="A19" s="45" t="s">
        <v>8</v>
      </c>
      <c r="B19" s="38" t="s">
        <v>203</v>
      </c>
      <c r="C19" s="14"/>
      <c r="D19" s="14"/>
      <c r="E19" s="35"/>
      <c r="F19" s="47"/>
      <c r="H19" s="17"/>
      <c r="K19" s="16"/>
      <c r="L19" s="16"/>
      <c r="M19" s="16"/>
    </row>
    <row r="20" spans="1:13" ht="20.100000000000001" customHeight="1" x14ac:dyDescent="0.2">
      <c r="A20" s="45" t="s">
        <v>9</v>
      </c>
      <c r="B20" s="38" t="s">
        <v>203</v>
      </c>
      <c r="C20" s="14"/>
      <c r="D20" s="14"/>
      <c r="E20" s="35"/>
      <c r="F20" s="47"/>
      <c r="K20" s="16"/>
      <c r="L20" s="16"/>
      <c r="M20" s="16"/>
    </row>
    <row r="21" spans="1:13" ht="20.100000000000001" customHeight="1" x14ac:dyDescent="0.2">
      <c r="A21" s="45" t="s">
        <v>10</v>
      </c>
      <c r="B21" s="38" t="s">
        <v>182</v>
      </c>
      <c r="C21" s="14"/>
      <c r="D21" s="14"/>
      <c r="E21" s="35"/>
      <c r="F21" s="47"/>
      <c r="K21" s="16"/>
      <c r="L21" s="16"/>
      <c r="M21" s="16"/>
    </row>
    <row r="22" spans="1:13" ht="20.100000000000001" customHeight="1" x14ac:dyDescent="0.2">
      <c r="A22" s="45" t="s">
        <v>11</v>
      </c>
      <c r="B22" s="38" t="s">
        <v>203</v>
      </c>
      <c r="C22" s="14"/>
      <c r="D22" s="14"/>
      <c r="E22" s="35"/>
      <c r="F22" s="47"/>
      <c r="K22" s="16"/>
      <c r="L22" s="16"/>
      <c r="M22" s="16"/>
    </row>
    <row r="23" spans="1:13" ht="20.100000000000001" customHeight="1" x14ac:dyDescent="0.2">
      <c r="A23" s="45" t="s">
        <v>236</v>
      </c>
      <c r="B23" s="38" t="s">
        <v>182</v>
      </c>
      <c r="C23" s="14"/>
      <c r="D23" s="14"/>
      <c r="E23" s="35"/>
      <c r="F23" s="47"/>
      <c r="K23" s="16"/>
      <c r="L23" s="16"/>
      <c r="M23" s="16"/>
    </row>
    <row r="24" spans="1:13" ht="20.100000000000001" customHeight="1" x14ac:dyDescent="0.2">
      <c r="A24" s="45" t="s">
        <v>186</v>
      </c>
      <c r="B24" s="38" t="s">
        <v>202</v>
      </c>
      <c r="C24" s="14"/>
      <c r="D24" s="14"/>
      <c r="E24" s="35" t="s">
        <v>238</v>
      </c>
      <c r="F24" s="47"/>
      <c r="K24" s="16"/>
      <c r="L24" s="16"/>
      <c r="M24" s="16"/>
    </row>
    <row r="25" spans="1:13" ht="20.100000000000001" customHeight="1" x14ac:dyDescent="0.2">
      <c r="A25" s="45" t="s">
        <v>12</v>
      </c>
      <c r="B25" s="38" t="s">
        <v>182</v>
      </c>
      <c r="C25" s="14"/>
      <c r="D25" s="14"/>
      <c r="E25" s="35"/>
      <c r="F25" s="46"/>
      <c r="K25" s="16"/>
      <c r="L25" s="16"/>
      <c r="M25" s="16"/>
    </row>
    <row r="26" spans="1:13" ht="20.100000000000001" customHeight="1" x14ac:dyDescent="0.2">
      <c r="A26" s="45" t="s">
        <v>237</v>
      </c>
      <c r="B26" s="38" t="s">
        <v>182</v>
      </c>
      <c r="C26" s="14"/>
      <c r="D26" s="14"/>
      <c r="E26" s="35"/>
      <c r="F26" s="46"/>
      <c r="K26" s="16"/>
      <c r="L26" s="16"/>
      <c r="M26" s="16"/>
    </row>
    <row r="27" spans="1:13" ht="20.100000000000001" customHeight="1" x14ac:dyDescent="0.2">
      <c r="A27" s="45" t="s">
        <v>13</v>
      </c>
      <c r="B27" s="38" t="s">
        <v>182</v>
      </c>
      <c r="C27" s="14"/>
      <c r="D27" s="14"/>
      <c r="E27" s="35"/>
      <c r="F27" s="47"/>
      <c r="K27" s="16"/>
      <c r="L27" s="16"/>
      <c r="M27" s="16"/>
    </row>
    <row r="28" spans="1:13" ht="20.100000000000001" customHeight="1" x14ac:dyDescent="0.2">
      <c r="A28" s="45" t="s">
        <v>14</v>
      </c>
      <c r="B28" s="38" t="s">
        <v>182</v>
      </c>
      <c r="C28" s="14"/>
      <c r="D28" s="14"/>
      <c r="E28" s="35"/>
      <c r="F28" s="46"/>
      <c r="K28" s="16"/>
      <c r="L28" s="16"/>
      <c r="M28" s="16"/>
    </row>
    <row r="29" spans="1:13" ht="20.100000000000001" customHeight="1" x14ac:dyDescent="0.2">
      <c r="A29" s="45" t="s">
        <v>187</v>
      </c>
      <c r="B29" s="38" t="s">
        <v>203</v>
      </c>
      <c r="C29" s="14"/>
      <c r="D29" s="14"/>
      <c r="E29" s="35"/>
      <c r="F29" s="47"/>
      <c r="K29" s="16"/>
      <c r="L29" s="16"/>
      <c r="M29" s="16"/>
    </row>
    <row r="30" spans="1:13" ht="20.100000000000001" customHeight="1" x14ac:dyDescent="0.2">
      <c r="A30" s="45" t="s">
        <v>15</v>
      </c>
      <c r="B30" s="38" t="s">
        <v>203</v>
      </c>
      <c r="C30" s="14"/>
      <c r="D30" s="14"/>
      <c r="E30" s="35"/>
      <c r="F30" s="47"/>
      <c r="K30" s="16"/>
      <c r="L30" s="16"/>
      <c r="M30" s="16"/>
    </row>
    <row r="31" spans="1:13" ht="20.100000000000001" customHeight="1" x14ac:dyDescent="0.2">
      <c r="A31" s="45" t="s">
        <v>16</v>
      </c>
      <c r="B31" s="38" t="s">
        <v>182</v>
      </c>
      <c r="C31" s="14"/>
      <c r="D31" s="14"/>
      <c r="E31" s="35"/>
      <c r="F31" s="47"/>
      <c r="K31" s="16"/>
      <c r="L31" s="16"/>
      <c r="M31" s="16"/>
    </row>
    <row r="32" spans="1:13" ht="20.100000000000001" customHeight="1" x14ac:dyDescent="0.2">
      <c r="A32" s="45" t="s">
        <v>17</v>
      </c>
      <c r="B32" s="38" t="s">
        <v>203</v>
      </c>
      <c r="C32" s="14"/>
      <c r="D32" s="14"/>
      <c r="E32" s="35"/>
      <c r="F32" s="47"/>
      <c r="K32" s="16"/>
      <c r="L32" s="16"/>
      <c r="M32" s="16"/>
    </row>
    <row r="33" spans="1:13" ht="20.100000000000001" customHeight="1" x14ac:dyDescent="0.2">
      <c r="A33" s="45" t="s">
        <v>18</v>
      </c>
      <c r="B33" s="38" t="s">
        <v>182</v>
      </c>
      <c r="C33" s="14"/>
      <c r="D33" s="14"/>
      <c r="E33" s="35"/>
      <c r="F33" s="46"/>
      <c r="K33" s="16"/>
      <c r="L33" s="16"/>
      <c r="M33" s="16"/>
    </row>
    <row r="34" spans="1:13" ht="20.100000000000001" customHeight="1" x14ac:dyDescent="0.2">
      <c r="A34" s="45" t="s">
        <v>19</v>
      </c>
      <c r="B34" s="38" t="s">
        <v>182</v>
      </c>
      <c r="C34" s="14"/>
      <c r="D34" s="14"/>
      <c r="E34" s="35" t="s">
        <v>20</v>
      </c>
      <c r="F34" s="46"/>
      <c r="K34" s="16"/>
      <c r="L34" s="16"/>
      <c r="M34" s="16"/>
    </row>
    <row r="35" spans="1:13" ht="20.100000000000001" customHeight="1" x14ac:dyDescent="0.2">
      <c r="A35" s="45" t="s">
        <v>21</v>
      </c>
      <c r="B35" s="38" t="s">
        <v>203</v>
      </c>
      <c r="C35" s="14"/>
      <c r="D35" s="14"/>
      <c r="E35" s="35"/>
      <c r="F35" s="47"/>
      <c r="K35" s="16"/>
      <c r="L35" s="16"/>
      <c r="M35" s="16"/>
    </row>
    <row r="36" spans="1:13" ht="20.100000000000001" customHeight="1" x14ac:dyDescent="0.2">
      <c r="A36" s="45" t="s">
        <v>22</v>
      </c>
      <c r="B36" s="38" t="s">
        <v>182</v>
      </c>
      <c r="C36" s="14"/>
      <c r="D36" s="14"/>
      <c r="E36" s="35"/>
      <c r="F36" s="47"/>
      <c r="K36" s="16"/>
      <c r="L36" s="16"/>
      <c r="M36" s="16"/>
    </row>
    <row r="37" spans="1:13" ht="20.100000000000001" customHeight="1" x14ac:dyDescent="0.2">
      <c r="A37" s="45" t="s">
        <v>23</v>
      </c>
      <c r="B37" s="38" t="s">
        <v>182</v>
      </c>
      <c r="C37" s="14"/>
      <c r="D37" s="14"/>
      <c r="E37" s="35"/>
      <c r="F37" s="46"/>
      <c r="K37" s="16"/>
      <c r="L37" s="16"/>
      <c r="M37" s="16"/>
    </row>
    <row r="38" spans="1:13" ht="20.100000000000001" customHeight="1" thickBot="1" x14ac:dyDescent="0.25">
      <c r="A38" s="71" t="s">
        <v>24</v>
      </c>
      <c r="B38" s="72" t="s">
        <v>201</v>
      </c>
      <c r="C38" s="53"/>
      <c r="D38" s="53"/>
      <c r="E38" s="54"/>
      <c r="F38" s="57"/>
      <c r="K38" s="16"/>
      <c r="L38" s="16"/>
      <c r="M38" s="16"/>
    </row>
    <row r="39" spans="1:13" ht="20.100000000000001" customHeight="1" x14ac:dyDescent="0.2">
      <c r="A39" s="40" t="s">
        <v>25</v>
      </c>
      <c r="B39" s="41" t="s">
        <v>202</v>
      </c>
      <c r="C39" s="42"/>
      <c r="D39" s="42"/>
      <c r="E39" s="65"/>
      <c r="F39" s="69"/>
      <c r="K39" s="16"/>
      <c r="L39" s="16"/>
      <c r="M39" s="16"/>
    </row>
    <row r="40" spans="1:13" ht="20.100000000000001" customHeight="1" x14ac:dyDescent="0.2">
      <c r="A40" s="45" t="s">
        <v>26</v>
      </c>
      <c r="B40" s="38" t="s">
        <v>182</v>
      </c>
      <c r="C40" s="14"/>
      <c r="D40" s="14"/>
      <c r="E40" s="35"/>
      <c r="F40" s="46"/>
      <c r="K40" s="16"/>
      <c r="L40" s="16"/>
      <c r="M40" s="16"/>
    </row>
    <row r="41" spans="1:13" ht="20.100000000000001" customHeight="1" x14ac:dyDescent="0.2">
      <c r="A41" s="45" t="s">
        <v>27</v>
      </c>
      <c r="B41" s="38" t="s">
        <v>203</v>
      </c>
      <c r="C41" s="14"/>
      <c r="D41" s="14"/>
      <c r="E41" s="35"/>
      <c r="F41" s="47"/>
      <c r="K41" s="16"/>
      <c r="L41" s="16"/>
      <c r="M41" s="16"/>
    </row>
    <row r="42" spans="1:13" ht="20.100000000000001" customHeight="1" x14ac:dyDescent="0.2">
      <c r="A42" s="45" t="s">
        <v>28</v>
      </c>
      <c r="B42" s="38" t="s">
        <v>182</v>
      </c>
      <c r="C42" s="14"/>
      <c r="D42" s="14"/>
      <c r="E42" s="35"/>
      <c r="F42" s="47"/>
      <c r="K42" s="16"/>
      <c r="L42" s="16"/>
      <c r="M42" s="16"/>
    </row>
    <row r="43" spans="1:13" ht="20.100000000000001" customHeight="1" x14ac:dyDescent="0.2">
      <c r="A43" s="45" t="s">
        <v>29</v>
      </c>
      <c r="B43" s="38" t="s">
        <v>182</v>
      </c>
      <c r="C43" s="14"/>
      <c r="D43" s="14"/>
      <c r="E43" s="35"/>
      <c r="F43" s="46"/>
      <c r="K43" s="16"/>
      <c r="L43" s="16"/>
      <c r="M43" s="16"/>
    </row>
    <row r="44" spans="1:13" ht="20.100000000000001" customHeight="1" x14ac:dyDescent="0.2">
      <c r="A44" s="45" t="s">
        <v>30</v>
      </c>
      <c r="B44" s="38" t="s">
        <v>182</v>
      </c>
      <c r="C44" s="14"/>
      <c r="D44" s="14"/>
      <c r="E44" s="35"/>
      <c r="F44" s="46"/>
      <c r="K44" s="16"/>
      <c r="L44" s="16"/>
      <c r="M44" s="16"/>
    </row>
    <row r="45" spans="1:13" ht="20.100000000000001" customHeight="1" x14ac:dyDescent="0.2">
      <c r="A45" s="45" t="s">
        <v>31</v>
      </c>
      <c r="B45" s="38" t="s">
        <v>182</v>
      </c>
      <c r="C45" s="14"/>
      <c r="D45" s="14"/>
      <c r="E45" s="35"/>
      <c r="F45" s="46"/>
      <c r="K45" s="16"/>
      <c r="L45" s="16"/>
      <c r="M45" s="16"/>
    </row>
    <row r="46" spans="1:13" ht="20.100000000000001" customHeight="1" x14ac:dyDescent="0.2">
      <c r="A46" s="45" t="s">
        <v>188</v>
      </c>
      <c r="B46" s="38" t="s">
        <v>203</v>
      </c>
      <c r="C46" s="14"/>
      <c r="D46" s="14"/>
      <c r="E46" s="35"/>
      <c r="F46" s="47"/>
      <c r="K46" s="16"/>
      <c r="L46" s="16"/>
      <c r="M46" s="16"/>
    </row>
    <row r="47" spans="1:13" ht="20.100000000000001" customHeight="1" x14ac:dyDescent="0.2">
      <c r="A47" s="45" t="s">
        <v>32</v>
      </c>
      <c r="B47" s="38" t="s">
        <v>182</v>
      </c>
      <c r="C47" s="14"/>
      <c r="D47" s="14"/>
      <c r="E47" s="35"/>
      <c r="F47" s="46"/>
      <c r="K47" s="16"/>
      <c r="L47" s="16"/>
      <c r="M47" s="16"/>
    </row>
    <row r="48" spans="1:13" ht="20.100000000000001" customHeight="1" x14ac:dyDescent="0.2">
      <c r="A48" s="45" t="s">
        <v>33</v>
      </c>
      <c r="B48" s="38" t="s">
        <v>182</v>
      </c>
      <c r="C48" s="14"/>
      <c r="D48" s="14"/>
      <c r="E48" s="35"/>
      <c r="F48" s="46"/>
      <c r="K48" s="16"/>
      <c r="L48" s="16"/>
      <c r="M48" s="16"/>
    </row>
    <row r="49" spans="1:13" ht="20.100000000000001" customHeight="1" x14ac:dyDescent="0.2">
      <c r="A49" s="45" t="s">
        <v>189</v>
      </c>
      <c r="B49" s="38" t="s">
        <v>182</v>
      </c>
      <c r="C49" s="14"/>
      <c r="D49" s="14"/>
      <c r="E49" s="35"/>
      <c r="F49" s="46"/>
      <c r="K49" s="16"/>
      <c r="L49" s="16"/>
      <c r="M49" s="16"/>
    </row>
    <row r="50" spans="1:13" ht="20.100000000000001" customHeight="1" x14ac:dyDescent="0.2">
      <c r="A50" s="45" t="s">
        <v>34</v>
      </c>
      <c r="B50" s="38" t="s">
        <v>182</v>
      </c>
      <c r="C50" s="14"/>
      <c r="D50" s="14"/>
      <c r="E50" s="35"/>
      <c r="F50" s="46"/>
      <c r="K50" s="16"/>
      <c r="L50" s="16"/>
      <c r="M50" s="16"/>
    </row>
    <row r="51" spans="1:13" ht="20.100000000000001" customHeight="1" x14ac:dyDescent="0.2">
      <c r="A51" s="45"/>
      <c r="B51" s="37"/>
      <c r="C51" s="10"/>
      <c r="D51" s="10"/>
      <c r="E51" s="12"/>
      <c r="F51" s="49"/>
      <c r="K51" s="16"/>
      <c r="L51" s="16"/>
      <c r="M51" s="16"/>
    </row>
    <row r="52" spans="1:13" ht="20.100000000000001" customHeight="1" x14ac:dyDescent="0.2">
      <c r="A52" s="50" t="s">
        <v>215</v>
      </c>
      <c r="B52" s="37"/>
      <c r="C52" s="10"/>
      <c r="D52" s="10"/>
      <c r="E52" s="12"/>
      <c r="F52" s="49"/>
      <c r="K52" s="16"/>
      <c r="L52" s="16"/>
      <c r="M52" s="16"/>
    </row>
    <row r="53" spans="1:13" ht="20.100000000000001" customHeight="1" thickBot="1" x14ac:dyDescent="0.25">
      <c r="A53" s="51"/>
      <c r="B53" s="52"/>
      <c r="C53" s="53"/>
      <c r="D53" s="53"/>
      <c r="E53" s="54"/>
      <c r="F53" s="55"/>
      <c r="K53" s="16"/>
      <c r="L53" s="16"/>
      <c r="M53" s="16"/>
    </row>
    <row r="54" spans="1:13" s="10" customFormat="1" ht="20.100000000000001" customHeight="1" thickBot="1" x14ac:dyDescent="0.25">
      <c r="A54" s="33"/>
      <c r="B54" s="37"/>
      <c r="E54" s="12"/>
      <c r="H54" s="29"/>
      <c r="I54" s="27"/>
      <c r="J54" s="27"/>
      <c r="K54" s="13"/>
      <c r="L54" s="13"/>
      <c r="M54" s="13"/>
    </row>
    <row r="55" spans="1:13" ht="20.100000000000001" customHeight="1" x14ac:dyDescent="0.2">
      <c r="A55" s="40" t="s">
        <v>35</v>
      </c>
      <c r="B55" s="41" t="s">
        <v>182</v>
      </c>
      <c r="C55" s="42"/>
      <c r="D55" s="42"/>
      <c r="E55" s="65"/>
      <c r="F55" s="44"/>
      <c r="H55" s="15">
        <v>2</v>
      </c>
      <c r="K55" s="16"/>
      <c r="L55" s="16"/>
      <c r="M55" s="16"/>
    </row>
    <row r="56" spans="1:13" ht="20.100000000000001" customHeight="1" x14ac:dyDescent="0.2">
      <c r="A56" s="45" t="s">
        <v>36</v>
      </c>
      <c r="B56" s="38" t="s">
        <v>202</v>
      </c>
      <c r="C56" s="14"/>
      <c r="D56" s="14"/>
      <c r="E56" s="35"/>
      <c r="F56" s="47"/>
      <c r="K56" s="16"/>
      <c r="L56" s="16"/>
      <c r="M56" s="16"/>
    </row>
    <row r="57" spans="1:13" ht="20.100000000000001" customHeight="1" x14ac:dyDescent="0.2">
      <c r="A57" s="45" t="s">
        <v>37</v>
      </c>
      <c r="B57" s="38" t="s">
        <v>202</v>
      </c>
      <c r="C57" s="14"/>
      <c r="D57" s="14"/>
      <c r="E57" s="35"/>
      <c r="F57" s="47"/>
      <c r="H57" s="30"/>
      <c r="K57" s="16"/>
      <c r="L57" s="16"/>
      <c r="M57" s="16"/>
    </row>
    <row r="58" spans="1:13" ht="20.100000000000001" customHeight="1" x14ac:dyDescent="0.2">
      <c r="A58" s="45" t="s">
        <v>38</v>
      </c>
      <c r="B58" s="38" t="s">
        <v>202</v>
      </c>
      <c r="C58" s="14"/>
      <c r="D58" s="14"/>
      <c r="E58" s="35"/>
      <c r="F58" s="47"/>
      <c r="H58" s="30"/>
      <c r="K58" s="16"/>
      <c r="L58" s="16"/>
      <c r="M58" s="16"/>
    </row>
    <row r="59" spans="1:13" ht="20.100000000000001" customHeight="1" x14ac:dyDescent="0.2">
      <c r="A59" s="45" t="s">
        <v>39</v>
      </c>
      <c r="B59" s="38" t="s">
        <v>182</v>
      </c>
      <c r="C59" s="14"/>
      <c r="D59" s="14"/>
      <c r="E59" s="35"/>
      <c r="F59" s="46"/>
      <c r="K59" s="16"/>
      <c r="L59" s="16"/>
      <c r="M59" s="16"/>
    </row>
    <row r="60" spans="1:13" ht="20.100000000000001" customHeight="1" x14ac:dyDescent="0.2">
      <c r="A60" s="45" t="s">
        <v>183</v>
      </c>
      <c r="B60" s="38" t="s">
        <v>203</v>
      </c>
      <c r="C60" s="14"/>
      <c r="D60" s="14"/>
      <c r="E60" s="35"/>
      <c r="F60" s="47"/>
      <c r="K60" s="16"/>
      <c r="L60" s="16"/>
      <c r="M60" s="16"/>
    </row>
    <row r="61" spans="1:13" ht="20.100000000000001" customHeight="1" x14ac:dyDescent="0.2">
      <c r="A61" s="45" t="s">
        <v>40</v>
      </c>
      <c r="B61" s="38" t="s">
        <v>182</v>
      </c>
      <c r="C61" s="14"/>
      <c r="D61" s="14"/>
      <c r="E61" s="35"/>
      <c r="F61" s="47"/>
      <c r="K61" s="16"/>
      <c r="L61" s="16"/>
      <c r="M61" s="16"/>
    </row>
    <row r="62" spans="1:13" ht="20.100000000000001" customHeight="1" x14ac:dyDescent="0.2">
      <c r="A62" s="45" t="s">
        <v>190</v>
      </c>
      <c r="B62" s="38" t="s">
        <v>202</v>
      </c>
      <c r="C62" s="14"/>
      <c r="D62" s="14"/>
      <c r="E62" s="35"/>
      <c r="F62" s="47"/>
      <c r="H62" s="17"/>
      <c r="K62" s="16"/>
      <c r="L62" s="16"/>
      <c r="M62" s="16"/>
    </row>
    <row r="63" spans="1:13" ht="20.100000000000001" customHeight="1" x14ac:dyDescent="0.2">
      <c r="A63" s="45" t="s">
        <v>41</v>
      </c>
      <c r="B63" s="38" t="s">
        <v>203</v>
      </c>
      <c r="C63" s="14"/>
      <c r="D63" s="14"/>
      <c r="E63" s="35"/>
      <c r="F63" s="47"/>
      <c r="K63" s="16"/>
      <c r="L63" s="16"/>
      <c r="M63" s="16"/>
    </row>
    <row r="64" spans="1:13" ht="20.100000000000001" customHeight="1" x14ac:dyDescent="0.2">
      <c r="A64" s="45" t="s">
        <v>42</v>
      </c>
      <c r="B64" s="38" t="s">
        <v>182</v>
      </c>
      <c r="C64" s="14"/>
      <c r="D64" s="14"/>
      <c r="E64" s="35"/>
      <c r="F64" s="47"/>
      <c r="K64" s="16"/>
      <c r="L64" s="16"/>
      <c r="M64" s="16"/>
    </row>
    <row r="65" spans="1:13" ht="20.100000000000001" customHeight="1" x14ac:dyDescent="0.2">
      <c r="A65" s="45" t="s">
        <v>191</v>
      </c>
      <c r="B65" s="38" t="s">
        <v>202</v>
      </c>
      <c r="C65" s="14"/>
      <c r="D65" s="14"/>
      <c r="E65" s="35"/>
      <c r="F65" s="47"/>
      <c r="K65" s="16"/>
      <c r="L65" s="16"/>
      <c r="M65" s="16"/>
    </row>
    <row r="66" spans="1:13" ht="20.100000000000001" customHeight="1" x14ac:dyDescent="0.2">
      <c r="A66" s="45" t="s">
        <v>43</v>
      </c>
      <c r="B66" s="38" t="s">
        <v>182</v>
      </c>
      <c r="C66" s="14"/>
      <c r="D66" s="14"/>
      <c r="E66" s="35"/>
      <c r="F66" s="47"/>
      <c r="K66" s="16"/>
      <c r="L66" s="16"/>
      <c r="M66" s="16"/>
    </row>
    <row r="67" spans="1:13" ht="20.100000000000001" customHeight="1" x14ac:dyDescent="0.2">
      <c r="A67" s="45" t="s">
        <v>192</v>
      </c>
      <c r="B67" s="38" t="s">
        <v>203</v>
      </c>
      <c r="C67" s="14"/>
      <c r="D67" s="14"/>
      <c r="E67" s="35"/>
      <c r="F67" s="47"/>
      <c r="K67" s="16"/>
      <c r="L67" s="16"/>
      <c r="M67" s="16"/>
    </row>
    <row r="68" spans="1:13" ht="20.100000000000001" customHeight="1" x14ac:dyDescent="0.2">
      <c r="A68" s="45" t="s">
        <v>44</v>
      </c>
      <c r="B68" s="38" t="s">
        <v>202</v>
      </c>
      <c r="C68" s="14"/>
      <c r="D68" s="14"/>
      <c r="E68" s="35"/>
      <c r="F68" s="47"/>
      <c r="K68" s="16"/>
      <c r="L68" s="16"/>
      <c r="M68" s="16"/>
    </row>
    <row r="69" spans="1:13" ht="20.100000000000001" customHeight="1" x14ac:dyDescent="0.2">
      <c r="A69" s="45" t="s">
        <v>45</v>
      </c>
      <c r="B69" s="38" t="s">
        <v>203</v>
      </c>
      <c r="C69" s="14"/>
      <c r="D69" s="14"/>
      <c r="E69" s="35"/>
      <c r="F69" s="47"/>
      <c r="K69" s="16"/>
      <c r="L69" s="16"/>
      <c r="M69" s="16"/>
    </row>
    <row r="70" spans="1:13" ht="20.100000000000001" customHeight="1" x14ac:dyDescent="0.2">
      <c r="A70" s="45" t="s">
        <v>46</v>
      </c>
      <c r="B70" s="38" t="s">
        <v>182</v>
      </c>
      <c r="C70" s="14"/>
      <c r="D70" s="14"/>
      <c r="E70" s="35"/>
      <c r="F70" s="46"/>
      <c r="K70" s="16"/>
      <c r="L70" s="16"/>
      <c r="M70" s="16"/>
    </row>
    <row r="71" spans="1:13" ht="20.100000000000001" customHeight="1" x14ac:dyDescent="0.2">
      <c r="A71" s="45" t="s">
        <v>47</v>
      </c>
      <c r="B71" s="38" t="s">
        <v>182</v>
      </c>
      <c r="C71" s="14"/>
      <c r="D71" s="14"/>
      <c r="E71" s="35"/>
      <c r="F71" s="46"/>
      <c r="K71" s="16"/>
      <c r="L71" s="16"/>
      <c r="M71" s="16"/>
    </row>
    <row r="72" spans="1:13" ht="20.100000000000001" customHeight="1" x14ac:dyDescent="0.2">
      <c r="A72" s="45" t="s">
        <v>48</v>
      </c>
      <c r="B72" s="38" t="s">
        <v>182</v>
      </c>
      <c r="C72" s="14"/>
      <c r="D72" s="14"/>
      <c r="E72" s="35"/>
      <c r="F72" s="47"/>
      <c r="K72" s="16"/>
      <c r="L72" s="16"/>
      <c r="M72" s="16"/>
    </row>
    <row r="73" spans="1:13" ht="20.100000000000001" customHeight="1" x14ac:dyDescent="0.2">
      <c r="A73" s="45" t="s">
        <v>49</v>
      </c>
      <c r="B73" s="38" t="s">
        <v>182</v>
      </c>
      <c r="C73" s="14"/>
      <c r="D73" s="14"/>
      <c r="E73" s="35"/>
      <c r="F73" s="46"/>
      <c r="K73" s="16"/>
      <c r="L73" s="16"/>
      <c r="M73" s="16"/>
    </row>
    <row r="74" spans="1:13" ht="20.100000000000001" customHeight="1" x14ac:dyDescent="0.2">
      <c r="A74" s="45"/>
      <c r="B74" s="37"/>
      <c r="C74" s="10"/>
      <c r="D74" s="10"/>
      <c r="E74" s="12"/>
      <c r="F74" s="49"/>
      <c r="K74" s="16"/>
      <c r="L74" s="16"/>
      <c r="M74" s="16"/>
    </row>
    <row r="75" spans="1:13" ht="20.100000000000001" customHeight="1" x14ac:dyDescent="0.2">
      <c r="A75" s="56" t="s">
        <v>243</v>
      </c>
      <c r="B75" s="37"/>
      <c r="C75" s="10"/>
      <c r="D75" s="10"/>
      <c r="E75" s="12"/>
      <c r="F75" s="49"/>
      <c r="K75" s="16"/>
      <c r="L75" s="16"/>
      <c r="M75" s="16"/>
    </row>
    <row r="76" spans="1:13" ht="20.100000000000001" customHeight="1" thickBot="1" x14ac:dyDescent="0.25">
      <c r="A76" s="51"/>
      <c r="B76" s="52"/>
      <c r="C76" s="53"/>
      <c r="D76" s="53"/>
      <c r="E76" s="54"/>
      <c r="F76" s="57"/>
      <c r="K76" s="16"/>
      <c r="L76" s="16"/>
      <c r="M76" s="16"/>
    </row>
    <row r="77" spans="1:13" s="10" customFormat="1" ht="20.100000000000001" customHeight="1" thickBot="1" x14ac:dyDescent="0.25">
      <c r="A77" s="33"/>
      <c r="B77" s="37"/>
      <c r="E77" s="12"/>
      <c r="H77" s="29"/>
      <c r="I77" s="26"/>
      <c r="J77" s="30"/>
      <c r="K77" s="13"/>
      <c r="L77" s="13"/>
      <c r="M77" s="13"/>
    </row>
    <row r="78" spans="1:13" ht="20.100000000000001" customHeight="1" x14ac:dyDescent="0.2">
      <c r="A78" s="40" t="s">
        <v>51</v>
      </c>
      <c r="B78" s="41" t="s">
        <v>202</v>
      </c>
      <c r="C78" s="42"/>
      <c r="D78" s="42"/>
      <c r="E78" s="65"/>
      <c r="F78" s="44"/>
      <c r="H78" s="15">
        <v>3</v>
      </c>
      <c r="K78" s="15"/>
      <c r="L78" s="16"/>
      <c r="M78" s="16"/>
    </row>
    <row r="79" spans="1:13" ht="20.100000000000001" customHeight="1" x14ac:dyDescent="0.2">
      <c r="A79" s="45" t="s">
        <v>50</v>
      </c>
      <c r="B79" s="38" t="s">
        <v>202</v>
      </c>
      <c r="C79" s="14"/>
      <c r="D79" s="14"/>
      <c r="E79" s="35"/>
      <c r="F79" s="47"/>
      <c r="K79" s="15"/>
      <c r="L79" s="16"/>
      <c r="M79" s="16"/>
    </row>
    <row r="80" spans="1:13" ht="20.100000000000001" customHeight="1" x14ac:dyDescent="0.2">
      <c r="A80" s="45" t="s">
        <v>52</v>
      </c>
      <c r="B80" s="38" t="s">
        <v>202</v>
      </c>
      <c r="C80" s="14"/>
      <c r="D80" s="14"/>
      <c r="E80" s="35"/>
      <c r="F80" s="47"/>
      <c r="K80" s="15"/>
      <c r="L80" s="16"/>
      <c r="M80" s="16"/>
    </row>
    <row r="81" spans="1:13" ht="20.100000000000001" customHeight="1" x14ac:dyDescent="0.2">
      <c r="A81" s="45" t="s">
        <v>53</v>
      </c>
      <c r="B81" s="38" t="s">
        <v>202</v>
      </c>
      <c r="C81" s="19"/>
      <c r="D81" s="19"/>
      <c r="E81" s="20"/>
      <c r="F81" s="58"/>
      <c r="H81" s="30"/>
      <c r="K81" s="17"/>
      <c r="L81" s="16"/>
      <c r="M81" s="16"/>
    </row>
    <row r="82" spans="1:13" ht="20.100000000000001" customHeight="1" x14ac:dyDescent="0.2">
      <c r="A82" s="45"/>
      <c r="B82" s="74"/>
      <c r="C82" s="10"/>
      <c r="D82" s="10"/>
      <c r="E82" s="12"/>
      <c r="F82" s="59"/>
      <c r="H82" s="30"/>
      <c r="K82" s="17"/>
      <c r="L82" s="16"/>
      <c r="M82" s="16"/>
    </row>
    <row r="83" spans="1:13" ht="20.100000000000001" customHeight="1" x14ac:dyDescent="0.2">
      <c r="A83" s="45" t="s">
        <v>54</v>
      </c>
      <c r="B83" s="75" t="s">
        <v>182</v>
      </c>
      <c r="C83" s="76"/>
      <c r="D83" s="19"/>
      <c r="E83" s="20"/>
      <c r="F83" s="58"/>
      <c r="H83" s="30"/>
      <c r="K83" s="16"/>
      <c r="L83" s="16"/>
      <c r="M83" s="16"/>
    </row>
    <row r="84" spans="1:13" ht="20.100000000000001" customHeight="1" x14ac:dyDescent="0.2">
      <c r="A84" s="45"/>
      <c r="B84" s="37"/>
      <c r="C84" s="10"/>
      <c r="D84" s="10"/>
      <c r="E84" s="12"/>
      <c r="F84" s="59"/>
      <c r="H84" s="30"/>
      <c r="K84" s="16"/>
      <c r="L84" s="16"/>
      <c r="M84" s="16"/>
    </row>
    <row r="85" spans="1:13" ht="20.100000000000001" customHeight="1" x14ac:dyDescent="0.2">
      <c r="A85" s="50" t="s">
        <v>216</v>
      </c>
      <c r="B85" s="37"/>
      <c r="C85" s="10"/>
      <c r="D85" s="10"/>
      <c r="E85" s="12"/>
      <c r="F85" s="59"/>
      <c r="H85" s="30"/>
      <c r="K85" s="16"/>
      <c r="L85" s="16"/>
      <c r="M85" s="16"/>
    </row>
    <row r="86" spans="1:13" ht="20.100000000000001" customHeight="1" thickBot="1" x14ac:dyDescent="0.25">
      <c r="A86" s="51"/>
      <c r="B86" s="52"/>
      <c r="C86" s="53"/>
      <c r="D86" s="53"/>
      <c r="E86" s="54"/>
      <c r="F86" s="55"/>
      <c r="H86" s="30"/>
      <c r="K86" s="16"/>
      <c r="L86" s="16"/>
      <c r="M86" s="16"/>
    </row>
    <row r="87" spans="1:13" ht="20.100000000000001" customHeight="1" x14ac:dyDescent="0.2">
      <c r="A87" s="32"/>
      <c r="B87" s="37"/>
      <c r="C87" s="10"/>
      <c r="D87" s="10"/>
      <c r="E87" s="12"/>
      <c r="F87" s="10"/>
      <c r="H87" s="30"/>
      <c r="K87" s="16"/>
      <c r="L87" s="16"/>
      <c r="M87" s="16"/>
    </row>
    <row r="88" spans="1:13" s="10" customFormat="1" ht="20.100000000000001" customHeight="1" thickBot="1" x14ac:dyDescent="0.25">
      <c r="A88" s="33"/>
      <c r="B88" s="37"/>
      <c r="E88" s="12"/>
      <c r="H88" s="18"/>
      <c r="I88" s="26"/>
      <c r="J88" s="27"/>
      <c r="K88" s="13"/>
      <c r="L88" s="13"/>
      <c r="M88" s="13"/>
    </row>
    <row r="89" spans="1:13" ht="20.100000000000001" customHeight="1" x14ac:dyDescent="0.2">
      <c r="A89" s="40" t="s">
        <v>55</v>
      </c>
      <c r="B89" s="41" t="s">
        <v>202</v>
      </c>
      <c r="C89" s="42"/>
      <c r="D89" s="42"/>
      <c r="E89" s="65"/>
      <c r="F89" s="44"/>
      <c r="H89" s="15">
        <v>4</v>
      </c>
      <c r="I89" s="27"/>
      <c r="K89" s="16"/>
      <c r="L89" s="16"/>
      <c r="M89" s="16"/>
    </row>
    <row r="90" spans="1:13" ht="20.100000000000001" customHeight="1" x14ac:dyDescent="0.2">
      <c r="A90" s="60" t="s">
        <v>56</v>
      </c>
      <c r="B90" s="38" t="s">
        <v>202</v>
      </c>
      <c r="C90" s="14"/>
      <c r="D90" s="14"/>
      <c r="E90" s="35"/>
      <c r="F90" s="47"/>
      <c r="I90" s="27"/>
      <c r="K90" s="16"/>
      <c r="L90" s="16"/>
      <c r="M90" s="16"/>
    </row>
    <row r="91" spans="1:13" ht="20.100000000000001" customHeight="1" x14ac:dyDescent="0.2">
      <c r="A91" s="45" t="s">
        <v>57</v>
      </c>
      <c r="B91" s="38" t="s">
        <v>202</v>
      </c>
      <c r="C91" s="14"/>
      <c r="D91" s="14"/>
      <c r="E91" s="35"/>
      <c r="F91" s="47"/>
      <c r="K91" s="16"/>
      <c r="L91" s="16"/>
      <c r="M91" s="16"/>
    </row>
    <row r="92" spans="1:13" ht="20.100000000000001" customHeight="1" x14ac:dyDescent="0.2">
      <c r="A92" s="45" t="s">
        <v>58</v>
      </c>
      <c r="B92" s="38" t="s">
        <v>202</v>
      </c>
      <c r="C92" s="14"/>
      <c r="D92" s="14"/>
      <c r="E92" s="35"/>
      <c r="F92" s="47"/>
      <c r="H92" s="30"/>
      <c r="K92" s="16"/>
      <c r="L92" s="16"/>
      <c r="M92" s="16"/>
    </row>
    <row r="93" spans="1:13" ht="20.100000000000001" customHeight="1" x14ac:dyDescent="0.2">
      <c r="A93" s="45" t="s">
        <v>59</v>
      </c>
      <c r="B93" s="38" t="s">
        <v>202</v>
      </c>
      <c r="C93" s="14"/>
      <c r="D93" s="14"/>
      <c r="E93" s="35"/>
      <c r="F93" s="47"/>
      <c r="H93" s="18"/>
      <c r="K93" s="16"/>
      <c r="L93" s="16"/>
      <c r="M93" s="16"/>
    </row>
    <row r="94" spans="1:13" ht="20.100000000000001" customHeight="1" x14ac:dyDescent="0.2">
      <c r="A94" s="45" t="s">
        <v>60</v>
      </c>
      <c r="B94" s="38" t="s">
        <v>202</v>
      </c>
      <c r="C94" s="14"/>
      <c r="D94" s="14"/>
      <c r="E94" s="35"/>
      <c r="F94" s="47"/>
      <c r="H94" s="18"/>
      <c r="K94" s="16"/>
      <c r="L94" s="16"/>
      <c r="M94" s="16"/>
    </row>
    <row r="95" spans="1:13" ht="20.100000000000001" customHeight="1" x14ac:dyDescent="0.2">
      <c r="A95" s="45" t="s">
        <v>61</v>
      </c>
      <c r="B95" s="38" t="s">
        <v>202</v>
      </c>
      <c r="C95" s="14"/>
      <c r="D95" s="14"/>
      <c r="E95" s="35"/>
      <c r="F95" s="47"/>
      <c r="H95" s="18"/>
      <c r="K95" s="16"/>
      <c r="L95" s="16"/>
      <c r="M95" s="16"/>
    </row>
    <row r="96" spans="1:13" ht="20.100000000000001" customHeight="1" x14ac:dyDescent="0.2">
      <c r="A96" s="45" t="s">
        <v>62</v>
      </c>
      <c r="B96" s="38" t="s">
        <v>202</v>
      </c>
      <c r="C96" s="14"/>
      <c r="D96" s="14"/>
      <c r="E96" s="35"/>
      <c r="F96" s="47"/>
      <c r="H96" s="18"/>
      <c r="K96" s="16"/>
      <c r="L96" s="16"/>
      <c r="M96" s="16"/>
    </row>
    <row r="97" spans="1:13" ht="20.100000000000001" customHeight="1" x14ac:dyDescent="0.2">
      <c r="A97" s="45" t="s">
        <v>63</v>
      </c>
      <c r="B97" s="38" t="s">
        <v>202</v>
      </c>
      <c r="C97" s="14"/>
      <c r="D97" s="14"/>
      <c r="E97" s="35"/>
      <c r="F97" s="47"/>
      <c r="H97" s="18"/>
      <c r="K97" s="16"/>
      <c r="L97" s="16"/>
      <c r="M97" s="16"/>
    </row>
    <row r="98" spans="1:13" ht="20.100000000000001" customHeight="1" x14ac:dyDescent="0.2">
      <c r="A98" s="45" t="s">
        <v>64</v>
      </c>
      <c r="B98" s="38" t="s">
        <v>202</v>
      </c>
      <c r="C98" s="14"/>
      <c r="D98" s="14"/>
      <c r="E98" s="35"/>
      <c r="F98" s="47"/>
      <c r="H98" s="18"/>
      <c r="K98" s="16"/>
      <c r="L98" s="16"/>
      <c r="M98" s="16"/>
    </row>
    <row r="99" spans="1:13" ht="20.100000000000001" customHeight="1" x14ac:dyDescent="0.2">
      <c r="A99" s="45" t="s">
        <v>65</v>
      </c>
      <c r="B99" s="38" t="s">
        <v>202</v>
      </c>
      <c r="C99" s="14"/>
      <c r="D99" s="14"/>
      <c r="E99" s="35"/>
      <c r="F99" s="47"/>
      <c r="K99" s="16"/>
      <c r="L99" s="16"/>
      <c r="M99" s="16"/>
    </row>
    <row r="100" spans="1:13" ht="20.100000000000001" customHeight="1" x14ac:dyDescent="0.2">
      <c r="A100" s="45" t="s">
        <v>66</v>
      </c>
      <c r="B100" s="38" t="s">
        <v>202</v>
      </c>
      <c r="C100" s="14"/>
      <c r="D100" s="14"/>
      <c r="E100" s="35"/>
      <c r="F100" s="47"/>
      <c r="K100" s="16"/>
      <c r="L100" s="16"/>
      <c r="M100" s="16"/>
    </row>
    <row r="101" spans="1:13" ht="20.100000000000001" customHeight="1" x14ac:dyDescent="0.2">
      <c r="A101" s="45" t="s">
        <v>67</v>
      </c>
      <c r="B101" s="38" t="s">
        <v>203</v>
      </c>
      <c r="C101" s="14"/>
      <c r="D101" s="14"/>
      <c r="E101" s="35"/>
      <c r="F101" s="47"/>
      <c r="K101" s="16"/>
      <c r="L101" s="16"/>
      <c r="M101" s="16"/>
    </row>
    <row r="102" spans="1:13" ht="20.100000000000001" customHeight="1" x14ac:dyDescent="0.2">
      <c r="A102" s="45" t="s">
        <v>68</v>
      </c>
      <c r="B102" s="38" t="s">
        <v>202</v>
      </c>
      <c r="C102" s="14"/>
      <c r="D102" s="14"/>
      <c r="E102" s="35"/>
      <c r="F102" s="47"/>
      <c r="K102" s="16"/>
      <c r="L102" s="16"/>
      <c r="M102" s="16"/>
    </row>
    <row r="103" spans="1:13" ht="20.100000000000001" customHeight="1" x14ac:dyDescent="0.2">
      <c r="A103" s="45" t="s">
        <v>69</v>
      </c>
      <c r="B103" s="38" t="s">
        <v>202</v>
      </c>
      <c r="C103" s="14"/>
      <c r="D103" s="14"/>
      <c r="E103" s="35"/>
      <c r="F103" s="47"/>
      <c r="K103" s="16"/>
      <c r="L103" s="16"/>
      <c r="M103" s="16"/>
    </row>
    <row r="104" spans="1:13" ht="20.100000000000001" customHeight="1" x14ac:dyDescent="0.2">
      <c r="A104" s="45" t="s">
        <v>70</v>
      </c>
      <c r="B104" s="38" t="s">
        <v>202</v>
      </c>
      <c r="C104" s="14"/>
      <c r="D104" s="14"/>
      <c r="E104" s="35"/>
      <c r="F104" s="47"/>
      <c r="K104" s="16"/>
      <c r="L104" s="16"/>
      <c r="M104" s="16"/>
    </row>
    <row r="105" spans="1:13" ht="20.100000000000001" customHeight="1" x14ac:dyDescent="0.2">
      <c r="A105" s="45" t="s">
        <v>239</v>
      </c>
      <c r="B105" s="38" t="s">
        <v>202</v>
      </c>
      <c r="C105" s="14"/>
      <c r="D105" s="14"/>
      <c r="E105" s="35"/>
      <c r="F105" s="47"/>
      <c r="K105" s="16"/>
      <c r="L105" s="16"/>
      <c r="M105" s="16"/>
    </row>
    <row r="106" spans="1:13" ht="20.100000000000001" customHeight="1" x14ac:dyDescent="0.2">
      <c r="A106" s="45" t="s">
        <v>71</v>
      </c>
      <c r="B106" s="38" t="s">
        <v>202</v>
      </c>
      <c r="C106" s="14"/>
      <c r="D106" s="14"/>
      <c r="E106" s="35"/>
      <c r="F106" s="47"/>
      <c r="K106" s="16"/>
      <c r="L106" s="16"/>
      <c r="M106" s="16"/>
    </row>
    <row r="107" spans="1:13" ht="20.100000000000001" customHeight="1" x14ac:dyDescent="0.2">
      <c r="A107" s="45" t="s">
        <v>72</v>
      </c>
      <c r="B107" s="38" t="s">
        <v>202</v>
      </c>
      <c r="C107" s="14"/>
      <c r="D107" s="14"/>
      <c r="E107" s="35"/>
      <c r="F107" s="47"/>
      <c r="K107" s="16"/>
      <c r="L107" s="16"/>
      <c r="M107" s="16"/>
    </row>
    <row r="108" spans="1:13" ht="20.100000000000001" customHeight="1" x14ac:dyDescent="0.2">
      <c r="A108" s="45" t="s">
        <v>73</v>
      </c>
      <c r="B108" s="38" t="s">
        <v>202</v>
      </c>
      <c r="C108" s="14"/>
      <c r="D108" s="14"/>
      <c r="E108" s="35"/>
      <c r="F108" s="47"/>
      <c r="K108" s="16"/>
      <c r="L108" s="16"/>
      <c r="M108" s="16"/>
    </row>
    <row r="109" spans="1:13" ht="20.100000000000001" customHeight="1" x14ac:dyDescent="0.2">
      <c r="A109" s="45" t="s">
        <v>74</v>
      </c>
      <c r="B109" s="38" t="s">
        <v>202</v>
      </c>
      <c r="C109" s="14"/>
      <c r="D109" s="14"/>
      <c r="E109" s="35"/>
      <c r="F109" s="47"/>
      <c r="K109" s="16"/>
      <c r="L109" s="16"/>
      <c r="M109" s="16"/>
    </row>
    <row r="110" spans="1:13" ht="20.100000000000001" customHeight="1" x14ac:dyDescent="0.2">
      <c r="A110" s="45" t="s">
        <v>209</v>
      </c>
      <c r="B110" s="38" t="s">
        <v>202</v>
      </c>
      <c r="C110" s="14"/>
      <c r="D110" s="14"/>
      <c r="E110" s="35"/>
      <c r="F110" s="47"/>
      <c r="K110" s="16"/>
      <c r="L110" s="16"/>
      <c r="M110" s="16"/>
    </row>
    <row r="111" spans="1:13" ht="20.100000000000001" customHeight="1" x14ac:dyDescent="0.2">
      <c r="A111" s="45" t="s">
        <v>75</v>
      </c>
      <c r="B111" s="38" t="s">
        <v>202</v>
      </c>
      <c r="C111" s="14"/>
      <c r="D111" s="14"/>
      <c r="E111" s="35"/>
      <c r="F111" s="47"/>
      <c r="K111" s="16"/>
      <c r="L111" s="16"/>
      <c r="M111" s="16"/>
    </row>
    <row r="112" spans="1:13" ht="20.100000000000001" customHeight="1" x14ac:dyDescent="0.2">
      <c r="A112" s="45" t="s">
        <v>76</v>
      </c>
      <c r="B112" s="38" t="s">
        <v>202</v>
      </c>
      <c r="C112" s="14"/>
      <c r="D112" s="14"/>
      <c r="E112" s="35"/>
      <c r="F112" s="47"/>
      <c r="K112" s="16"/>
      <c r="L112" s="16"/>
      <c r="M112" s="16"/>
    </row>
    <row r="113" spans="1:13" ht="20.100000000000001" customHeight="1" x14ac:dyDescent="0.2">
      <c r="A113" s="60"/>
      <c r="B113" s="37"/>
      <c r="C113" s="10"/>
      <c r="D113" s="10"/>
      <c r="E113" s="12"/>
      <c r="F113" s="59"/>
    </row>
    <row r="114" spans="1:13" ht="20.100000000000001" customHeight="1" x14ac:dyDescent="0.2">
      <c r="A114" s="56" t="s">
        <v>217</v>
      </c>
      <c r="B114" s="37"/>
      <c r="C114" s="10"/>
      <c r="D114" s="10"/>
      <c r="E114" s="12"/>
      <c r="F114" s="59"/>
    </row>
    <row r="115" spans="1:13" ht="20.100000000000001" customHeight="1" thickBot="1" x14ac:dyDescent="0.25">
      <c r="A115" s="61"/>
      <c r="B115" s="52"/>
      <c r="C115" s="53"/>
      <c r="D115" s="53"/>
      <c r="E115" s="54"/>
      <c r="F115" s="55"/>
    </row>
    <row r="116" spans="1:13" ht="20.100000000000001" customHeight="1" x14ac:dyDescent="0.2">
      <c r="A116" s="34"/>
    </row>
    <row r="117" spans="1:13" s="10" customFormat="1" ht="20.100000000000001" customHeight="1" thickBot="1" x14ac:dyDescent="0.25">
      <c r="A117" s="33"/>
      <c r="B117" s="37"/>
      <c r="E117" s="12"/>
      <c r="H117" s="29"/>
      <c r="I117" s="27"/>
      <c r="J117" s="27"/>
      <c r="K117" s="13"/>
      <c r="L117" s="13"/>
      <c r="M117" s="13"/>
    </row>
    <row r="118" spans="1:13" ht="20.100000000000001" customHeight="1" x14ac:dyDescent="0.2">
      <c r="A118" s="40" t="s">
        <v>77</v>
      </c>
      <c r="B118" s="41" t="s">
        <v>202</v>
      </c>
      <c r="C118" s="42"/>
      <c r="D118" s="42"/>
      <c r="E118" s="43"/>
      <c r="F118" s="44"/>
      <c r="H118" s="15">
        <v>5</v>
      </c>
      <c r="K118" s="16"/>
      <c r="L118" s="16"/>
      <c r="M118" s="16"/>
    </row>
    <row r="119" spans="1:13" ht="20.100000000000001" customHeight="1" x14ac:dyDescent="0.2">
      <c r="A119" s="45" t="s">
        <v>193</v>
      </c>
      <c r="B119" s="38" t="s">
        <v>202</v>
      </c>
      <c r="C119" s="14"/>
      <c r="D119" s="14"/>
      <c r="E119" s="31"/>
      <c r="F119" s="47"/>
      <c r="K119" s="16"/>
      <c r="L119" s="16"/>
      <c r="M119" s="16"/>
    </row>
    <row r="120" spans="1:13" s="10" customFormat="1" ht="20.100000000000001" customHeight="1" thickBot="1" x14ac:dyDescent="0.25">
      <c r="A120" s="45"/>
      <c r="B120" s="37"/>
      <c r="E120" s="12"/>
      <c r="F120" s="59"/>
      <c r="H120" s="15"/>
      <c r="I120" s="27"/>
      <c r="J120" s="27"/>
      <c r="K120" s="13"/>
      <c r="L120" s="13"/>
      <c r="M120" s="13"/>
    </row>
    <row r="121" spans="1:13" ht="20.100000000000001" customHeight="1" x14ac:dyDescent="0.2">
      <c r="A121" s="40" t="s">
        <v>78</v>
      </c>
      <c r="B121" s="41" t="s">
        <v>202</v>
      </c>
      <c r="C121" s="42"/>
      <c r="D121" s="42"/>
      <c r="E121" s="65"/>
      <c r="F121" s="44"/>
      <c r="K121" s="16"/>
      <c r="L121" s="16"/>
      <c r="M121" s="16"/>
    </row>
    <row r="122" spans="1:13" ht="20.100000000000001" customHeight="1" x14ac:dyDescent="0.2">
      <c r="A122" s="45" t="s">
        <v>79</v>
      </c>
      <c r="B122" s="38" t="s">
        <v>203</v>
      </c>
      <c r="C122" s="14"/>
      <c r="D122" s="14"/>
      <c r="E122" s="35"/>
      <c r="F122" s="47"/>
      <c r="H122" s="30"/>
      <c r="K122" s="16"/>
      <c r="L122" s="16"/>
      <c r="M122" s="16"/>
    </row>
    <row r="123" spans="1:13" ht="20.100000000000001" customHeight="1" x14ac:dyDescent="0.2">
      <c r="A123" s="45" t="s">
        <v>80</v>
      </c>
      <c r="B123" s="38" t="s">
        <v>202</v>
      </c>
      <c r="C123" s="14"/>
      <c r="D123" s="14"/>
      <c r="E123" s="35"/>
      <c r="F123" s="47"/>
      <c r="H123" s="30"/>
      <c r="K123" s="16"/>
      <c r="L123" s="16"/>
      <c r="M123" s="16"/>
    </row>
    <row r="124" spans="1:13" ht="20.100000000000001" customHeight="1" x14ac:dyDescent="0.2">
      <c r="A124" s="45" t="s">
        <v>81</v>
      </c>
      <c r="B124" s="38" t="s">
        <v>203</v>
      </c>
      <c r="C124" s="14"/>
      <c r="D124" s="14"/>
      <c r="E124" s="35"/>
      <c r="F124" s="47"/>
      <c r="K124" s="16"/>
      <c r="L124" s="16"/>
      <c r="M124" s="16"/>
    </row>
    <row r="125" spans="1:13" ht="20.100000000000001" customHeight="1" x14ac:dyDescent="0.2">
      <c r="A125" s="45" t="s">
        <v>82</v>
      </c>
      <c r="B125" s="38" t="s">
        <v>182</v>
      </c>
      <c r="C125" s="14"/>
      <c r="D125" s="14"/>
      <c r="E125" s="35"/>
      <c r="F125" s="46"/>
      <c r="K125" s="16"/>
      <c r="L125" s="16"/>
      <c r="M125" s="16"/>
    </row>
    <row r="126" spans="1:13" ht="20.100000000000001" customHeight="1" x14ac:dyDescent="0.2">
      <c r="A126" s="45" t="s">
        <v>83</v>
      </c>
      <c r="B126" s="38" t="s">
        <v>203</v>
      </c>
      <c r="C126" s="14"/>
      <c r="D126" s="14"/>
      <c r="E126" s="35"/>
      <c r="F126" s="46"/>
      <c r="K126" s="16"/>
      <c r="L126" s="16"/>
      <c r="M126" s="16"/>
    </row>
    <row r="127" spans="1:13" ht="20.100000000000001" customHeight="1" x14ac:dyDescent="0.2">
      <c r="A127" s="45" t="s">
        <v>84</v>
      </c>
      <c r="B127" s="38" t="s">
        <v>203</v>
      </c>
      <c r="C127" s="14"/>
      <c r="D127" s="14"/>
      <c r="E127" s="35"/>
      <c r="F127" s="47"/>
      <c r="K127" s="16"/>
      <c r="L127" s="16"/>
      <c r="M127" s="16"/>
    </row>
    <row r="128" spans="1:13" ht="20.100000000000001" customHeight="1" x14ac:dyDescent="0.2">
      <c r="A128" s="45" t="s">
        <v>85</v>
      </c>
      <c r="B128" s="38" t="s">
        <v>203</v>
      </c>
      <c r="C128" s="14"/>
      <c r="D128" s="14"/>
      <c r="E128" s="35"/>
      <c r="F128" s="47"/>
      <c r="K128" s="16"/>
      <c r="L128" s="16"/>
      <c r="M128" s="16"/>
    </row>
    <row r="129" spans="1:13" ht="20.100000000000001" customHeight="1" x14ac:dyDescent="0.2">
      <c r="A129" s="45" t="s">
        <v>86</v>
      </c>
      <c r="B129" s="38" t="s">
        <v>202</v>
      </c>
      <c r="C129" s="14"/>
      <c r="D129" s="14"/>
      <c r="E129" s="35"/>
      <c r="F129" s="47"/>
      <c r="K129" s="16"/>
      <c r="L129" s="16"/>
      <c r="M129" s="16"/>
    </row>
    <row r="130" spans="1:13" ht="20.100000000000001" customHeight="1" x14ac:dyDescent="0.2">
      <c r="A130" s="45" t="s">
        <v>87</v>
      </c>
      <c r="B130" s="38" t="s">
        <v>203</v>
      </c>
      <c r="C130" s="14"/>
      <c r="D130" s="14"/>
      <c r="E130" s="35"/>
      <c r="F130" s="47"/>
      <c r="K130" s="16"/>
      <c r="L130" s="16"/>
      <c r="M130" s="16"/>
    </row>
    <row r="131" spans="1:13" ht="20.100000000000001" customHeight="1" x14ac:dyDescent="0.2">
      <c r="A131" s="45" t="s">
        <v>88</v>
      </c>
      <c r="B131" s="38" t="s">
        <v>202</v>
      </c>
      <c r="C131" s="14"/>
      <c r="D131" s="14"/>
      <c r="E131" s="35"/>
      <c r="F131" s="47"/>
      <c r="K131" s="16"/>
      <c r="L131" s="16"/>
      <c r="M131" s="16"/>
    </row>
    <row r="132" spans="1:13" ht="20.100000000000001" customHeight="1" x14ac:dyDescent="0.2">
      <c r="A132" s="45" t="s">
        <v>89</v>
      </c>
      <c r="B132" s="38" t="s">
        <v>202</v>
      </c>
      <c r="C132" s="14"/>
      <c r="D132" s="14"/>
      <c r="E132" s="35"/>
      <c r="F132" s="47"/>
      <c r="K132" s="16"/>
      <c r="L132" s="16"/>
      <c r="M132" s="16"/>
    </row>
    <row r="133" spans="1:13" ht="20.100000000000001" customHeight="1" x14ac:dyDescent="0.2">
      <c r="A133" s="45"/>
      <c r="B133" s="37"/>
      <c r="C133" s="10"/>
      <c r="D133" s="10"/>
      <c r="E133" s="12"/>
      <c r="F133" s="59"/>
      <c r="K133" s="16"/>
      <c r="L133" s="16"/>
      <c r="M133" s="16"/>
    </row>
    <row r="134" spans="1:13" ht="20.100000000000001" customHeight="1" x14ac:dyDescent="0.2">
      <c r="A134" s="50" t="s">
        <v>218</v>
      </c>
      <c r="B134" s="37"/>
      <c r="C134" s="10"/>
      <c r="D134" s="10"/>
      <c r="E134" s="12"/>
      <c r="F134" s="59"/>
      <c r="K134" s="16"/>
      <c r="L134" s="16"/>
      <c r="M134" s="16"/>
    </row>
    <row r="135" spans="1:13" ht="20.100000000000001" customHeight="1" thickBot="1" x14ac:dyDescent="0.25">
      <c r="A135" s="62"/>
      <c r="B135" s="52"/>
      <c r="C135" s="53"/>
      <c r="D135" s="53"/>
      <c r="E135" s="54"/>
      <c r="F135" s="55"/>
      <c r="K135" s="16"/>
      <c r="L135" s="16"/>
      <c r="M135" s="16"/>
    </row>
    <row r="136" spans="1:13" s="10" customFormat="1" ht="20.100000000000001" customHeight="1" thickBot="1" x14ac:dyDescent="0.25">
      <c r="A136" s="33"/>
      <c r="B136" s="37"/>
      <c r="E136" s="12"/>
      <c r="H136" s="29"/>
      <c r="I136" s="27"/>
      <c r="J136" s="27"/>
      <c r="K136" s="13"/>
      <c r="L136" s="13"/>
      <c r="M136" s="13"/>
    </row>
    <row r="137" spans="1:13" ht="20.100000000000001" customHeight="1" x14ac:dyDescent="0.2">
      <c r="A137" s="40" t="s">
        <v>90</v>
      </c>
      <c r="B137" s="41" t="s">
        <v>202</v>
      </c>
      <c r="C137" s="42"/>
      <c r="D137" s="42"/>
      <c r="E137" s="65"/>
      <c r="F137" s="44"/>
      <c r="H137" s="15">
        <v>6</v>
      </c>
      <c r="K137" s="16"/>
      <c r="L137" s="16"/>
      <c r="M137" s="16"/>
    </row>
    <row r="138" spans="1:13" s="10" customFormat="1" ht="20.100000000000001" customHeight="1" thickBot="1" x14ac:dyDescent="0.25">
      <c r="A138" s="45"/>
      <c r="B138" s="37"/>
      <c r="E138" s="12"/>
      <c r="F138" s="59"/>
      <c r="H138" s="29"/>
      <c r="I138" s="27"/>
      <c r="J138" s="27"/>
      <c r="K138" s="13"/>
      <c r="L138" s="13"/>
      <c r="M138" s="13"/>
    </row>
    <row r="139" spans="1:13" ht="20.100000000000001" customHeight="1" x14ac:dyDescent="0.2">
      <c r="A139" s="40" t="s">
        <v>91</v>
      </c>
      <c r="B139" s="41" t="s">
        <v>203</v>
      </c>
      <c r="C139" s="42"/>
      <c r="D139" s="42"/>
      <c r="E139" s="65"/>
      <c r="F139" s="44"/>
      <c r="K139" s="16"/>
      <c r="L139" s="16"/>
      <c r="M139" s="16"/>
    </row>
    <row r="140" spans="1:13" ht="20.100000000000001" customHeight="1" x14ac:dyDescent="0.2">
      <c r="A140" s="45" t="s">
        <v>92</v>
      </c>
      <c r="B140" s="38" t="s">
        <v>203</v>
      </c>
      <c r="C140" s="14"/>
      <c r="D140" s="14"/>
      <c r="E140" s="35"/>
      <c r="F140" s="46"/>
      <c r="K140" s="16"/>
      <c r="L140" s="16"/>
      <c r="M140" s="16"/>
    </row>
    <row r="141" spans="1:13" ht="20.100000000000001" customHeight="1" x14ac:dyDescent="0.2">
      <c r="A141" s="45" t="s">
        <v>194</v>
      </c>
      <c r="B141" s="38" t="s">
        <v>202</v>
      </c>
      <c r="C141" s="14"/>
      <c r="D141" s="14"/>
      <c r="E141" s="35"/>
      <c r="F141" s="47"/>
      <c r="K141" s="16"/>
      <c r="L141" s="16"/>
      <c r="M141" s="16"/>
    </row>
    <row r="142" spans="1:13" ht="20.100000000000001" customHeight="1" x14ac:dyDescent="0.2">
      <c r="A142" s="45" t="s">
        <v>195</v>
      </c>
      <c r="B142" s="38" t="s">
        <v>202</v>
      </c>
      <c r="C142" s="14"/>
      <c r="D142" s="14"/>
      <c r="E142" s="35"/>
      <c r="F142" s="47"/>
      <c r="J142" s="25"/>
      <c r="K142" s="16"/>
      <c r="L142" s="16"/>
      <c r="M142" s="16"/>
    </row>
    <row r="143" spans="1:13" ht="20.100000000000001" customHeight="1" x14ac:dyDescent="0.2">
      <c r="A143" s="48" t="s">
        <v>93</v>
      </c>
      <c r="B143" s="38" t="s">
        <v>204</v>
      </c>
      <c r="C143" s="14"/>
      <c r="D143" s="14"/>
      <c r="E143" s="35"/>
      <c r="F143" s="46"/>
      <c r="J143" s="25"/>
      <c r="K143" s="16"/>
      <c r="L143" s="16"/>
      <c r="M143" s="16"/>
    </row>
    <row r="144" spans="1:13" ht="20.100000000000001" customHeight="1" x14ac:dyDescent="0.2">
      <c r="A144" s="45" t="s">
        <v>94</v>
      </c>
      <c r="B144" s="38" t="s">
        <v>203</v>
      </c>
      <c r="C144" s="14"/>
      <c r="D144" s="14"/>
      <c r="E144" s="35"/>
      <c r="F144" s="47"/>
      <c r="J144" s="25"/>
      <c r="K144" s="16"/>
      <c r="L144" s="16"/>
      <c r="M144" s="16"/>
    </row>
    <row r="145" spans="1:13" ht="20.100000000000001" customHeight="1" x14ac:dyDescent="0.2">
      <c r="A145" s="45" t="s">
        <v>196</v>
      </c>
      <c r="B145" s="38" t="s">
        <v>203</v>
      </c>
      <c r="C145" s="14"/>
      <c r="D145" s="14"/>
      <c r="E145" s="35"/>
      <c r="F145" s="47"/>
      <c r="H145" s="17"/>
      <c r="J145" s="28"/>
      <c r="K145" s="16"/>
      <c r="L145" s="16"/>
      <c r="M145" s="16"/>
    </row>
    <row r="146" spans="1:13" ht="20.100000000000001" customHeight="1" x14ac:dyDescent="0.2">
      <c r="A146" s="45" t="s">
        <v>95</v>
      </c>
      <c r="B146" s="38" t="s">
        <v>182</v>
      </c>
      <c r="C146" s="14"/>
      <c r="D146" s="14"/>
      <c r="E146" s="35"/>
      <c r="F146" s="46"/>
      <c r="K146" s="16"/>
      <c r="L146" s="16"/>
      <c r="M146" s="16"/>
    </row>
    <row r="147" spans="1:13" ht="20.100000000000001" customHeight="1" x14ac:dyDescent="0.2">
      <c r="A147" s="45" t="s">
        <v>205</v>
      </c>
      <c r="B147" s="38" t="s">
        <v>201</v>
      </c>
      <c r="C147" s="14"/>
      <c r="D147" s="14"/>
      <c r="E147" s="35"/>
      <c r="F147" s="46"/>
      <c r="K147" s="16"/>
      <c r="L147" s="16"/>
      <c r="M147" s="16"/>
    </row>
    <row r="148" spans="1:13" ht="20.100000000000001" customHeight="1" x14ac:dyDescent="0.2">
      <c r="A148" s="48" t="s">
        <v>96</v>
      </c>
      <c r="B148" s="38" t="s">
        <v>204</v>
      </c>
      <c r="C148" s="14"/>
      <c r="D148" s="14"/>
      <c r="E148" s="35"/>
      <c r="F148" s="46"/>
      <c r="K148" s="16"/>
      <c r="L148" s="16"/>
      <c r="M148" s="16"/>
    </row>
    <row r="149" spans="1:13" ht="20.100000000000001" customHeight="1" x14ac:dyDescent="0.2">
      <c r="A149" s="45" t="s">
        <v>97</v>
      </c>
      <c r="B149" s="38" t="s">
        <v>202</v>
      </c>
      <c r="C149" s="14"/>
      <c r="D149" s="14"/>
      <c r="E149" s="35"/>
      <c r="F149" s="47"/>
      <c r="H149" s="18"/>
      <c r="K149" s="16"/>
      <c r="L149" s="16"/>
      <c r="M149" s="16"/>
    </row>
    <row r="150" spans="1:13" ht="20.100000000000001" customHeight="1" x14ac:dyDescent="0.2">
      <c r="A150" s="45" t="s">
        <v>98</v>
      </c>
      <c r="B150" s="38" t="s">
        <v>203</v>
      </c>
      <c r="C150" s="14"/>
      <c r="D150" s="14"/>
      <c r="E150" s="35"/>
      <c r="F150" s="46"/>
      <c r="H150" s="18"/>
      <c r="K150" s="16"/>
      <c r="L150" s="16"/>
      <c r="M150" s="16"/>
    </row>
    <row r="151" spans="1:13" ht="20.100000000000001" customHeight="1" x14ac:dyDescent="0.2">
      <c r="A151" s="45" t="s">
        <v>206</v>
      </c>
      <c r="B151" s="38" t="s">
        <v>201</v>
      </c>
      <c r="C151" s="14"/>
      <c r="D151" s="14"/>
      <c r="E151" s="35"/>
      <c r="F151" s="47"/>
      <c r="K151" s="16"/>
      <c r="L151" s="16"/>
      <c r="M151" s="16"/>
    </row>
    <row r="152" spans="1:13" ht="20.100000000000001" customHeight="1" x14ac:dyDescent="0.2">
      <c r="A152" s="45" t="s">
        <v>197</v>
      </c>
      <c r="B152" s="38" t="s">
        <v>202</v>
      </c>
      <c r="C152" s="14"/>
      <c r="D152" s="14"/>
      <c r="E152" s="35"/>
      <c r="F152" s="47"/>
      <c r="K152" s="16"/>
      <c r="L152" s="16"/>
      <c r="M152" s="16"/>
    </row>
    <row r="153" spans="1:13" ht="20.100000000000001" customHeight="1" x14ac:dyDescent="0.2">
      <c r="A153" s="45" t="s">
        <v>207</v>
      </c>
      <c r="B153" s="38" t="s">
        <v>201</v>
      </c>
      <c r="C153" s="14"/>
      <c r="D153" s="14"/>
      <c r="E153" s="35"/>
      <c r="F153" s="47"/>
      <c r="K153" s="16"/>
      <c r="L153" s="16"/>
      <c r="M153" s="16"/>
    </row>
    <row r="154" spans="1:13" ht="20.100000000000001" customHeight="1" x14ac:dyDescent="0.2">
      <c r="A154" s="45" t="s">
        <v>208</v>
      </c>
      <c r="B154" s="38" t="s">
        <v>201</v>
      </c>
      <c r="C154" s="14"/>
      <c r="D154" s="14"/>
      <c r="E154" s="35"/>
      <c r="F154" s="47"/>
      <c r="K154" s="16"/>
      <c r="L154" s="16"/>
      <c r="M154" s="16"/>
    </row>
    <row r="155" spans="1:13" ht="20.100000000000001" customHeight="1" x14ac:dyDescent="0.2">
      <c r="A155" s="45" t="s">
        <v>99</v>
      </c>
      <c r="B155" s="38" t="s">
        <v>203</v>
      </c>
      <c r="C155" s="14"/>
      <c r="D155" s="14"/>
      <c r="E155" s="35"/>
      <c r="F155" s="46"/>
      <c r="K155" s="16"/>
      <c r="L155" s="16"/>
      <c r="M155" s="16"/>
    </row>
    <row r="156" spans="1:13" ht="20.100000000000001" customHeight="1" x14ac:dyDescent="0.2">
      <c r="A156" s="45" t="s">
        <v>100</v>
      </c>
      <c r="B156" s="38" t="s">
        <v>203</v>
      </c>
      <c r="C156" s="14"/>
      <c r="D156" s="14"/>
      <c r="E156" s="35"/>
      <c r="F156" s="47"/>
      <c r="K156" s="16"/>
      <c r="L156" s="16"/>
      <c r="M156" s="16"/>
    </row>
    <row r="157" spans="1:13" ht="20.100000000000001" customHeight="1" x14ac:dyDescent="0.2">
      <c r="A157" s="45" t="s">
        <v>101</v>
      </c>
      <c r="B157" s="38" t="s">
        <v>203</v>
      </c>
      <c r="C157" s="14"/>
      <c r="D157" s="14"/>
      <c r="E157" s="35"/>
      <c r="F157" s="47"/>
      <c r="K157" s="16"/>
      <c r="L157" s="16"/>
      <c r="M157" s="16"/>
    </row>
    <row r="158" spans="1:13" ht="20.100000000000001" customHeight="1" x14ac:dyDescent="0.2">
      <c r="A158" s="45" t="s">
        <v>106</v>
      </c>
      <c r="B158" s="38" t="s">
        <v>203</v>
      </c>
      <c r="C158" s="14"/>
      <c r="D158" s="14"/>
      <c r="E158" s="35"/>
      <c r="F158" s="47"/>
      <c r="K158" s="16"/>
      <c r="L158" s="16"/>
      <c r="M158" s="16"/>
    </row>
    <row r="159" spans="1:13" ht="20.100000000000001" customHeight="1" x14ac:dyDescent="0.2">
      <c r="A159" s="45" t="s">
        <v>102</v>
      </c>
      <c r="B159" s="38" t="s">
        <v>203</v>
      </c>
      <c r="C159" s="14"/>
      <c r="D159" s="14"/>
      <c r="E159" s="35"/>
      <c r="F159" s="47"/>
      <c r="K159" s="16"/>
      <c r="L159" s="16"/>
      <c r="M159" s="16"/>
    </row>
    <row r="160" spans="1:13" ht="20.100000000000001" customHeight="1" x14ac:dyDescent="0.2">
      <c r="A160" s="45" t="s">
        <v>198</v>
      </c>
      <c r="B160" s="38" t="s">
        <v>203</v>
      </c>
      <c r="C160" s="14"/>
      <c r="D160" s="14"/>
      <c r="E160" s="35"/>
      <c r="F160" s="47"/>
      <c r="K160" s="16"/>
      <c r="L160" s="16"/>
      <c r="M160" s="16"/>
    </row>
    <row r="161" spans="1:13" ht="20.100000000000001" customHeight="1" x14ac:dyDescent="0.2">
      <c r="A161" s="45" t="s">
        <v>103</v>
      </c>
      <c r="B161" s="38" t="s">
        <v>203</v>
      </c>
      <c r="C161" s="14"/>
      <c r="D161" s="14"/>
      <c r="E161" s="35"/>
      <c r="F161" s="47"/>
      <c r="K161" s="16"/>
      <c r="L161" s="16"/>
      <c r="M161" s="16"/>
    </row>
    <row r="162" spans="1:13" ht="20.100000000000001" customHeight="1" x14ac:dyDescent="0.2">
      <c r="A162" s="45" t="s">
        <v>104</v>
      </c>
      <c r="B162" s="38" t="s">
        <v>203</v>
      </c>
      <c r="C162" s="14"/>
      <c r="D162" s="14"/>
      <c r="E162" s="35"/>
      <c r="F162" s="47"/>
      <c r="K162" s="16"/>
      <c r="L162" s="16"/>
      <c r="M162" s="16"/>
    </row>
    <row r="163" spans="1:13" ht="20.100000000000001" customHeight="1" x14ac:dyDescent="0.2">
      <c r="A163" s="45" t="s">
        <v>105</v>
      </c>
      <c r="B163" s="38" t="s">
        <v>202</v>
      </c>
      <c r="C163" s="14"/>
      <c r="D163" s="14"/>
      <c r="E163" s="35"/>
      <c r="F163" s="47"/>
      <c r="K163" s="16"/>
      <c r="L163" s="16"/>
      <c r="M163" s="16"/>
    </row>
    <row r="164" spans="1:13" ht="20.100000000000001" customHeight="1" x14ac:dyDescent="0.2">
      <c r="A164" s="45" t="s">
        <v>199</v>
      </c>
      <c r="B164" s="38" t="s">
        <v>203</v>
      </c>
      <c r="C164" s="19"/>
      <c r="D164" s="19"/>
      <c r="E164" s="20"/>
      <c r="F164" s="58"/>
      <c r="K164" s="16"/>
      <c r="L164" s="16"/>
      <c r="M164" s="16"/>
    </row>
    <row r="165" spans="1:13" ht="20.100000000000001" customHeight="1" x14ac:dyDescent="0.2">
      <c r="A165" s="45"/>
      <c r="B165" s="37"/>
      <c r="C165" s="10"/>
      <c r="D165" s="10"/>
      <c r="E165" s="12"/>
      <c r="F165" s="59"/>
      <c r="K165" s="16"/>
      <c r="L165" s="16"/>
      <c r="M165" s="16"/>
    </row>
    <row r="166" spans="1:13" s="10" customFormat="1" ht="20.100000000000001" customHeight="1" x14ac:dyDescent="0.2">
      <c r="A166" s="50" t="s">
        <v>220</v>
      </c>
      <c r="B166" s="37"/>
      <c r="E166" s="12"/>
      <c r="F166" s="59"/>
      <c r="H166" s="29"/>
      <c r="I166" s="27"/>
      <c r="J166" s="27"/>
      <c r="K166" s="13"/>
      <c r="L166" s="13"/>
      <c r="M166" s="13"/>
    </row>
    <row r="167" spans="1:13" s="10" customFormat="1" ht="20.100000000000001" customHeight="1" thickBot="1" x14ac:dyDescent="0.25">
      <c r="A167" s="63"/>
      <c r="B167" s="52"/>
      <c r="C167" s="53"/>
      <c r="D167" s="53"/>
      <c r="E167" s="54"/>
      <c r="F167" s="55"/>
      <c r="H167" s="29"/>
      <c r="I167" s="27"/>
      <c r="J167" s="27"/>
      <c r="K167" s="13"/>
      <c r="L167" s="13"/>
      <c r="M167" s="13"/>
    </row>
    <row r="168" spans="1:13" s="10" customFormat="1" ht="20.100000000000001" customHeight="1" x14ac:dyDescent="0.2">
      <c r="A168" s="29"/>
      <c r="B168" s="37"/>
      <c r="E168" s="12"/>
      <c r="H168" s="29"/>
      <c r="I168" s="27"/>
      <c r="J168" s="27"/>
      <c r="K168" s="13"/>
      <c r="L168" s="13"/>
      <c r="M168" s="13"/>
    </row>
    <row r="169" spans="1:13" s="10" customFormat="1" ht="20.100000000000001" customHeight="1" thickBot="1" x14ac:dyDescent="0.25">
      <c r="A169" s="33"/>
      <c r="B169" s="37"/>
      <c r="E169" s="12"/>
      <c r="H169" s="29"/>
      <c r="I169" s="27"/>
      <c r="J169" s="27"/>
      <c r="K169" s="13"/>
      <c r="L169" s="13"/>
      <c r="M169" s="13"/>
    </row>
    <row r="170" spans="1:13" ht="20.100000000000001" customHeight="1" x14ac:dyDescent="0.2">
      <c r="A170" s="40" t="s">
        <v>119</v>
      </c>
      <c r="B170" s="41" t="s">
        <v>182</v>
      </c>
      <c r="C170" s="42"/>
      <c r="D170" s="42"/>
      <c r="E170" s="65"/>
      <c r="F170" s="44"/>
      <c r="H170" s="15">
        <v>7</v>
      </c>
      <c r="J170" s="25"/>
      <c r="K170" s="16"/>
      <c r="L170" s="16"/>
      <c r="M170" s="16"/>
    </row>
    <row r="171" spans="1:13" ht="20.100000000000001" customHeight="1" x14ac:dyDescent="0.2">
      <c r="A171" s="45" t="s">
        <v>107</v>
      </c>
      <c r="B171" s="38" t="s">
        <v>203</v>
      </c>
      <c r="C171" s="14"/>
      <c r="D171" s="14"/>
      <c r="E171" s="35"/>
      <c r="F171" s="47"/>
      <c r="J171" s="25"/>
      <c r="K171" s="16"/>
      <c r="L171" s="16"/>
      <c r="M171" s="16"/>
    </row>
    <row r="172" spans="1:13" ht="20.100000000000001" customHeight="1" x14ac:dyDescent="0.2">
      <c r="A172" s="45" t="s">
        <v>108</v>
      </c>
      <c r="B172" s="38" t="s">
        <v>203</v>
      </c>
      <c r="C172" s="14" t="s">
        <v>109</v>
      </c>
      <c r="D172" s="14"/>
      <c r="E172" s="35"/>
      <c r="F172" s="47"/>
      <c r="J172" s="25"/>
      <c r="K172" s="16"/>
      <c r="L172" s="16"/>
      <c r="M172" s="16"/>
    </row>
    <row r="173" spans="1:13" ht="20.100000000000001" customHeight="1" x14ac:dyDescent="0.2">
      <c r="A173" s="45" t="s">
        <v>224</v>
      </c>
      <c r="B173" s="38" t="s">
        <v>203</v>
      </c>
      <c r="C173" s="14"/>
      <c r="D173" s="14"/>
      <c r="E173" s="35"/>
      <c r="F173" s="47"/>
      <c r="H173" s="18"/>
      <c r="J173" s="28"/>
      <c r="K173" s="16"/>
      <c r="L173" s="16"/>
      <c r="M173" s="16"/>
    </row>
    <row r="174" spans="1:13" ht="20.100000000000001" customHeight="1" x14ac:dyDescent="0.2">
      <c r="A174" s="45" t="s">
        <v>226</v>
      </c>
      <c r="B174" s="38" t="s">
        <v>201</v>
      </c>
      <c r="C174" s="14"/>
      <c r="D174" s="14"/>
      <c r="E174" s="35"/>
      <c r="F174" s="47"/>
      <c r="H174" s="18"/>
      <c r="J174" s="28"/>
      <c r="K174" s="16"/>
      <c r="L174" s="16"/>
      <c r="M174" s="16"/>
    </row>
    <row r="175" spans="1:13" ht="20.100000000000001" customHeight="1" x14ac:dyDescent="0.2">
      <c r="A175" s="45" t="s">
        <v>200</v>
      </c>
      <c r="B175" s="38" t="s">
        <v>203</v>
      </c>
      <c r="C175" s="14"/>
      <c r="D175" s="14"/>
      <c r="E175" s="35"/>
      <c r="F175" s="47"/>
      <c r="K175" s="16"/>
      <c r="L175" s="16"/>
      <c r="M175" s="16"/>
    </row>
    <row r="176" spans="1:13" ht="20.100000000000001" customHeight="1" x14ac:dyDescent="0.2">
      <c r="A176" s="45"/>
      <c r="B176" s="37"/>
      <c r="C176" s="10"/>
      <c r="D176" s="10"/>
      <c r="E176" s="12"/>
      <c r="F176" s="59"/>
      <c r="K176" s="16"/>
      <c r="L176" s="16"/>
      <c r="M176" s="16"/>
    </row>
    <row r="177" spans="1:15" ht="20.100000000000001" customHeight="1" x14ac:dyDescent="0.2">
      <c r="A177" s="56" t="s">
        <v>219</v>
      </c>
      <c r="B177" s="37"/>
      <c r="C177" s="10"/>
      <c r="D177" s="10"/>
      <c r="E177" s="12"/>
      <c r="F177" s="59"/>
      <c r="K177" s="16"/>
      <c r="L177" s="16"/>
      <c r="M177" s="16"/>
    </row>
    <row r="178" spans="1:15" ht="20.100000000000001" customHeight="1" thickBot="1" x14ac:dyDescent="0.25">
      <c r="A178" s="63"/>
      <c r="B178" s="52"/>
      <c r="C178" s="53"/>
      <c r="D178" s="53"/>
      <c r="E178" s="54"/>
      <c r="F178" s="55"/>
      <c r="K178" s="16"/>
      <c r="L178" s="16"/>
      <c r="M178" s="16"/>
    </row>
    <row r="179" spans="1:15" s="10" customFormat="1" ht="20.100000000000001" customHeight="1" thickBot="1" x14ac:dyDescent="0.25">
      <c r="A179" s="33"/>
      <c r="B179" s="37"/>
      <c r="E179" s="12"/>
      <c r="H179" s="29"/>
      <c r="I179" s="27"/>
      <c r="J179" s="27"/>
      <c r="K179" s="13"/>
      <c r="L179" s="13"/>
      <c r="M179" s="13"/>
      <c r="O179" s="21"/>
    </row>
    <row r="180" spans="1:15" ht="20.100000000000001" customHeight="1" x14ac:dyDescent="0.2">
      <c r="A180" s="40" t="s">
        <v>110</v>
      </c>
      <c r="B180" s="41" t="s">
        <v>202</v>
      </c>
      <c r="C180" s="42"/>
      <c r="D180" s="42"/>
      <c r="E180" s="65"/>
      <c r="F180" s="44"/>
      <c r="K180" s="16"/>
      <c r="L180" s="16"/>
      <c r="M180" s="16"/>
    </row>
    <row r="181" spans="1:15" ht="20.100000000000001" customHeight="1" x14ac:dyDescent="0.2">
      <c r="A181" s="45" t="s">
        <v>111</v>
      </c>
      <c r="B181" s="38" t="s">
        <v>202</v>
      </c>
      <c r="C181" s="14"/>
      <c r="D181" s="14"/>
      <c r="E181" s="35"/>
      <c r="F181" s="47"/>
      <c r="H181" s="15">
        <v>8</v>
      </c>
      <c r="K181" s="16"/>
      <c r="L181" s="16"/>
      <c r="M181" s="16"/>
    </row>
    <row r="182" spans="1:15" ht="20.100000000000001" customHeight="1" x14ac:dyDescent="0.2">
      <c r="A182" s="45" t="s">
        <v>112</v>
      </c>
      <c r="B182" s="38" t="s">
        <v>202</v>
      </c>
      <c r="C182" s="14"/>
      <c r="D182" s="14"/>
      <c r="E182" s="35"/>
      <c r="F182" s="47"/>
      <c r="K182" s="16"/>
      <c r="L182" s="16"/>
      <c r="M182" s="16"/>
    </row>
    <row r="183" spans="1:15" ht="20.100000000000001" customHeight="1" x14ac:dyDescent="0.2">
      <c r="A183" s="45" t="s">
        <v>113</v>
      </c>
      <c r="B183" s="38" t="s">
        <v>202</v>
      </c>
      <c r="C183" s="14"/>
      <c r="D183" s="14"/>
      <c r="E183" s="35"/>
      <c r="F183" s="47"/>
      <c r="H183" s="17"/>
      <c r="K183" s="16"/>
      <c r="L183" s="16"/>
      <c r="M183" s="16"/>
    </row>
    <row r="184" spans="1:15" ht="20.100000000000001" customHeight="1" x14ac:dyDescent="0.2">
      <c r="A184" s="45" t="s">
        <v>114</v>
      </c>
      <c r="B184" s="38" t="s">
        <v>202</v>
      </c>
      <c r="C184" s="14"/>
      <c r="D184" s="14"/>
      <c r="E184" s="35" t="s">
        <v>115</v>
      </c>
      <c r="F184" s="47"/>
      <c r="K184" s="16"/>
      <c r="L184" s="16"/>
      <c r="M184" s="16"/>
    </row>
    <row r="185" spans="1:15" ht="20.100000000000001" customHeight="1" x14ac:dyDescent="0.2">
      <c r="A185" s="45" t="s">
        <v>116</v>
      </c>
      <c r="B185" s="38" t="s">
        <v>202</v>
      </c>
      <c r="C185" s="14"/>
      <c r="D185" s="14"/>
      <c r="E185" s="35"/>
      <c r="F185" s="47"/>
      <c r="H185" s="30"/>
      <c r="K185" s="16"/>
      <c r="L185" s="16"/>
      <c r="M185" s="16"/>
    </row>
    <row r="186" spans="1:15" ht="20.100000000000001" customHeight="1" x14ac:dyDescent="0.2">
      <c r="A186" s="45" t="s">
        <v>117</v>
      </c>
      <c r="B186" s="38" t="s">
        <v>202</v>
      </c>
      <c r="C186" s="14"/>
      <c r="D186" s="14"/>
      <c r="E186" s="35"/>
      <c r="F186" s="47"/>
      <c r="K186" s="16"/>
      <c r="L186" s="16"/>
      <c r="M186" s="16"/>
    </row>
    <row r="187" spans="1:15" ht="20.100000000000001" customHeight="1" x14ac:dyDescent="0.2">
      <c r="A187" s="45" t="s">
        <v>118</v>
      </c>
      <c r="B187" s="38" t="s">
        <v>202</v>
      </c>
      <c r="C187" s="14"/>
      <c r="D187" s="14"/>
      <c r="E187" s="35"/>
      <c r="F187" s="47"/>
      <c r="K187" s="16"/>
      <c r="L187" s="16"/>
      <c r="M187" s="16"/>
    </row>
    <row r="188" spans="1:15" ht="20.100000000000001" customHeight="1" x14ac:dyDescent="0.2">
      <c r="A188" s="45" t="s">
        <v>120</v>
      </c>
      <c r="B188" s="38" t="s">
        <v>202</v>
      </c>
      <c r="C188" s="14"/>
      <c r="D188" s="14"/>
      <c r="E188" s="35"/>
      <c r="F188" s="47"/>
      <c r="K188" s="16"/>
      <c r="L188" s="16"/>
      <c r="M188" s="16"/>
    </row>
    <row r="189" spans="1:15" ht="20.100000000000001" customHeight="1" x14ac:dyDescent="0.2">
      <c r="A189" s="45" t="s">
        <v>121</v>
      </c>
      <c r="B189" s="38" t="s">
        <v>202</v>
      </c>
      <c r="C189" s="14"/>
      <c r="D189" s="14"/>
      <c r="E189" s="35"/>
      <c r="F189" s="47"/>
      <c r="K189" s="16"/>
      <c r="L189" s="16"/>
      <c r="M189" s="16"/>
    </row>
    <row r="190" spans="1:15" ht="20.100000000000001" customHeight="1" x14ac:dyDescent="0.2">
      <c r="A190" s="45" t="s">
        <v>122</v>
      </c>
      <c r="B190" s="38" t="s">
        <v>202</v>
      </c>
      <c r="C190" s="14"/>
      <c r="D190" s="14"/>
      <c r="E190" s="35"/>
      <c r="F190" s="47"/>
      <c r="K190" s="16"/>
      <c r="L190" s="16"/>
      <c r="M190" s="16"/>
    </row>
    <row r="191" spans="1:15" ht="20.100000000000001" customHeight="1" x14ac:dyDescent="0.2">
      <c r="A191" s="45" t="s">
        <v>123</v>
      </c>
      <c r="B191" s="38" t="s">
        <v>202</v>
      </c>
      <c r="C191" s="14"/>
      <c r="D191" s="14"/>
      <c r="E191" s="35"/>
      <c r="F191" s="47"/>
      <c r="K191" s="16"/>
      <c r="L191" s="16"/>
      <c r="M191" s="16"/>
    </row>
    <row r="192" spans="1:15" ht="20.100000000000001" customHeight="1" x14ac:dyDescent="0.2">
      <c r="A192" s="45" t="s">
        <v>124</v>
      </c>
      <c r="B192" s="38" t="s">
        <v>202</v>
      </c>
      <c r="C192" s="14"/>
      <c r="D192" s="14"/>
      <c r="E192" s="35"/>
      <c r="F192" s="47"/>
      <c r="K192" s="16"/>
      <c r="L192" s="16"/>
      <c r="M192" s="16"/>
    </row>
    <row r="193" spans="1:13" ht="20.100000000000001" customHeight="1" x14ac:dyDescent="0.2">
      <c r="A193" s="45" t="s">
        <v>125</v>
      </c>
      <c r="B193" s="38" t="s">
        <v>202</v>
      </c>
      <c r="C193" s="14"/>
      <c r="D193" s="14"/>
      <c r="E193" s="35"/>
      <c r="F193" s="47"/>
      <c r="K193" s="16"/>
      <c r="L193" s="16"/>
      <c r="M193" s="16"/>
    </row>
    <row r="194" spans="1:13" ht="20.100000000000001" customHeight="1" x14ac:dyDescent="0.2">
      <c r="A194" s="45" t="s">
        <v>126</v>
      </c>
      <c r="B194" s="38" t="s">
        <v>202</v>
      </c>
      <c r="C194" s="14"/>
      <c r="D194" s="14"/>
      <c r="E194" s="35"/>
      <c r="F194" s="47"/>
      <c r="K194" s="16"/>
      <c r="L194" s="16"/>
      <c r="M194" s="16"/>
    </row>
    <row r="195" spans="1:13" ht="20.100000000000001" customHeight="1" x14ac:dyDescent="0.2">
      <c r="A195" s="45" t="s">
        <v>127</v>
      </c>
      <c r="B195" s="38" t="s">
        <v>202</v>
      </c>
      <c r="C195" s="14"/>
      <c r="D195" s="14"/>
      <c r="E195" s="35"/>
      <c r="F195" s="47"/>
      <c r="K195" s="16"/>
      <c r="L195" s="16"/>
      <c r="M195" s="16"/>
    </row>
    <row r="196" spans="1:13" ht="20.100000000000001" customHeight="1" x14ac:dyDescent="0.2">
      <c r="A196" s="45" t="s">
        <v>128</v>
      </c>
      <c r="B196" s="38" t="s">
        <v>202</v>
      </c>
      <c r="C196" s="14"/>
      <c r="D196" s="14"/>
      <c r="E196" s="35"/>
      <c r="F196" s="47"/>
      <c r="K196" s="16"/>
      <c r="L196" s="16"/>
      <c r="M196" s="16"/>
    </row>
    <row r="197" spans="1:13" ht="20.100000000000001" customHeight="1" thickBot="1" x14ac:dyDescent="0.25">
      <c r="A197" s="51" t="s">
        <v>181</v>
      </c>
      <c r="B197" s="72" t="s">
        <v>202</v>
      </c>
      <c r="C197" s="53"/>
      <c r="D197" s="53"/>
      <c r="E197" s="54" t="s">
        <v>115</v>
      </c>
      <c r="F197" s="55"/>
      <c r="K197" s="16"/>
      <c r="L197" s="16"/>
      <c r="M197" s="16"/>
    </row>
    <row r="198" spans="1:13" ht="20.100000000000001" customHeight="1" x14ac:dyDescent="0.2">
      <c r="A198" s="40" t="s">
        <v>129</v>
      </c>
      <c r="B198" s="41" t="s">
        <v>202</v>
      </c>
      <c r="C198" s="42"/>
      <c r="D198" s="42"/>
      <c r="E198" s="65"/>
      <c r="F198" s="44"/>
      <c r="K198" s="16"/>
      <c r="L198" s="16"/>
      <c r="M198" s="16"/>
    </row>
    <row r="199" spans="1:13" ht="20.100000000000001" customHeight="1" x14ac:dyDescent="0.2">
      <c r="A199" s="45" t="s">
        <v>130</v>
      </c>
      <c r="B199" s="38" t="s">
        <v>202</v>
      </c>
      <c r="C199" s="14"/>
      <c r="D199" s="14"/>
      <c r="E199" s="35"/>
      <c r="F199" s="47"/>
      <c r="K199" s="16"/>
      <c r="L199" s="16"/>
      <c r="M199" s="16"/>
    </row>
    <row r="200" spans="1:13" ht="20.100000000000001" customHeight="1" x14ac:dyDescent="0.2">
      <c r="A200" s="45" t="s">
        <v>131</v>
      </c>
      <c r="B200" s="38" t="s">
        <v>202</v>
      </c>
      <c r="C200" s="14"/>
      <c r="D200" s="14"/>
      <c r="E200" s="35"/>
      <c r="F200" s="47"/>
      <c r="K200" s="16"/>
      <c r="L200" s="16"/>
      <c r="M200" s="16"/>
    </row>
    <row r="201" spans="1:13" ht="20.100000000000001" customHeight="1" x14ac:dyDescent="0.2">
      <c r="A201" s="45" t="s">
        <v>133</v>
      </c>
      <c r="B201" s="38" t="s">
        <v>202</v>
      </c>
      <c r="C201" s="14"/>
      <c r="D201" s="14"/>
      <c r="E201" s="35"/>
      <c r="F201" s="47"/>
      <c r="K201" s="16"/>
      <c r="L201" s="16"/>
      <c r="M201" s="16"/>
    </row>
    <row r="202" spans="1:13" ht="20.100000000000001" customHeight="1" x14ac:dyDescent="0.2">
      <c r="A202" s="45" t="s">
        <v>134</v>
      </c>
      <c r="B202" s="38" t="s">
        <v>203</v>
      </c>
      <c r="C202" s="14"/>
      <c r="D202" s="14"/>
      <c r="E202" s="35" t="s">
        <v>115</v>
      </c>
      <c r="F202" s="47"/>
      <c r="K202" s="16"/>
      <c r="L202" s="16"/>
      <c r="M202" s="16"/>
    </row>
    <row r="203" spans="1:13" ht="20.100000000000001" customHeight="1" x14ac:dyDescent="0.2">
      <c r="A203" s="45" t="s">
        <v>135</v>
      </c>
      <c r="B203" s="38" t="s">
        <v>202</v>
      </c>
      <c r="C203" s="14"/>
      <c r="D203" s="14"/>
      <c r="E203" s="35"/>
      <c r="F203" s="47"/>
      <c r="H203" s="18"/>
      <c r="K203" s="16"/>
      <c r="L203" s="16"/>
      <c r="M203" s="16"/>
    </row>
    <row r="204" spans="1:13" ht="20.100000000000001" customHeight="1" x14ac:dyDescent="0.2">
      <c r="A204" s="45" t="s">
        <v>136</v>
      </c>
      <c r="B204" s="38" t="s">
        <v>202</v>
      </c>
      <c r="C204" s="14"/>
      <c r="D204" s="14"/>
      <c r="E204" s="35"/>
      <c r="F204" s="47"/>
      <c r="H204" s="18"/>
      <c r="K204" s="16"/>
      <c r="L204" s="16"/>
      <c r="M204" s="16"/>
    </row>
    <row r="205" spans="1:13" ht="20.100000000000001" customHeight="1" x14ac:dyDescent="0.2">
      <c r="A205" s="45" t="s">
        <v>137</v>
      </c>
      <c r="B205" s="38" t="s">
        <v>202</v>
      </c>
      <c r="C205" s="14"/>
      <c r="D205" s="14"/>
      <c r="E205" s="35"/>
      <c r="F205" s="47"/>
      <c r="K205" s="16"/>
      <c r="L205" s="16"/>
      <c r="M205" s="16"/>
    </row>
    <row r="206" spans="1:13" ht="20.100000000000001" customHeight="1" x14ac:dyDescent="0.2">
      <c r="A206" s="45" t="s">
        <v>138</v>
      </c>
      <c r="B206" s="38" t="s">
        <v>202</v>
      </c>
      <c r="C206" s="14"/>
      <c r="D206" s="14"/>
      <c r="E206" s="35" t="s">
        <v>115</v>
      </c>
      <c r="F206" s="47"/>
      <c r="K206" s="16"/>
      <c r="L206" s="16"/>
      <c r="M206" s="16"/>
    </row>
    <row r="207" spans="1:13" ht="20.100000000000001" customHeight="1" x14ac:dyDescent="0.2">
      <c r="A207" s="45" t="s">
        <v>139</v>
      </c>
      <c r="B207" s="38" t="s">
        <v>202</v>
      </c>
      <c r="C207" s="14"/>
      <c r="D207" s="14"/>
      <c r="E207" s="35" t="s">
        <v>115</v>
      </c>
      <c r="F207" s="47"/>
      <c r="K207" s="16"/>
      <c r="L207" s="16"/>
      <c r="M207" s="16"/>
    </row>
    <row r="208" spans="1:13" ht="20.100000000000001" customHeight="1" x14ac:dyDescent="0.2">
      <c r="A208" s="45" t="s">
        <v>242</v>
      </c>
      <c r="B208" s="38" t="s">
        <v>202</v>
      </c>
      <c r="C208" s="14"/>
      <c r="D208" s="14"/>
      <c r="E208" s="35"/>
      <c r="F208" s="47"/>
      <c r="K208" s="16"/>
      <c r="L208" s="16"/>
      <c r="M208" s="16"/>
    </row>
    <row r="209" spans="1:13" ht="20.100000000000001" customHeight="1" x14ac:dyDescent="0.2">
      <c r="A209" s="45" t="s">
        <v>140</v>
      </c>
      <c r="B209" s="38" t="s">
        <v>202</v>
      </c>
      <c r="C209" s="14"/>
      <c r="D209" s="14"/>
      <c r="E209" s="35"/>
      <c r="F209" s="47"/>
      <c r="K209" s="16"/>
      <c r="L209" s="16"/>
      <c r="M209" s="16"/>
    </row>
    <row r="210" spans="1:13" ht="20.100000000000001" customHeight="1" x14ac:dyDescent="0.2">
      <c r="A210" s="45" t="s">
        <v>141</v>
      </c>
      <c r="B210" s="38" t="s">
        <v>202</v>
      </c>
      <c r="C210" s="14"/>
      <c r="D210" s="14"/>
      <c r="E210" s="35" t="s">
        <v>115</v>
      </c>
      <c r="F210" s="47"/>
      <c r="K210" s="16"/>
      <c r="L210" s="16"/>
      <c r="M210" s="16"/>
    </row>
    <row r="211" spans="1:13" s="10" customFormat="1" ht="20.100000000000001" customHeight="1" x14ac:dyDescent="0.2">
      <c r="A211" s="45"/>
      <c r="B211" s="37"/>
      <c r="E211" s="12"/>
      <c r="F211" s="59"/>
      <c r="H211" s="15"/>
      <c r="I211" s="27"/>
      <c r="J211" s="27"/>
      <c r="K211" s="13"/>
      <c r="L211" s="13"/>
      <c r="M211" s="13"/>
    </row>
    <row r="212" spans="1:13" s="10" customFormat="1" ht="20.100000000000001" customHeight="1" x14ac:dyDescent="0.2">
      <c r="A212" s="50" t="s">
        <v>221</v>
      </c>
      <c r="B212" s="37"/>
      <c r="E212" s="12"/>
      <c r="F212" s="59"/>
      <c r="H212" s="15"/>
      <c r="I212" s="27"/>
      <c r="J212" s="27"/>
      <c r="K212" s="13"/>
      <c r="L212" s="13"/>
      <c r="M212" s="13"/>
    </row>
    <row r="213" spans="1:13" s="10" customFormat="1" ht="19.5" customHeight="1" thickBot="1" x14ac:dyDescent="0.25">
      <c r="A213" s="51"/>
      <c r="B213" s="52"/>
      <c r="C213" s="53"/>
      <c r="D213" s="53"/>
      <c r="E213" s="54"/>
      <c r="F213" s="55"/>
      <c r="H213" s="15"/>
      <c r="I213" s="27"/>
      <c r="J213" s="27"/>
      <c r="K213" s="13"/>
      <c r="L213" s="13"/>
      <c r="M213" s="13"/>
    </row>
    <row r="214" spans="1:13" s="10" customFormat="1" ht="20.100000000000001" customHeight="1" thickBot="1" x14ac:dyDescent="0.25">
      <c r="A214" s="33"/>
      <c r="B214" s="37"/>
      <c r="E214" s="12"/>
      <c r="H214" s="15"/>
      <c r="I214" s="27"/>
      <c r="J214" s="27"/>
      <c r="K214" s="13"/>
      <c r="L214" s="13"/>
      <c r="M214" s="13"/>
    </row>
    <row r="215" spans="1:13" ht="20.100000000000001" customHeight="1" x14ac:dyDescent="0.2">
      <c r="A215" s="40" t="s">
        <v>142</v>
      </c>
      <c r="B215" s="41" t="s">
        <v>182</v>
      </c>
      <c r="C215" s="42"/>
      <c r="D215" s="42"/>
      <c r="E215" s="65"/>
      <c r="F215" s="44"/>
      <c r="H215" s="15">
        <v>9</v>
      </c>
      <c r="K215" s="16"/>
      <c r="L215" s="16"/>
      <c r="M215" s="16"/>
    </row>
    <row r="216" spans="1:13" ht="20.100000000000001" customHeight="1" x14ac:dyDescent="0.2">
      <c r="A216" s="45" t="s">
        <v>155</v>
      </c>
      <c r="B216" s="38" t="s">
        <v>202</v>
      </c>
      <c r="C216" s="14"/>
      <c r="D216" s="14"/>
      <c r="E216" s="35"/>
      <c r="F216" s="47"/>
      <c r="K216" s="16"/>
      <c r="L216" s="16"/>
      <c r="M216" s="22"/>
    </row>
    <row r="217" spans="1:13" ht="20.100000000000001" customHeight="1" x14ac:dyDescent="0.2">
      <c r="A217" s="45" t="s">
        <v>143</v>
      </c>
      <c r="B217" s="38" t="s">
        <v>202</v>
      </c>
      <c r="C217" s="14"/>
      <c r="D217" s="14"/>
      <c r="E217" s="35"/>
      <c r="F217" s="47"/>
      <c r="H217" s="30"/>
      <c r="K217" s="16"/>
      <c r="L217" s="16"/>
      <c r="M217" s="22"/>
    </row>
    <row r="218" spans="1:13" ht="20.100000000000001" customHeight="1" x14ac:dyDescent="0.2">
      <c r="A218" s="45" t="s">
        <v>144</v>
      </c>
      <c r="B218" s="38" t="s">
        <v>202</v>
      </c>
      <c r="C218" s="14"/>
      <c r="D218" s="14"/>
      <c r="E218" s="35"/>
      <c r="F218" s="47"/>
      <c r="H218" s="30"/>
      <c r="K218" s="16"/>
      <c r="L218" s="16"/>
      <c r="M218" s="16"/>
    </row>
    <row r="219" spans="1:13" ht="20.100000000000001" customHeight="1" x14ac:dyDescent="0.2">
      <c r="A219" s="45" t="s">
        <v>156</v>
      </c>
      <c r="B219" s="38" t="s">
        <v>202</v>
      </c>
      <c r="C219" s="14"/>
      <c r="D219" s="14"/>
      <c r="E219" s="35"/>
      <c r="F219" s="47"/>
      <c r="K219" s="16"/>
      <c r="L219" s="16"/>
      <c r="M219" s="16"/>
    </row>
    <row r="220" spans="1:13" ht="20.100000000000001" customHeight="1" x14ac:dyDescent="0.2">
      <c r="A220" s="45" t="s">
        <v>157</v>
      </c>
      <c r="B220" s="38" t="s">
        <v>202</v>
      </c>
      <c r="C220" s="14"/>
      <c r="D220" s="14"/>
      <c r="E220" s="35"/>
      <c r="F220" s="47"/>
      <c r="K220" s="16"/>
      <c r="L220" s="16"/>
      <c r="M220" s="16"/>
    </row>
    <row r="221" spans="1:13" ht="20.100000000000001" customHeight="1" x14ac:dyDescent="0.2">
      <c r="A221" s="45" t="s">
        <v>145</v>
      </c>
      <c r="B221" s="38" t="s">
        <v>202</v>
      </c>
      <c r="C221" s="14"/>
      <c r="D221" s="14"/>
      <c r="E221" s="35"/>
      <c r="F221" s="47"/>
      <c r="K221" s="16"/>
      <c r="L221" s="16"/>
      <c r="M221" s="16"/>
    </row>
    <row r="222" spans="1:13" ht="20.100000000000001" customHeight="1" x14ac:dyDescent="0.2">
      <c r="A222" s="45" t="s">
        <v>146</v>
      </c>
      <c r="B222" s="38" t="s">
        <v>202</v>
      </c>
      <c r="C222" s="14"/>
      <c r="D222" s="14"/>
      <c r="E222" s="35"/>
      <c r="F222" s="47"/>
      <c r="K222" s="16"/>
      <c r="L222" s="16"/>
      <c r="M222" s="16"/>
    </row>
    <row r="223" spans="1:13" ht="20.100000000000001" customHeight="1" x14ac:dyDescent="0.2">
      <c r="A223" s="45" t="s">
        <v>158</v>
      </c>
      <c r="B223" s="38" t="s">
        <v>202</v>
      </c>
      <c r="C223" s="14"/>
      <c r="D223" s="14"/>
      <c r="E223" s="35"/>
      <c r="F223" s="47"/>
      <c r="H223" s="17"/>
      <c r="K223" s="16"/>
      <c r="L223" s="16"/>
      <c r="M223" s="16"/>
    </row>
    <row r="224" spans="1:13" ht="20.100000000000001" customHeight="1" x14ac:dyDescent="0.2">
      <c r="A224" s="45" t="s">
        <v>159</v>
      </c>
      <c r="B224" s="38" t="s">
        <v>202</v>
      </c>
      <c r="C224" s="14"/>
      <c r="D224" s="14"/>
      <c r="E224" s="35"/>
      <c r="F224" s="47"/>
      <c r="K224" s="16"/>
      <c r="L224" s="16"/>
      <c r="M224" s="16"/>
    </row>
    <row r="225" spans="1:13" ht="20.100000000000001" customHeight="1" x14ac:dyDescent="0.2">
      <c r="A225" s="45" t="s">
        <v>160</v>
      </c>
      <c r="B225" s="38" t="s">
        <v>202</v>
      </c>
      <c r="C225" s="14"/>
      <c r="D225" s="14"/>
      <c r="E225" s="35"/>
      <c r="F225" s="47"/>
      <c r="K225" s="16"/>
      <c r="L225" s="16"/>
      <c r="M225" s="16"/>
    </row>
    <row r="226" spans="1:13" ht="20.100000000000001" customHeight="1" x14ac:dyDescent="0.2">
      <c r="A226" s="45" t="s">
        <v>147</v>
      </c>
      <c r="B226" s="38" t="s">
        <v>202</v>
      </c>
      <c r="C226" s="14"/>
      <c r="D226" s="14"/>
      <c r="E226" s="35"/>
      <c r="F226" s="47"/>
      <c r="K226" s="16"/>
      <c r="L226" s="16"/>
      <c r="M226" s="16"/>
    </row>
    <row r="227" spans="1:13" ht="20.100000000000001" customHeight="1" x14ac:dyDescent="0.2">
      <c r="A227" s="45" t="s">
        <v>161</v>
      </c>
      <c r="B227" s="38" t="s">
        <v>202</v>
      </c>
      <c r="C227" s="14"/>
      <c r="D227" s="14"/>
      <c r="E227" s="35"/>
      <c r="F227" s="47"/>
      <c r="K227" s="16"/>
      <c r="L227" s="16"/>
      <c r="M227" s="16"/>
    </row>
    <row r="228" spans="1:13" ht="20.100000000000001" customHeight="1" x14ac:dyDescent="0.2">
      <c r="A228" s="45" t="s">
        <v>241</v>
      </c>
      <c r="B228" s="38" t="s">
        <v>202</v>
      </c>
      <c r="C228" s="14"/>
      <c r="D228" s="14"/>
      <c r="E228" s="35"/>
      <c r="F228" s="47"/>
      <c r="K228" s="16"/>
      <c r="L228" s="16"/>
      <c r="M228" s="16"/>
    </row>
    <row r="229" spans="1:13" ht="20.100000000000001" customHeight="1" x14ac:dyDescent="0.2">
      <c r="A229" s="45" t="s">
        <v>162</v>
      </c>
      <c r="B229" s="38" t="s">
        <v>202</v>
      </c>
      <c r="C229" s="14"/>
      <c r="D229" s="14"/>
      <c r="E229" s="35"/>
      <c r="F229" s="47"/>
      <c r="K229" s="16"/>
      <c r="L229" s="16"/>
      <c r="M229" s="16"/>
    </row>
    <row r="230" spans="1:13" ht="20.100000000000001" customHeight="1" x14ac:dyDescent="0.2">
      <c r="A230" s="45" t="s">
        <v>163</v>
      </c>
      <c r="B230" s="38" t="s">
        <v>202</v>
      </c>
      <c r="C230" s="14"/>
      <c r="D230" s="14"/>
      <c r="E230" s="35"/>
      <c r="F230" s="47"/>
      <c r="K230" s="16"/>
      <c r="L230" s="16"/>
      <c r="M230" s="16"/>
    </row>
    <row r="231" spans="1:13" ht="20.100000000000001" customHeight="1" x14ac:dyDescent="0.2">
      <c r="A231" s="45" t="s">
        <v>225</v>
      </c>
      <c r="B231" s="38" t="s">
        <v>202</v>
      </c>
      <c r="C231" s="14"/>
      <c r="D231" s="14"/>
      <c r="E231" s="35"/>
      <c r="F231" s="47"/>
      <c r="K231" s="16"/>
      <c r="L231" s="16"/>
      <c r="M231" s="16"/>
    </row>
    <row r="232" spans="1:13" ht="20.100000000000001" customHeight="1" x14ac:dyDescent="0.2">
      <c r="A232" s="45" t="s">
        <v>164</v>
      </c>
      <c r="B232" s="38" t="s">
        <v>202</v>
      </c>
      <c r="C232" s="14"/>
      <c r="D232" s="14"/>
      <c r="E232" s="35"/>
      <c r="F232" s="47"/>
      <c r="K232" s="16"/>
      <c r="L232" s="16"/>
      <c r="M232" s="16"/>
    </row>
    <row r="233" spans="1:13" ht="20.100000000000001" customHeight="1" x14ac:dyDescent="0.2">
      <c r="A233" s="45" t="s">
        <v>166</v>
      </c>
      <c r="B233" s="38" t="s">
        <v>202</v>
      </c>
      <c r="C233" s="14"/>
      <c r="D233" s="14"/>
      <c r="E233" s="35"/>
      <c r="F233" s="47"/>
      <c r="K233" s="16"/>
      <c r="L233" s="16"/>
      <c r="M233" s="16"/>
    </row>
    <row r="234" spans="1:13" ht="20.100000000000001" customHeight="1" x14ac:dyDescent="0.2">
      <c r="A234" s="45" t="s">
        <v>165</v>
      </c>
      <c r="B234" s="38" t="s">
        <v>202</v>
      </c>
      <c r="C234" s="14"/>
      <c r="D234" s="14"/>
      <c r="E234" s="35"/>
      <c r="F234" s="47"/>
      <c r="K234" s="16"/>
      <c r="L234" s="16"/>
      <c r="M234" s="16"/>
    </row>
    <row r="235" spans="1:13" ht="20.100000000000001" customHeight="1" x14ac:dyDescent="0.2">
      <c r="A235" s="45" t="s">
        <v>148</v>
      </c>
      <c r="B235" s="38" t="s">
        <v>202</v>
      </c>
      <c r="C235" s="14"/>
      <c r="D235" s="14"/>
      <c r="E235" s="35"/>
      <c r="F235" s="47"/>
      <c r="K235" s="16"/>
      <c r="L235" s="16"/>
      <c r="M235" s="16"/>
    </row>
    <row r="236" spans="1:13" ht="20.100000000000001" customHeight="1" thickBot="1" x14ac:dyDescent="0.25">
      <c r="A236" s="51" t="s">
        <v>167</v>
      </c>
      <c r="B236" s="72" t="s">
        <v>202</v>
      </c>
      <c r="C236" s="53"/>
      <c r="D236" s="53"/>
      <c r="E236" s="54"/>
      <c r="F236" s="55"/>
      <c r="K236" s="16"/>
      <c r="L236" s="16"/>
      <c r="M236" s="16"/>
    </row>
    <row r="237" spans="1:13" ht="20.100000000000001" customHeight="1" x14ac:dyDescent="0.2">
      <c r="A237" s="40" t="s">
        <v>179</v>
      </c>
      <c r="B237" s="41" t="s">
        <v>202</v>
      </c>
      <c r="C237" s="42"/>
      <c r="D237" s="42"/>
      <c r="E237" s="65"/>
      <c r="F237" s="44"/>
      <c r="K237" s="16"/>
      <c r="L237" s="16"/>
      <c r="M237" s="16"/>
    </row>
    <row r="238" spans="1:13" ht="20.100000000000001" customHeight="1" x14ac:dyDescent="0.2">
      <c r="A238" s="45" t="s">
        <v>149</v>
      </c>
      <c r="B238" s="38" t="s">
        <v>202</v>
      </c>
      <c r="C238" s="14"/>
      <c r="D238" s="14"/>
      <c r="E238" s="35"/>
      <c r="F238" s="47"/>
      <c r="K238" s="16"/>
      <c r="L238" s="16"/>
      <c r="M238" s="16"/>
    </row>
    <row r="239" spans="1:13" ht="20.100000000000001" customHeight="1" x14ac:dyDescent="0.2">
      <c r="A239" s="45" t="s">
        <v>168</v>
      </c>
      <c r="B239" s="38" t="s">
        <v>202</v>
      </c>
      <c r="C239" s="14"/>
      <c r="D239" s="14"/>
      <c r="E239" s="35"/>
      <c r="F239" s="47"/>
      <c r="K239" s="16"/>
      <c r="L239" s="16"/>
      <c r="M239" s="16"/>
    </row>
    <row r="240" spans="1:13" ht="20.100000000000001" customHeight="1" x14ac:dyDescent="0.2">
      <c r="A240" s="45" t="s">
        <v>169</v>
      </c>
      <c r="B240" s="38" t="s">
        <v>202</v>
      </c>
      <c r="C240" s="14"/>
      <c r="D240" s="14"/>
      <c r="E240" s="35"/>
      <c r="F240" s="47"/>
      <c r="K240" s="16"/>
      <c r="L240" s="16"/>
      <c r="M240" s="16"/>
    </row>
    <row r="241" spans="1:13" ht="20.100000000000001" customHeight="1" x14ac:dyDescent="0.2">
      <c r="A241" s="45" t="s">
        <v>170</v>
      </c>
      <c r="B241" s="38" t="s">
        <v>202</v>
      </c>
      <c r="C241" s="14"/>
      <c r="D241" s="14"/>
      <c r="E241" s="35"/>
      <c r="F241" s="47"/>
      <c r="K241" s="16"/>
      <c r="L241" s="16"/>
      <c r="M241" s="16"/>
    </row>
    <row r="242" spans="1:13" ht="20.100000000000001" customHeight="1" x14ac:dyDescent="0.2">
      <c r="A242" s="45" t="s">
        <v>180</v>
      </c>
      <c r="B242" s="38" t="s">
        <v>202</v>
      </c>
      <c r="C242" s="14"/>
      <c r="D242" s="14"/>
      <c r="E242" s="35"/>
      <c r="F242" s="47"/>
      <c r="K242" s="16"/>
      <c r="L242" s="16"/>
      <c r="M242" s="16"/>
    </row>
    <row r="243" spans="1:13" ht="20.100000000000001" customHeight="1" x14ac:dyDescent="0.2">
      <c r="A243" s="45" t="s">
        <v>171</v>
      </c>
      <c r="B243" s="38" t="s">
        <v>202</v>
      </c>
      <c r="C243" s="14"/>
      <c r="D243" s="14"/>
      <c r="E243" s="35"/>
      <c r="F243" s="47"/>
      <c r="K243" s="16"/>
      <c r="L243" s="16"/>
      <c r="M243" s="16"/>
    </row>
    <row r="244" spans="1:13" ht="20.100000000000001" customHeight="1" x14ac:dyDescent="0.2">
      <c r="A244" s="45" t="s">
        <v>172</v>
      </c>
      <c r="B244" s="38" t="s">
        <v>202</v>
      </c>
      <c r="C244" s="14"/>
      <c r="D244" s="14"/>
      <c r="E244" s="35"/>
      <c r="F244" s="47"/>
      <c r="K244" s="16"/>
      <c r="L244" s="16"/>
      <c r="M244" s="16"/>
    </row>
    <row r="245" spans="1:13" ht="20.100000000000001" customHeight="1" x14ac:dyDescent="0.2">
      <c r="A245" s="45" t="s">
        <v>150</v>
      </c>
      <c r="B245" s="38" t="s">
        <v>202</v>
      </c>
      <c r="C245" s="14"/>
      <c r="D245" s="14"/>
      <c r="E245" s="35"/>
      <c r="F245" s="47"/>
      <c r="K245" s="16"/>
      <c r="L245" s="16"/>
      <c r="M245" s="16"/>
    </row>
    <row r="246" spans="1:13" ht="20.100000000000001" customHeight="1" x14ac:dyDescent="0.2">
      <c r="A246" s="45" t="s">
        <v>173</v>
      </c>
      <c r="B246" s="38" t="s">
        <v>202</v>
      </c>
      <c r="C246" s="14"/>
      <c r="D246" s="14"/>
      <c r="E246" s="35"/>
      <c r="F246" s="47"/>
      <c r="K246" s="16"/>
      <c r="L246" s="16"/>
      <c r="M246" s="16"/>
    </row>
    <row r="247" spans="1:13" ht="20.100000000000001" customHeight="1" x14ac:dyDescent="0.2">
      <c r="A247" s="45" t="s">
        <v>174</v>
      </c>
      <c r="B247" s="38" t="s">
        <v>202</v>
      </c>
      <c r="C247" s="14"/>
      <c r="D247" s="14"/>
      <c r="E247" s="35"/>
      <c r="F247" s="47"/>
      <c r="K247" s="16"/>
      <c r="L247" s="16"/>
      <c r="M247" s="16"/>
    </row>
    <row r="248" spans="1:13" ht="20.100000000000001" customHeight="1" x14ac:dyDescent="0.2">
      <c r="A248" s="45" t="s">
        <v>175</v>
      </c>
      <c r="B248" s="38" t="s">
        <v>202</v>
      </c>
      <c r="C248" s="14"/>
      <c r="D248" s="14"/>
      <c r="E248" s="35"/>
      <c r="F248" s="47"/>
      <c r="K248" s="16"/>
      <c r="L248" s="16"/>
      <c r="M248" s="16"/>
    </row>
    <row r="249" spans="1:13" ht="20.100000000000001" customHeight="1" x14ac:dyDescent="0.2">
      <c r="A249" s="45" t="s">
        <v>176</v>
      </c>
      <c r="B249" s="38" t="s">
        <v>202</v>
      </c>
      <c r="C249" s="14"/>
      <c r="D249" s="14"/>
      <c r="E249" s="35"/>
      <c r="F249" s="47"/>
      <c r="K249" s="16"/>
      <c r="L249" s="16"/>
      <c r="M249" s="16"/>
    </row>
    <row r="250" spans="1:13" ht="20.100000000000001" customHeight="1" x14ac:dyDescent="0.2">
      <c r="A250" s="45" t="s">
        <v>177</v>
      </c>
      <c r="B250" s="38" t="s">
        <v>202</v>
      </c>
      <c r="C250" s="14"/>
      <c r="D250" s="14"/>
      <c r="E250" s="35"/>
      <c r="F250" s="47"/>
      <c r="K250" s="16"/>
      <c r="L250" s="16"/>
      <c r="M250" s="16"/>
    </row>
    <row r="251" spans="1:13" ht="20.100000000000001" customHeight="1" x14ac:dyDescent="0.2">
      <c r="A251" s="45" t="s">
        <v>178</v>
      </c>
      <c r="B251" s="38" t="s">
        <v>202</v>
      </c>
      <c r="C251" s="14"/>
      <c r="D251" s="14"/>
      <c r="E251" s="35"/>
      <c r="F251" s="47"/>
      <c r="K251" s="16"/>
      <c r="L251" s="16"/>
      <c r="M251" s="16"/>
    </row>
    <row r="252" spans="1:13" ht="20.100000000000001" customHeight="1" x14ac:dyDescent="0.2">
      <c r="A252" s="45" t="s">
        <v>151</v>
      </c>
      <c r="B252" s="38" t="s">
        <v>202</v>
      </c>
      <c r="C252" s="14"/>
      <c r="D252" s="14"/>
      <c r="E252" s="35"/>
      <c r="F252" s="47"/>
      <c r="K252" s="16"/>
      <c r="L252" s="16"/>
      <c r="M252" s="16"/>
    </row>
    <row r="253" spans="1:13" ht="20.100000000000001" customHeight="1" x14ac:dyDescent="0.2">
      <c r="A253" s="45" t="s">
        <v>152</v>
      </c>
      <c r="B253" s="38" t="s">
        <v>202</v>
      </c>
      <c r="C253" s="14"/>
      <c r="D253" s="14"/>
      <c r="E253" s="35"/>
      <c r="F253" s="47"/>
      <c r="K253" s="16"/>
      <c r="L253" s="16"/>
      <c r="M253" s="16"/>
    </row>
    <row r="254" spans="1:13" ht="20.100000000000001" customHeight="1" x14ac:dyDescent="0.2">
      <c r="A254" s="45" t="s">
        <v>153</v>
      </c>
      <c r="B254" s="38" t="s">
        <v>202</v>
      </c>
      <c r="C254" s="14"/>
      <c r="D254" s="14"/>
      <c r="E254" s="35"/>
      <c r="F254" s="47"/>
      <c r="K254" s="16"/>
      <c r="L254" s="16"/>
      <c r="M254" s="16"/>
    </row>
    <row r="255" spans="1:13" s="10" customFormat="1" ht="20.100000000000001" customHeight="1" x14ac:dyDescent="0.2">
      <c r="A255" s="45"/>
      <c r="B255" s="37"/>
      <c r="E255" s="12"/>
      <c r="F255" s="59"/>
      <c r="H255" s="15"/>
      <c r="I255" s="26"/>
      <c r="J255" s="26"/>
      <c r="K255" s="16"/>
      <c r="L255" s="13"/>
      <c r="M255" s="13"/>
    </row>
    <row r="256" spans="1:13" ht="20.100000000000001" customHeight="1" x14ac:dyDescent="0.2">
      <c r="A256" s="50" t="s">
        <v>222</v>
      </c>
      <c r="B256" s="37"/>
      <c r="C256" s="10"/>
      <c r="D256" s="10"/>
      <c r="E256" s="12"/>
      <c r="F256" s="59"/>
      <c r="K256" s="16"/>
      <c r="L256" s="16"/>
      <c r="M256" s="16"/>
    </row>
    <row r="257" spans="1:13" ht="20.100000000000001" customHeight="1" thickBot="1" x14ac:dyDescent="0.25">
      <c r="A257" s="51"/>
      <c r="B257" s="52"/>
      <c r="C257" s="53"/>
      <c r="D257" s="53"/>
      <c r="E257" s="54"/>
      <c r="F257" s="55"/>
      <c r="K257" s="16"/>
      <c r="L257" s="16"/>
      <c r="M257" s="16"/>
    </row>
    <row r="258" spans="1:13" ht="20.100000000000001" customHeight="1" thickBot="1" x14ac:dyDescent="0.25">
      <c r="A258" s="32"/>
      <c r="C258" s="10"/>
      <c r="D258" s="10"/>
      <c r="E258" s="12"/>
      <c r="F258" s="10"/>
      <c r="K258" s="16"/>
      <c r="L258" s="16"/>
      <c r="M258" s="16"/>
    </row>
    <row r="259" spans="1:13" ht="20.100000000000001" customHeight="1" x14ac:dyDescent="0.2">
      <c r="A259" s="40" t="s">
        <v>142</v>
      </c>
      <c r="B259" s="41" t="s">
        <v>182</v>
      </c>
      <c r="C259" s="42"/>
      <c r="D259" s="42"/>
      <c r="E259" s="65"/>
      <c r="F259" s="44"/>
      <c r="H259" s="15">
        <v>9</v>
      </c>
      <c r="J259" s="25"/>
      <c r="K259" s="16"/>
      <c r="L259" s="16"/>
      <c r="M259" s="16"/>
    </row>
    <row r="260" spans="1:13" ht="20.100000000000001" customHeight="1" x14ac:dyDescent="0.2">
      <c r="A260" s="45" t="s">
        <v>225</v>
      </c>
      <c r="B260" s="38" t="s">
        <v>202</v>
      </c>
      <c r="C260" s="14"/>
      <c r="D260" s="14"/>
      <c r="E260" s="35"/>
      <c r="F260" s="47"/>
      <c r="J260" s="25"/>
      <c r="K260" s="16"/>
      <c r="L260" s="16"/>
      <c r="M260" s="16"/>
    </row>
    <row r="261" spans="1:13" ht="20.100000000000001" customHeight="1" x14ac:dyDescent="0.2">
      <c r="A261" s="45" t="s">
        <v>165</v>
      </c>
      <c r="B261" s="38" t="s">
        <v>202</v>
      </c>
      <c r="C261" s="14"/>
      <c r="D261" s="14"/>
      <c r="E261" s="35"/>
      <c r="F261" s="47"/>
      <c r="J261" s="25"/>
      <c r="K261" s="16"/>
      <c r="L261" s="16"/>
      <c r="M261" s="16"/>
    </row>
    <row r="262" spans="1:13" ht="20.100000000000001" customHeight="1" x14ac:dyDescent="0.2">
      <c r="A262" s="45" t="s">
        <v>148</v>
      </c>
      <c r="B262" s="38" t="s">
        <v>202</v>
      </c>
      <c r="C262" s="14"/>
      <c r="D262" s="14"/>
      <c r="E262" s="35"/>
      <c r="F262" s="47"/>
      <c r="J262" s="25"/>
      <c r="K262" s="16"/>
      <c r="L262" s="16"/>
      <c r="M262" s="16"/>
    </row>
    <row r="263" spans="1:13" ht="20.100000000000001" customHeight="1" x14ac:dyDescent="0.2">
      <c r="A263" s="45" t="s">
        <v>180</v>
      </c>
      <c r="B263" s="38" t="s">
        <v>202</v>
      </c>
      <c r="C263" s="14"/>
      <c r="D263" s="14"/>
      <c r="E263" s="35"/>
      <c r="F263" s="47"/>
      <c r="J263" s="25"/>
      <c r="K263" s="16"/>
      <c r="L263" s="16"/>
      <c r="M263" s="16"/>
    </row>
    <row r="264" spans="1:13" ht="20.100000000000001" customHeight="1" x14ac:dyDescent="0.2">
      <c r="A264" s="45" t="s">
        <v>171</v>
      </c>
      <c r="B264" s="38" t="s">
        <v>202</v>
      </c>
      <c r="C264" s="14"/>
      <c r="D264" s="14"/>
      <c r="E264" s="35"/>
      <c r="F264" s="47"/>
      <c r="J264" s="25"/>
      <c r="K264" s="16"/>
      <c r="L264" s="16"/>
      <c r="M264" s="16"/>
    </row>
    <row r="265" spans="1:13" ht="20.100000000000001" customHeight="1" x14ac:dyDescent="0.2">
      <c r="A265" s="45" t="s">
        <v>172</v>
      </c>
      <c r="B265" s="38" t="s">
        <v>202</v>
      </c>
      <c r="C265" s="14"/>
      <c r="D265" s="14"/>
      <c r="E265" s="35"/>
      <c r="F265" s="47"/>
      <c r="J265" s="25"/>
      <c r="K265" s="16"/>
      <c r="L265" s="16"/>
      <c r="M265" s="16"/>
    </row>
    <row r="266" spans="1:13" ht="20.100000000000001" customHeight="1" x14ac:dyDescent="0.2">
      <c r="A266" s="45" t="s">
        <v>150</v>
      </c>
      <c r="B266" s="38" t="s">
        <v>202</v>
      </c>
      <c r="C266" s="14"/>
      <c r="D266" s="14"/>
      <c r="E266" s="35"/>
      <c r="F266" s="47"/>
      <c r="J266" s="25"/>
      <c r="K266" s="16"/>
      <c r="L266" s="16"/>
      <c r="M266" s="16"/>
    </row>
    <row r="267" spans="1:13" ht="20.100000000000001" customHeight="1" x14ac:dyDescent="0.2">
      <c r="A267" s="45" t="s">
        <v>178</v>
      </c>
      <c r="B267" s="38" t="s">
        <v>202</v>
      </c>
      <c r="C267" s="14"/>
      <c r="D267" s="14"/>
      <c r="E267" s="35"/>
      <c r="F267" s="47"/>
      <c r="J267" s="25"/>
      <c r="K267" s="16"/>
      <c r="L267" s="16"/>
      <c r="M267" s="16"/>
    </row>
    <row r="268" spans="1:13" ht="20.100000000000001" customHeight="1" x14ac:dyDescent="0.2">
      <c r="A268" s="45"/>
      <c r="B268" s="37"/>
      <c r="C268" s="10"/>
      <c r="D268" s="10"/>
      <c r="E268" s="12"/>
      <c r="F268" s="59"/>
      <c r="J268" s="25"/>
      <c r="K268" s="16"/>
      <c r="L268" s="16"/>
      <c r="M268" s="16"/>
    </row>
    <row r="269" spans="1:13" ht="20.100000000000001" customHeight="1" thickBot="1" x14ac:dyDescent="0.25">
      <c r="A269" s="62" t="s">
        <v>222</v>
      </c>
      <c r="B269" s="52"/>
      <c r="C269" s="53"/>
      <c r="D269" s="53"/>
      <c r="E269" s="54"/>
      <c r="F269" s="55"/>
      <c r="J269" s="25"/>
    </row>
    <row r="270" spans="1:13" s="10" customFormat="1" ht="20.100000000000001" customHeight="1" thickBot="1" x14ac:dyDescent="0.25">
      <c r="A270" s="33"/>
      <c r="B270" s="37"/>
      <c r="E270" s="12"/>
      <c r="H270" s="29"/>
      <c r="I270" s="27"/>
      <c r="J270" s="23"/>
      <c r="K270" s="13"/>
      <c r="L270" s="13"/>
      <c r="M270" s="13"/>
    </row>
    <row r="271" spans="1:13" ht="20.100000000000001" customHeight="1" x14ac:dyDescent="0.2">
      <c r="A271" s="40" t="s">
        <v>110</v>
      </c>
      <c r="B271" s="41" t="s">
        <v>202</v>
      </c>
      <c r="C271" s="42"/>
      <c r="D271" s="42"/>
      <c r="E271" s="65"/>
      <c r="F271" s="44"/>
      <c r="H271" s="15">
        <v>8</v>
      </c>
      <c r="J271" s="25"/>
      <c r="K271" s="16"/>
      <c r="L271" s="16"/>
      <c r="M271" s="16"/>
    </row>
    <row r="272" spans="1:13" ht="20.100000000000001" customHeight="1" x14ac:dyDescent="0.2">
      <c r="A272" s="45" t="s">
        <v>113</v>
      </c>
      <c r="B272" s="38" t="s">
        <v>202</v>
      </c>
      <c r="C272" s="14"/>
      <c r="D272" s="14"/>
      <c r="E272" s="35"/>
      <c r="F272" s="47"/>
      <c r="K272" s="16"/>
      <c r="L272" s="16"/>
      <c r="M272" s="16"/>
    </row>
    <row r="273" spans="1:13" ht="20.100000000000001" customHeight="1" x14ac:dyDescent="0.2">
      <c r="A273" s="45" t="s">
        <v>114</v>
      </c>
      <c r="B273" s="38" t="s">
        <v>202</v>
      </c>
      <c r="C273" s="14"/>
      <c r="D273" s="14"/>
      <c r="E273" s="35" t="s">
        <v>115</v>
      </c>
      <c r="F273" s="47"/>
      <c r="K273" s="16"/>
      <c r="L273" s="16"/>
      <c r="M273" s="16"/>
    </row>
    <row r="274" spans="1:13" ht="20.100000000000001" customHeight="1" x14ac:dyDescent="0.2">
      <c r="A274" s="45" t="s">
        <v>116</v>
      </c>
      <c r="B274" s="38" t="s">
        <v>202</v>
      </c>
      <c r="C274" s="14"/>
      <c r="D274" s="14"/>
      <c r="E274" s="35"/>
      <c r="F274" s="47"/>
      <c r="K274" s="16"/>
      <c r="L274" s="16"/>
      <c r="M274" s="16"/>
    </row>
    <row r="275" spans="1:13" ht="20.100000000000001" customHeight="1" x14ac:dyDescent="0.2">
      <c r="A275" s="45" t="s">
        <v>121</v>
      </c>
      <c r="B275" s="38" t="s">
        <v>202</v>
      </c>
      <c r="C275" s="14"/>
      <c r="D275" s="14"/>
      <c r="E275" s="35"/>
      <c r="F275" s="47"/>
      <c r="K275" s="16"/>
      <c r="L275" s="16"/>
      <c r="M275" s="16"/>
    </row>
    <row r="276" spans="1:13" ht="20.100000000000001" customHeight="1" x14ac:dyDescent="0.2">
      <c r="A276" s="45" t="s">
        <v>126</v>
      </c>
      <c r="B276" s="38" t="s">
        <v>202</v>
      </c>
      <c r="C276" s="14"/>
      <c r="D276" s="14"/>
      <c r="E276" s="35"/>
      <c r="F276" s="47"/>
      <c r="K276" s="16"/>
      <c r="L276" s="16"/>
      <c r="M276" s="16"/>
    </row>
    <row r="277" spans="1:13" ht="20.100000000000001" customHeight="1" x14ac:dyDescent="0.2">
      <c r="A277" s="45" t="s">
        <v>181</v>
      </c>
      <c r="B277" s="38" t="s">
        <v>202</v>
      </c>
      <c r="C277" s="14"/>
      <c r="D277" s="14"/>
      <c r="E277" s="35" t="s">
        <v>115</v>
      </c>
      <c r="F277" s="47"/>
      <c r="K277" s="16"/>
      <c r="L277" s="16"/>
      <c r="M277" s="16"/>
    </row>
    <row r="278" spans="1:13" ht="20.100000000000001" customHeight="1" x14ac:dyDescent="0.2">
      <c r="A278" s="45" t="s">
        <v>106</v>
      </c>
      <c r="B278" s="38" t="s">
        <v>203</v>
      </c>
      <c r="C278" s="14"/>
      <c r="D278" s="14"/>
      <c r="E278" s="35" t="s">
        <v>132</v>
      </c>
      <c r="F278" s="47"/>
      <c r="K278" s="16"/>
      <c r="L278" s="16"/>
      <c r="M278" s="16"/>
    </row>
    <row r="279" spans="1:13" ht="20.100000000000001" customHeight="1" x14ac:dyDescent="0.2">
      <c r="A279" s="45" t="s">
        <v>134</v>
      </c>
      <c r="B279" s="38" t="s">
        <v>203</v>
      </c>
      <c r="C279" s="14"/>
      <c r="D279" s="14"/>
      <c r="E279" s="35"/>
      <c r="F279" s="47"/>
      <c r="K279" s="16"/>
      <c r="L279" s="16"/>
      <c r="M279" s="16"/>
    </row>
    <row r="280" spans="1:13" ht="20.100000000000001" customHeight="1" x14ac:dyDescent="0.2">
      <c r="A280" s="45" t="s">
        <v>138</v>
      </c>
      <c r="B280" s="38" t="s">
        <v>202</v>
      </c>
      <c r="C280" s="14"/>
      <c r="D280" s="14"/>
      <c r="E280" s="35" t="s">
        <v>115</v>
      </c>
      <c r="F280" s="47"/>
      <c r="K280" s="16"/>
      <c r="L280" s="16"/>
      <c r="M280" s="16"/>
    </row>
    <row r="281" spans="1:13" ht="20.100000000000001" customHeight="1" x14ac:dyDescent="0.2">
      <c r="A281" s="45" t="s">
        <v>139</v>
      </c>
      <c r="B281" s="38" t="s">
        <v>202</v>
      </c>
      <c r="C281" s="14"/>
      <c r="D281" s="14"/>
      <c r="E281" s="35" t="s">
        <v>115</v>
      </c>
      <c r="F281" s="47"/>
      <c r="K281" s="16"/>
      <c r="L281" s="16"/>
      <c r="M281" s="16"/>
    </row>
    <row r="282" spans="1:13" ht="20.100000000000001" customHeight="1" x14ac:dyDescent="0.2">
      <c r="A282" s="45" t="s">
        <v>141</v>
      </c>
      <c r="B282" s="38" t="s">
        <v>202</v>
      </c>
      <c r="C282" s="14"/>
      <c r="D282" s="14"/>
      <c r="E282" s="35" t="s">
        <v>115</v>
      </c>
      <c r="F282" s="47"/>
      <c r="K282" s="16"/>
      <c r="L282" s="16"/>
      <c r="M282" s="16"/>
    </row>
    <row r="283" spans="1:13" ht="20.100000000000001" customHeight="1" x14ac:dyDescent="0.2">
      <c r="A283" s="45"/>
      <c r="B283" s="37"/>
      <c r="C283" s="10"/>
      <c r="D283" s="10"/>
      <c r="E283" s="12"/>
      <c r="F283" s="59"/>
      <c r="K283" s="16"/>
      <c r="L283" s="16"/>
      <c r="M283" s="16"/>
    </row>
    <row r="284" spans="1:13" ht="20.100000000000001" customHeight="1" x14ac:dyDescent="0.2">
      <c r="A284" s="50" t="s">
        <v>221</v>
      </c>
      <c r="B284" s="37"/>
      <c r="C284" s="10"/>
      <c r="D284" s="10"/>
      <c r="E284" s="12"/>
      <c r="F284" s="59"/>
      <c r="K284" s="16"/>
      <c r="L284" s="16"/>
      <c r="M284" s="16"/>
    </row>
    <row r="285" spans="1:13" ht="20.100000000000001" customHeight="1" thickBot="1" x14ac:dyDescent="0.25">
      <c r="A285" s="61"/>
      <c r="B285" s="52"/>
      <c r="C285" s="53"/>
      <c r="D285" s="53"/>
      <c r="E285" s="54"/>
      <c r="F285" s="55"/>
    </row>
    <row r="286" spans="1:13" ht="20.100000000000001" customHeight="1" x14ac:dyDescent="0.2">
      <c r="A286" s="168"/>
      <c r="B286" s="173"/>
      <c r="C286" s="169"/>
      <c r="D286" s="169"/>
      <c r="E286" s="170"/>
      <c r="F286" s="169"/>
    </row>
    <row r="287" spans="1:13" ht="20.100000000000001" hidden="1" customHeight="1" x14ac:dyDescent="0.2">
      <c r="A287" s="64" t="s">
        <v>227</v>
      </c>
      <c r="B287" s="41" t="s">
        <v>201</v>
      </c>
      <c r="C287" s="429"/>
      <c r="D287" s="429"/>
      <c r="E287" s="429"/>
      <c r="F287" s="430"/>
      <c r="H287" s="15">
        <v>10</v>
      </c>
    </row>
    <row r="288" spans="1:13" ht="20.100000000000001" hidden="1" customHeight="1" x14ac:dyDescent="0.2">
      <c r="A288" s="60" t="s">
        <v>228</v>
      </c>
      <c r="B288" s="68" t="s">
        <v>201</v>
      </c>
      <c r="C288" s="165"/>
      <c r="D288" s="165"/>
      <c r="E288" s="165"/>
      <c r="F288" s="166"/>
    </row>
    <row r="289" spans="1:6" ht="20.100000000000001" hidden="1" customHeight="1" x14ac:dyDescent="0.2">
      <c r="A289" s="60" t="s">
        <v>229</v>
      </c>
      <c r="B289" s="68" t="s">
        <v>201</v>
      </c>
      <c r="C289" s="165"/>
      <c r="D289" s="165"/>
      <c r="E289" s="165"/>
      <c r="F289" s="166"/>
    </row>
    <row r="290" spans="1:6" ht="20.100000000000001" hidden="1" customHeight="1" x14ac:dyDescent="0.2">
      <c r="A290" s="60" t="s">
        <v>230</v>
      </c>
      <c r="B290" s="68" t="s">
        <v>201</v>
      </c>
      <c r="C290" s="165"/>
      <c r="D290" s="165"/>
      <c r="E290" s="165"/>
      <c r="F290" s="166"/>
    </row>
    <row r="291" spans="1:6" ht="20.100000000000001" hidden="1" customHeight="1" x14ac:dyDescent="0.2">
      <c r="A291" s="60" t="s">
        <v>231</v>
      </c>
      <c r="B291" s="68" t="s">
        <v>201</v>
      </c>
      <c r="C291" s="165"/>
      <c r="D291" s="165"/>
      <c r="E291" s="165"/>
      <c r="F291" s="166"/>
    </row>
    <row r="292" spans="1:6" ht="20.100000000000001" hidden="1" customHeight="1" x14ac:dyDescent="0.2">
      <c r="A292" s="60" t="s">
        <v>232</v>
      </c>
      <c r="B292" s="38" t="s">
        <v>201</v>
      </c>
      <c r="C292" s="427"/>
      <c r="D292" s="427"/>
      <c r="E292" s="427"/>
      <c r="F292" s="428"/>
    </row>
    <row r="293" spans="1:6" ht="20.100000000000001" hidden="1" customHeight="1" x14ac:dyDescent="0.2">
      <c r="A293" s="60" t="s">
        <v>233</v>
      </c>
      <c r="B293" s="38" t="s">
        <v>201</v>
      </c>
      <c r="C293" s="427"/>
      <c r="D293" s="427"/>
      <c r="E293" s="427"/>
      <c r="F293" s="428"/>
    </row>
    <row r="294" spans="1:6" ht="20.100000000000001" hidden="1" customHeight="1" x14ac:dyDescent="0.2">
      <c r="A294" s="60" t="s">
        <v>234</v>
      </c>
      <c r="B294" s="38" t="s">
        <v>201</v>
      </c>
      <c r="C294" s="427"/>
      <c r="D294" s="427"/>
      <c r="E294" s="427"/>
      <c r="F294" s="428"/>
    </row>
    <row r="295" spans="1:6" ht="20.100000000000001" hidden="1" customHeight="1" x14ac:dyDescent="0.2">
      <c r="A295" s="60" t="s">
        <v>235</v>
      </c>
      <c r="B295" s="38" t="s">
        <v>201</v>
      </c>
      <c r="C295" s="427"/>
      <c r="D295" s="427"/>
      <c r="E295" s="427"/>
      <c r="F295" s="428"/>
    </row>
    <row r="296" spans="1:6" ht="20.100000000000001" customHeight="1" x14ac:dyDescent="0.2">
      <c r="A296" s="172" t="s">
        <v>508</v>
      </c>
      <c r="B296" s="68"/>
      <c r="C296" s="165"/>
      <c r="D296" s="165"/>
      <c r="E296" s="165"/>
      <c r="F296" s="166"/>
    </row>
    <row r="297" spans="1:6" ht="20.100000000000001" customHeight="1" x14ac:dyDescent="0.2">
      <c r="A297" s="171" t="s">
        <v>509</v>
      </c>
      <c r="B297" s="68"/>
      <c r="C297" s="14"/>
      <c r="D297" s="14"/>
      <c r="E297" s="165"/>
      <c r="F297" s="47"/>
    </row>
    <row r="298" spans="1:6" ht="20.100000000000001" customHeight="1" x14ac:dyDescent="0.2">
      <c r="A298" s="66" t="s">
        <v>223</v>
      </c>
      <c r="B298" s="37"/>
      <c r="C298" s="10"/>
      <c r="D298" s="10"/>
      <c r="E298" s="12"/>
      <c r="F298" s="59"/>
    </row>
    <row r="299" spans="1:6" ht="20.100000000000001" customHeight="1" thickBot="1" x14ac:dyDescent="0.25">
      <c r="A299" s="67"/>
      <c r="B299" s="52"/>
      <c r="C299" s="53"/>
      <c r="D299" s="53"/>
      <c r="E299" s="54"/>
      <c r="F299" s="55"/>
    </row>
    <row r="350" spans="1:6" ht="20.100000000000001" customHeight="1" x14ac:dyDescent="0.2">
      <c r="A350" s="11"/>
      <c r="B350" s="37"/>
      <c r="C350" s="10"/>
      <c r="D350" s="10"/>
      <c r="E350" s="12"/>
      <c r="F350" s="10"/>
    </row>
    <row r="351" spans="1:6" ht="20.100000000000001" customHeight="1" x14ac:dyDescent="0.2">
      <c r="A351" s="11"/>
      <c r="B351" s="37"/>
      <c r="C351" s="10"/>
      <c r="D351" s="10"/>
      <c r="E351" s="12"/>
      <c r="F351" s="10"/>
    </row>
    <row r="352" spans="1:6" ht="20.100000000000001" customHeight="1" x14ac:dyDescent="0.2">
      <c r="A352" s="11"/>
      <c r="B352" s="37"/>
      <c r="C352" s="10"/>
      <c r="D352" s="10"/>
      <c r="E352" s="12"/>
      <c r="F352" s="10"/>
    </row>
    <row r="353" spans="1:6" ht="20.100000000000001" customHeight="1" x14ac:dyDescent="0.2">
      <c r="A353" s="11"/>
      <c r="B353" s="37"/>
      <c r="C353" s="10"/>
      <c r="D353" s="10"/>
      <c r="E353" s="12"/>
      <c r="F353" s="10"/>
    </row>
    <row r="354" spans="1:6" ht="20.100000000000001" customHeight="1" x14ac:dyDescent="0.2">
      <c r="A354" s="11"/>
      <c r="B354" s="37"/>
      <c r="C354" s="10"/>
      <c r="D354" s="10"/>
      <c r="E354" s="12"/>
      <c r="F354" s="10"/>
    </row>
    <row r="355" spans="1:6" ht="20.100000000000001" customHeight="1" x14ac:dyDescent="0.2">
      <c r="A355" s="11"/>
      <c r="B355" s="37"/>
      <c r="C355" s="10"/>
      <c r="D355" s="10"/>
      <c r="E355" s="12"/>
      <c r="F355" s="10"/>
    </row>
    <row r="356" spans="1:6" ht="20.100000000000001" customHeight="1" x14ac:dyDescent="0.2">
      <c r="A356" s="11"/>
      <c r="B356" s="37"/>
      <c r="C356" s="10"/>
      <c r="D356" s="10"/>
      <c r="E356" s="12"/>
      <c r="F356" s="10"/>
    </row>
    <row r="357" spans="1:6" ht="20.100000000000001" customHeight="1" x14ac:dyDescent="0.2">
      <c r="A357" s="11"/>
      <c r="B357" s="37"/>
      <c r="C357" s="10"/>
      <c r="D357" s="10"/>
      <c r="E357" s="12"/>
      <c r="F357" s="10"/>
    </row>
    <row r="358" spans="1:6" ht="20.100000000000001" customHeight="1" x14ac:dyDescent="0.2">
      <c r="A358" s="11"/>
      <c r="B358" s="37"/>
      <c r="C358" s="10"/>
      <c r="D358" s="10"/>
      <c r="E358" s="12"/>
      <c r="F358" s="10"/>
    </row>
    <row r="359" spans="1:6" ht="20.100000000000001" customHeight="1" x14ac:dyDescent="0.2">
      <c r="A359" s="11"/>
      <c r="B359" s="37"/>
      <c r="C359" s="10"/>
      <c r="D359" s="10"/>
      <c r="E359" s="12"/>
      <c r="F359" s="10"/>
    </row>
    <row r="360" spans="1:6" ht="20.100000000000001" customHeight="1" x14ac:dyDescent="0.2">
      <c r="A360" s="11"/>
      <c r="B360" s="37"/>
      <c r="C360" s="10"/>
      <c r="D360" s="10"/>
      <c r="E360" s="12"/>
      <c r="F360" s="10"/>
    </row>
    <row r="361" spans="1:6" ht="20.100000000000001" customHeight="1" x14ac:dyDescent="0.2">
      <c r="A361" s="11"/>
      <c r="B361" s="37"/>
      <c r="C361" s="10"/>
      <c r="D361" s="10"/>
      <c r="E361" s="12"/>
      <c r="F361" s="10"/>
    </row>
    <row r="362" spans="1:6" ht="20.100000000000001" customHeight="1" x14ac:dyDescent="0.2">
      <c r="A362" s="11"/>
      <c r="B362" s="37"/>
      <c r="C362" s="10"/>
      <c r="D362" s="10"/>
      <c r="E362" s="12"/>
      <c r="F362" s="10"/>
    </row>
    <row r="363" spans="1:6" ht="20.100000000000001" customHeight="1" x14ac:dyDescent="0.2">
      <c r="A363" s="11"/>
      <c r="B363" s="37"/>
      <c r="C363" s="10"/>
      <c r="D363" s="10"/>
      <c r="E363" s="12"/>
      <c r="F363" s="10"/>
    </row>
    <row r="364" spans="1:6" ht="20.100000000000001" customHeight="1" x14ac:dyDescent="0.2">
      <c r="A364" s="11"/>
      <c r="B364" s="37"/>
      <c r="C364" s="10"/>
      <c r="D364" s="10"/>
      <c r="E364" s="12"/>
      <c r="F364" s="10"/>
    </row>
    <row r="365" spans="1:6" ht="20.100000000000001" customHeight="1" x14ac:dyDescent="0.2">
      <c r="A365" s="11"/>
      <c r="B365" s="37"/>
      <c r="C365" s="10"/>
      <c r="D365" s="10"/>
      <c r="E365" s="12"/>
      <c r="F365" s="10"/>
    </row>
    <row r="366" spans="1:6" ht="20.100000000000001" customHeight="1" x14ac:dyDescent="0.2">
      <c r="A366" s="11"/>
      <c r="B366" s="37"/>
      <c r="C366" s="10"/>
      <c r="D366" s="10"/>
      <c r="E366" s="12"/>
      <c r="F366" s="10"/>
    </row>
    <row r="367" spans="1:6" ht="20.100000000000001" customHeight="1" x14ac:dyDescent="0.2">
      <c r="A367" s="11"/>
      <c r="B367" s="37"/>
      <c r="C367" s="10"/>
      <c r="D367" s="10"/>
      <c r="E367" s="12"/>
      <c r="F367" s="10"/>
    </row>
    <row r="368" spans="1:6" ht="20.100000000000001" customHeight="1" x14ac:dyDescent="0.2">
      <c r="A368" s="11"/>
      <c r="B368" s="37"/>
      <c r="C368" s="10"/>
      <c r="D368" s="10"/>
      <c r="E368" s="12"/>
      <c r="F368" s="10"/>
    </row>
    <row r="369" spans="1:6" ht="20.100000000000001" customHeight="1" x14ac:dyDescent="0.2">
      <c r="A369" s="11"/>
      <c r="B369" s="37"/>
      <c r="C369" s="10"/>
      <c r="D369" s="10"/>
      <c r="E369" s="12"/>
      <c r="F369" s="10"/>
    </row>
    <row r="370" spans="1:6" ht="20.100000000000001" customHeight="1" x14ac:dyDescent="0.2">
      <c r="A370" s="11"/>
      <c r="B370" s="37"/>
      <c r="C370" s="10"/>
      <c r="D370" s="10"/>
      <c r="E370" s="12"/>
      <c r="F370" s="10"/>
    </row>
    <row r="371" spans="1:6" ht="20.100000000000001" customHeight="1" x14ac:dyDescent="0.2">
      <c r="A371" s="11"/>
      <c r="B371" s="37"/>
      <c r="C371" s="10"/>
      <c r="D371" s="10"/>
      <c r="E371" s="12"/>
      <c r="F371" s="10"/>
    </row>
    <row r="372" spans="1:6" ht="20.100000000000001" customHeight="1" x14ac:dyDescent="0.2">
      <c r="A372" s="11"/>
      <c r="B372" s="37"/>
      <c r="C372" s="10"/>
      <c r="D372" s="10"/>
      <c r="E372" s="12"/>
      <c r="F372" s="10"/>
    </row>
    <row r="373" spans="1:6" ht="20.100000000000001" customHeight="1" x14ac:dyDescent="0.2">
      <c r="A373" s="11"/>
      <c r="B373" s="37"/>
      <c r="C373" s="10"/>
      <c r="D373" s="10"/>
      <c r="E373" s="12"/>
      <c r="F373" s="10"/>
    </row>
  </sheetData>
  <mergeCells count="8">
    <mergeCell ref="E1:F1"/>
    <mergeCell ref="C295:F295"/>
    <mergeCell ref="A3:F3"/>
    <mergeCell ref="C10:F10"/>
    <mergeCell ref="C287:F287"/>
    <mergeCell ref="C292:F292"/>
    <mergeCell ref="C293:F293"/>
    <mergeCell ref="C294:F294"/>
  </mergeCells>
  <printOptions horizontalCentered="1"/>
  <pageMargins left="0.5" right="0.5" top="1" bottom="0.75" header="0.3" footer="0.3"/>
  <pageSetup scale="91" orientation="portrait" r:id="rId1"/>
  <headerFooter>
    <oddHeader>&amp;C&amp;"Arial,Bold"&amp;12Pacific American Fish
Company Inc.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opLeftCell="A86" workbookViewId="0">
      <selection activeCell="A94" sqref="A94:F111"/>
    </sheetView>
  </sheetViews>
  <sheetFormatPr defaultRowHeight="15" x14ac:dyDescent="0.25"/>
  <cols>
    <col min="1" max="1" width="22.140625" customWidth="1"/>
  </cols>
  <sheetData>
    <row r="1" spans="1:7" x14ac:dyDescent="0.25">
      <c r="A1" s="152" t="s">
        <v>4</v>
      </c>
      <c r="B1" s="115" t="s">
        <v>279</v>
      </c>
      <c r="C1" s="134"/>
      <c r="D1" s="134"/>
      <c r="E1" s="134"/>
      <c r="F1" s="136"/>
      <c r="G1" t="s">
        <v>507</v>
      </c>
    </row>
    <row r="2" spans="1:7" x14ac:dyDescent="0.25">
      <c r="A2" s="152" t="s">
        <v>5</v>
      </c>
      <c r="B2" s="115" t="s">
        <v>279</v>
      </c>
      <c r="C2" s="134"/>
      <c r="D2" s="134"/>
      <c r="E2" s="134"/>
      <c r="F2" s="136"/>
      <c r="G2" t="s">
        <v>507</v>
      </c>
    </row>
    <row r="3" spans="1:7" x14ac:dyDescent="0.25">
      <c r="A3" s="152" t="s">
        <v>6</v>
      </c>
      <c r="B3" s="115" t="s">
        <v>279</v>
      </c>
      <c r="C3" s="134"/>
      <c r="D3" s="134"/>
      <c r="E3" s="134"/>
      <c r="F3" s="136"/>
      <c r="G3" t="s">
        <v>507</v>
      </c>
    </row>
    <row r="4" spans="1:7" x14ac:dyDescent="0.25">
      <c r="A4" s="152" t="s">
        <v>298</v>
      </c>
      <c r="B4" s="115" t="s">
        <v>279</v>
      </c>
      <c r="C4" s="134"/>
      <c r="D4" s="134"/>
      <c r="E4" s="134"/>
      <c r="F4" s="136"/>
      <c r="G4" t="s">
        <v>507</v>
      </c>
    </row>
    <row r="5" spans="1:7" x14ac:dyDescent="0.25">
      <c r="A5" s="152" t="s">
        <v>300</v>
      </c>
      <c r="B5" s="115" t="s">
        <v>279</v>
      </c>
      <c r="C5" s="134"/>
      <c r="D5" s="134"/>
      <c r="E5" s="134"/>
      <c r="F5" s="136"/>
      <c r="G5" t="s">
        <v>507</v>
      </c>
    </row>
    <row r="6" spans="1:7" x14ac:dyDescent="0.25">
      <c r="A6" s="152" t="s">
        <v>308</v>
      </c>
      <c r="B6" s="115" t="s">
        <v>279</v>
      </c>
      <c r="C6" s="134"/>
      <c r="D6" s="134"/>
      <c r="E6" s="134"/>
      <c r="F6" s="136"/>
      <c r="G6" t="s">
        <v>507</v>
      </c>
    </row>
    <row r="7" spans="1:7" x14ac:dyDescent="0.25">
      <c r="A7" s="152" t="s">
        <v>13</v>
      </c>
      <c r="B7" s="115" t="s">
        <v>279</v>
      </c>
      <c r="C7" s="134"/>
      <c r="D7" s="134"/>
      <c r="E7" s="134"/>
      <c r="F7" s="136"/>
      <c r="G7" t="s">
        <v>507</v>
      </c>
    </row>
    <row r="8" spans="1:7" x14ac:dyDescent="0.25">
      <c r="A8" s="152" t="s">
        <v>311</v>
      </c>
      <c r="B8" s="115" t="s">
        <v>279</v>
      </c>
      <c r="C8" s="134"/>
      <c r="D8" s="134"/>
      <c r="E8" s="134"/>
      <c r="F8" s="136"/>
      <c r="G8" t="s">
        <v>507</v>
      </c>
    </row>
    <row r="9" spans="1:7" ht="15.75" thickBot="1" x14ac:dyDescent="0.3">
      <c r="A9" s="152" t="s">
        <v>18</v>
      </c>
      <c r="B9" s="115" t="s">
        <v>279</v>
      </c>
      <c r="C9" s="134"/>
      <c r="D9" s="134"/>
      <c r="E9" s="134"/>
      <c r="F9" s="136"/>
      <c r="G9" t="s">
        <v>507</v>
      </c>
    </row>
    <row r="10" spans="1:7" ht="15.75" thickBot="1" x14ac:dyDescent="0.3">
      <c r="A10" s="155" t="s">
        <v>23</v>
      </c>
      <c r="B10" s="158" t="s">
        <v>279</v>
      </c>
      <c r="C10" s="156"/>
      <c r="D10" s="156"/>
      <c r="E10" s="156"/>
      <c r="F10" s="157"/>
      <c r="G10" t="s">
        <v>507</v>
      </c>
    </row>
    <row r="11" spans="1:7" ht="15.75" thickBot="1" x14ac:dyDescent="0.3">
      <c r="A11" s="155" t="s">
        <v>26</v>
      </c>
      <c r="B11" s="158" t="s">
        <v>279</v>
      </c>
      <c r="C11" s="156"/>
      <c r="D11" s="156"/>
      <c r="E11" s="156"/>
      <c r="F11" s="157"/>
      <c r="G11" t="s">
        <v>507</v>
      </c>
    </row>
    <row r="12" spans="1:7" ht="15.75" thickBot="1" x14ac:dyDescent="0.3">
      <c r="A12" s="155" t="s">
        <v>28</v>
      </c>
      <c r="B12" s="158" t="s">
        <v>279</v>
      </c>
      <c r="C12" s="156"/>
      <c r="D12" s="156"/>
      <c r="E12" s="156"/>
      <c r="F12" s="157"/>
      <c r="G12" t="s">
        <v>507</v>
      </c>
    </row>
    <row r="13" spans="1:7" ht="15.75" thickBot="1" x14ac:dyDescent="0.3">
      <c r="A13" s="155" t="s">
        <v>29</v>
      </c>
      <c r="B13" s="158" t="s">
        <v>279</v>
      </c>
      <c r="C13" s="156"/>
      <c r="D13" s="156"/>
      <c r="E13" s="156"/>
      <c r="F13" s="157"/>
      <c r="G13" t="s">
        <v>507</v>
      </c>
    </row>
    <row r="14" spans="1:7" ht="15.75" thickBot="1" x14ac:dyDescent="0.3">
      <c r="A14" s="155" t="s">
        <v>31</v>
      </c>
      <c r="B14" s="158" t="s">
        <v>279</v>
      </c>
      <c r="C14" s="156"/>
      <c r="D14" s="156"/>
      <c r="E14" s="156"/>
      <c r="F14" s="157"/>
      <c r="G14" t="s">
        <v>507</v>
      </c>
    </row>
    <row r="15" spans="1:7" ht="15.75" thickBot="1" x14ac:dyDescent="0.3">
      <c r="A15" s="155" t="s">
        <v>345</v>
      </c>
      <c r="B15" s="158" t="s">
        <v>279</v>
      </c>
      <c r="C15" s="156"/>
      <c r="D15" s="156"/>
      <c r="E15" s="156"/>
      <c r="F15" s="157"/>
      <c r="G15" t="s">
        <v>507</v>
      </c>
    </row>
    <row r="16" spans="1:7" ht="15.75" thickBot="1" x14ac:dyDescent="0.3">
      <c r="A16" s="155" t="s">
        <v>189</v>
      </c>
      <c r="B16" s="158" t="s">
        <v>279</v>
      </c>
      <c r="C16" s="156"/>
      <c r="D16" s="156"/>
      <c r="E16" s="156"/>
      <c r="F16" s="157"/>
      <c r="G16" t="s">
        <v>507</v>
      </c>
    </row>
    <row r="17" spans="1:7" ht="15.75" thickBot="1" x14ac:dyDescent="0.3">
      <c r="A17" s="155" t="s">
        <v>34</v>
      </c>
      <c r="B17" s="158" t="s">
        <v>279</v>
      </c>
      <c r="C17" s="156"/>
      <c r="D17" s="156"/>
      <c r="E17" s="156"/>
      <c r="F17" s="157"/>
      <c r="G17" t="s">
        <v>507</v>
      </c>
    </row>
    <row r="18" spans="1:7" ht="15.75" thickBot="1" x14ac:dyDescent="0.3">
      <c r="A18" s="155" t="s">
        <v>410</v>
      </c>
      <c r="B18" s="158" t="s">
        <v>502</v>
      </c>
      <c r="C18" s="156"/>
      <c r="D18" s="156"/>
      <c r="E18" s="156"/>
      <c r="F18" s="157"/>
      <c r="G18" t="s">
        <v>507</v>
      </c>
    </row>
    <row r="19" spans="1:7" ht="15.75" thickBot="1" x14ac:dyDescent="0.3">
      <c r="A19" s="155" t="s">
        <v>3</v>
      </c>
      <c r="B19" s="158" t="s">
        <v>203</v>
      </c>
      <c r="C19" s="156"/>
      <c r="D19" s="156"/>
      <c r="E19" s="156"/>
      <c r="F19" s="157"/>
      <c r="G19" t="s">
        <v>507</v>
      </c>
    </row>
    <row r="20" spans="1:7" ht="15.75" thickBot="1" x14ac:dyDescent="0.3">
      <c r="A20" s="155" t="s">
        <v>184</v>
      </c>
      <c r="B20" s="158" t="s">
        <v>203</v>
      </c>
      <c r="C20" s="156"/>
      <c r="D20" s="156"/>
      <c r="E20" s="156"/>
      <c r="F20" s="157"/>
      <c r="G20" t="s">
        <v>507</v>
      </c>
    </row>
    <row r="21" spans="1:7" ht="15.75" thickBot="1" x14ac:dyDescent="0.3">
      <c r="A21" s="155" t="s">
        <v>185</v>
      </c>
      <c r="B21" s="158" t="s">
        <v>203</v>
      </c>
      <c r="C21" s="156"/>
      <c r="D21" s="156"/>
      <c r="E21" s="156"/>
      <c r="F21" s="157"/>
      <c r="G21" t="s">
        <v>507</v>
      </c>
    </row>
    <row r="22" spans="1:7" ht="15.75" thickBot="1" x14ac:dyDescent="0.3">
      <c r="A22" s="155" t="s">
        <v>7</v>
      </c>
      <c r="B22" s="158" t="s">
        <v>203</v>
      </c>
      <c r="C22" s="156"/>
      <c r="D22" s="156"/>
      <c r="E22" s="156"/>
      <c r="F22" s="157"/>
      <c r="G22" t="s">
        <v>507</v>
      </c>
    </row>
    <row r="23" spans="1:7" ht="15.75" thickBot="1" x14ac:dyDescent="0.3">
      <c r="A23" s="155" t="s">
        <v>8</v>
      </c>
      <c r="B23" s="158" t="s">
        <v>203</v>
      </c>
      <c r="C23" s="156"/>
      <c r="D23" s="156"/>
      <c r="E23" s="156"/>
      <c r="F23" s="157"/>
      <c r="G23" t="s">
        <v>507</v>
      </c>
    </row>
    <row r="24" spans="1:7" ht="15.75" thickBot="1" x14ac:dyDescent="0.3">
      <c r="A24" s="155" t="s">
        <v>9</v>
      </c>
      <c r="B24" s="158" t="s">
        <v>203</v>
      </c>
      <c r="C24" s="156"/>
      <c r="D24" s="156"/>
      <c r="E24" s="156"/>
      <c r="F24" s="157"/>
      <c r="G24" t="s">
        <v>507</v>
      </c>
    </row>
    <row r="25" spans="1:7" ht="15.75" thickBot="1" x14ac:dyDescent="0.3">
      <c r="A25" s="155" t="s">
        <v>11</v>
      </c>
      <c r="B25" s="158" t="s">
        <v>203</v>
      </c>
      <c r="C25" s="156"/>
      <c r="D25" s="156"/>
      <c r="E25" s="156"/>
      <c r="F25" s="157"/>
      <c r="G25" t="s">
        <v>507</v>
      </c>
    </row>
    <row r="26" spans="1:7" ht="15.75" thickBot="1" x14ac:dyDescent="0.3">
      <c r="A26" s="155" t="s">
        <v>187</v>
      </c>
      <c r="B26" s="158" t="s">
        <v>203</v>
      </c>
      <c r="C26" s="156"/>
      <c r="D26" s="156"/>
      <c r="E26" s="156"/>
      <c r="F26" s="157"/>
      <c r="G26" t="s">
        <v>507</v>
      </c>
    </row>
    <row r="27" spans="1:7" ht="15.75" thickBot="1" x14ac:dyDescent="0.3">
      <c r="A27" s="155" t="s">
        <v>15</v>
      </c>
      <c r="B27" s="158" t="s">
        <v>203</v>
      </c>
      <c r="C27" s="156"/>
      <c r="D27" s="156"/>
      <c r="E27" s="156"/>
      <c r="F27" s="157"/>
      <c r="G27" t="s">
        <v>507</v>
      </c>
    </row>
    <row r="28" spans="1:7" ht="15.75" thickBot="1" x14ac:dyDescent="0.3">
      <c r="A28" s="155" t="s">
        <v>17</v>
      </c>
      <c r="B28" s="158" t="s">
        <v>203</v>
      </c>
      <c r="C28" s="156"/>
      <c r="D28" s="156"/>
      <c r="E28" s="156"/>
      <c r="F28" s="157"/>
      <c r="G28" t="s">
        <v>507</v>
      </c>
    </row>
    <row r="29" spans="1:7" ht="15.75" thickBot="1" x14ac:dyDescent="0.3">
      <c r="A29" s="155" t="s">
        <v>21</v>
      </c>
      <c r="B29" s="158" t="s">
        <v>203</v>
      </c>
      <c r="C29" s="156"/>
      <c r="D29" s="156"/>
      <c r="E29" s="156"/>
      <c r="F29" s="157"/>
      <c r="G29" t="s">
        <v>507</v>
      </c>
    </row>
    <row r="30" spans="1:7" ht="15.75" thickBot="1" x14ac:dyDescent="0.3">
      <c r="A30" s="155" t="s">
        <v>27</v>
      </c>
      <c r="B30" s="158" t="s">
        <v>203</v>
      </c>
      <c r="C30" s="156"/>
      <c r="D30" s="156"/>
      <c r="E30" s="156"/>
      <c r="F30" s="157"/>
      <c r="G30" t="s">
        <v>507</v>
      </c>
    </row>
    <row r="31" spans="1:7" ht="15.75" thickBot="1" x14ac:dyDescent="0.3">
      <c r="A31" s="155" t="s">
        <v>188</v>
      </c>
      <c r="B31" s="158" t="s">
        <v>203</v>
      </c>
      <c r="C31" s="156"/>
      <c r="D31" s="156"/>
      <c r="E31" s="156"/>
      <c r="F31" s="157"/>
      <c r="G31" t="s">
        <v>507</v>
      </c>
    </row>
    <row r="34" spans="1:6" ht="15.75" thickBot="1" x14ac:dyDescent="0.3"/>
    <row r="35" spans="1:6" ht="15.75" thickBot="1" x14ac:dyDescent="0.3">
      <c r="A35" s="155" t="s">
        <v>32</v>
      </c>
      <c r="B35" s="158" t="s">
        <v>279</v>
      </c>
      <c r="C35" s="156"/>
      <c r="D35" s="156"/>
      <c r="E35" s="156"/>
      <c r="F35" s="157"/>
    </row>
    <row r="36" spans="1:6" ht="15.75" thickBot="1" x14ac:dyDescent="0.3">
      <c r="A36" s="155" t="s">
        <v>22</v>
      </c>
      <c r="B36" s="158" t="s">
        <v>279</v>
      </c>
      <c r="C36" s="156"/>
      <c r="D36" s="156"/>
      <c r="E36" s="156"/>
      <c r="F36" s="157"/>
    </row>
    <row r="37" spans="1:6" ht="15.75" thickBot="1" x14ac:dyDescent="0.3">
      <c r="A37" s="155" t="s">
        <v>331</v>
      </c>
      <c r="B37" s="158" t="s">
        <v>279</v>
      </c>
      <c r="C37" s="156"/>
      <c r="D37" s="156"/>
      <c r="E37" s="156"/>
      <c r="F37" s="157"/>
    </row>
    <row r="38" spans="1:6" ht="15.75" thickBot="1" x14ac:dyDescent="0.3">
      <c r="A38" s="155" t="s">
        <v>30</v>
      </c>
      <c r="B38" s="158" t="s">
        <v>279</v>
      </c>
      <c r="C38" s="156"/>
      <c r="D38" s="156"/>
      <c r="E38" s="156"/>
      <c r="F38" s="157"/>
    </row>
    <row r="39" spans="1:6" ht="15.75" thickBot="1" x14ac:dyDescent="0.3">
      <c r="A39" s="155" t="s">
        <v>338</v>
      </c>
      <c r="B39" s="158" t="s">
        <v>279</v>
      </c>
      <c r="C39" s="156"/>
      <c r="D39" s="156"/>
      <c r="E39" s="156"/>
      <c r="F39" s="157"/>
    </row>
    <row r="40" spans="1:6" ht="15.75" thickBot="1" x14ac:dyDescent="0.3">
      <c r="A40" s="154" t="s">
        <v>349</v>
      </c>
      <c r="B40" s="138" t="s">
        <v>204</v>
      </c>
      <c r="C40" s="140"/>
      <c r="D40" s="140"/>
      <c r="E40" s="140"/>
      <c r="F40" s="141"/>
    </row>
    <row r="41" spans="1:6" ht="15.75" thickBot="1" x14ac:dyDescent="0.3">
      <c r="A41" s="155" t="s">
        <v>351</v>
      </c>
      <c r="B41" s="158" t="s">
        <v>204</v>
      </c>
      <c r="C41" s="156"/>
      <c r="D41" s="156"/>
      <c r="E41" s="156"/>
      <c r="F41" s="157"/>
    </row>
    <row r="42" spans="1:6" ht="15.75" thickBot="1" x14ac:dyDescent="0.3">
      <c r="A42" s="155" t="s">
        <v>353</v>
      </c>
      <c r="B42" s="158" t="s">
        <v>204</v>
      </c>
      <c r="C42" s="156"/>
      <c r="D42" s="156"/>
      <c r="E42" s="156"/>
      <c r="F42" s="157"/>
    </row>
    <row r="43" spans="1:6" ht="15.75" thickBot="1" x14ac:dyDescent="0.3">
      <c r="A43" s="155" t="s">
        <v>355</v>
      </c>
      <c r="B43" s="158" t="s">
        <v>204</v>
      </c>
      <c r="C43" s="156"/>
      <c r="D43" s="156"/>
      <c r="E43" s="156"/>
      <c r="F43" s="157"/>
    </row>
    <row r="44" spans="1:6" ht="15.75" thickBot="1" x14ac:dyDescent="0.3">
      <c r="A44" s="155" t="s">
        <v>365</v>
      </c>
      <c r="B44" s="158" t="s">
        <v>204</v>
      </c>
      <c r="C44" s="156"/>
      <c r="D44" s="156"/>
      <c r="E44" s="156"/>
      <c r="F44" s="157"/>
    </row>
    <row r="45" spans="1:6" ht="15.75" thickBot="1" x14ac:dyDescent="0.3">
      <c r="A45" s="155" t="s">
        <v>371</v>
      </c>
      <c r="B45" s="158" t="s">
        <v>204</v>
      </c>
      <c r="C45" s="156"/>
      <c r="D45" s="156"/>
      <c r="E45" s="156"/>
      <c r="F45" s="157"/>
    </row>
    <row r="46" spans="1:6" ht="15.75" thickBot="1" x14ac:dyDescent="0.3">
      <c r="A46" s="155" t="s">
        <v>375</v>
      </c>
      <c r="B46" s="158" t="s">
        <v>204</v>
      </c>
      <c r="C46" s="156"/>
      <c r="D46" s="156"/>
      <c r="E46" s="156"/>
      <c r="F46" s="157"/>
    </row>
    <row r="47" spans="1:6" ht="15.75" thickBot="1" x14ac:dyDescent="0.3">
      <c r="A47" s="155" t="s">
        <v>377</v>
      </c>
      <c r="B47" s="158" t="s">
        <v>204</v>
      </c>
      <c r="C47" s="156"/>
      <c r="D47" s="156"/>
      <c r="E47" s="156"/>
      <c r="F47" s="157"/>
    </row>
    <row r="48" spans="1:6" ht="15.75" thickBot="1" x14ac:dyDescent="0.3">
      <c r="A48" s="155" t="s">
        <v>388</v>
      </c>
      <c r="B48" s="158" t="s">
        <v>502</v>
      </c>
      <c r="C48" s="156"/>
      <c r="D48" s="156"/>
      <c r="E48" s="156"/>
      <c r="F48" s="157"/>
    </row>
    <row r="49" spans="1:6" ht="15.75" thickBot="1" x14ac:dyDescent="0.3">
      <c r="A49" s="155" t="s">
        <v>228</v>
      </c>
      <c r="B49" s="158" t="s">
        <v>502</v>
      </c>
      <c r="C49" s="156"/>
      <c r="D49" s="156"/>
      <c r="E49" s="156"/>
      <c r="F49" s="157"/>
    </row>
    <row r="50" spans="1:6" ht="15.75" thickBot="1" x14ac:dyDescent="0.3">
      <c r="A50" s="155" t="s">
        <v>229</v>
      </c>
      <c r="B50" s="158" t="s">
        <v>502</v>
      </c>
      <c r="C50" s="156"/>
      <c r="D50" s="156"/>
      <c r="E50" s="156"/>
      <c r="F50" s="157"/>
    </row>
    <row r="51" spans="1:6" ht="15.75" thickBot="1" x14ac:dyDescent="0.3">
      <c r="A51" s="155" t="s">
        <v>230</v>
      </c>
      <c r="B51" s="158" t="s">
        <v>502</v>
      </c>
      <c r="C51" s="156"/>
      <c r="D51" s="156"/>
      <c r="E51" s="156"/>
      <c r="F51" s="157"/>
    </row>
    <row r="52" spans="1:6" ht="15.75" thickBot="1" x14ac:dyDescent="0.3">
      <c r="A52" s="155" t="s">
        <v>412</v>
      </c>
      <c r="B52" s="158" t="s">
        <v>502</v>
      </c>
      <c r="C52" s="156"/>
      <c r="D52" s="156"/>
      <c r="E52" s="156"/>
      <c r="F52" s="157"/>
    </row>
    <row r="53" spans="1:6" ht="15.75" thickBot="1" x14ac:dyDescent="0.3">
      <c r="A53" s="155" t="s">
        <v>232</v>
      </c>
      <c r="B53" s="158" t="s">
        <v>502</v>
      </c>
      <c r="C53" s="156"/>
      <c r="D53" s="156"/>
      <c r="E53" s="156"/>
      <c r="F53" s="157"/>
    </row>
    <row r="54" spans="1:6" ht="15.75" thickBot="1" x14ac:dyDescent="0.3">
      <c r="A54" s="155" t="s">
        <v>418</v>
      </c>
      <c r="B54" s="158" t="s">
        <v>502</v>
      </c>
      <c r="C54" s="156"/>
      <c r="D54" s="156"/>
      <c r="E54" s="156"/>
      <c r="F54" s="157"/>
    </row>
    <row r="55" spans="1:6" ht="15.75" thickBot="1" x14ac:dyDescent="0.3">
      <c r="A55" s="155" t="s">
        <v>235</v>
      </c>
      <c r="B55" s="158" t="s">
        <v>502</v>
      </c>
      <c r="C55" s="156"/>
      <c r="D55" s="156"/>
      <c r="E55" s="156"/>
      <c r="F55" s="157"/>
    </row>
    <row r="56" spans="1:6" ht="15.75" thickBot="1" x14ac:dyDescent="0.3">
      <c r="A56" s="155" t="s">
        <v>81</v>
      </c>
      <c r="B56" s="158" t="s">
        <v>203</v>
      </c>
      <c r="C56" s="156"/>
      <c r="D56" s="156"/>
      <c r="E56" s="156"/>
      <c r="F56" s="157"/>
    </row>
    <row r="57" spans="1:6" ht="15.75" thickBot="1" x14ac:dyDescent="0.3">
      <c r="A57" s="155" t="s">
        <v>84</v>
      </c>
      <c r="B57" s="158" t="s">
        <v>203</v>
      </c>
      <c r="C57" s="156"/>
      <c r="D57" s="156"/>
      <c r="E57" s="156"/>
      <c r="F57" s="157"/>
    </row>
    <row r="58" spans="1:6" ht="15.75" thickBot="1" x14ac:dyDescent="0.3">
      <c r="A58" s="155" t="s">
        <v>87</v>
      </c>
      <c r="B58" s="158" t="s">
        <v>203</v>
      </c>
      <c r="C58" s="156"/>
      <c r="D58" s="156"/>
      <c r="E58" s="156"/>
      <c r="F58" s="157"/>
    </row>
    <row r="59" spans="1:6" ht="15.75" thickBot="1" x14ac:dyDescent="0.3">
      <c r="A59" s="155" t="s">
        <v>490</v>
      </c>
      <c r="B59" s="158" t="s">
        <v>256</v>
      </c>
      <c r="C59" s="156"/>
      <c r="D59" s="156"/>
      <c r="E59" s="156"/>
      <c r="F59" s="157"/>
    </row>
    <row r="60" spans="1:6" ht="15.75" thickBot="1" x14ac:dyDescent="0.3">
      <c r="A60" s="155" t="s">
        <v>492</v>
      </c>
      <c r="B60" s="158" t="s">
        <v>256</v>
      </c>
      <c r="C60" s="156"/>
      <c r="D60" s="156"/>
      <c r="E60" s="156"/>
      <c r="F60" s="157"/>
    </row>
    <row r="61" spans="1:6" ht="15.75" thickBot="1" x14ac:dyDescent="0.3">
      <c r="A61" s="155" t="s">
        <v>494</v>
      </c>
      <c r="B61" s="158" t="s">
        <v>256</v>
      </c>
      <c r="C61" s="156"/>
      <c r="D61" s="156"/>
      <c r="E61" s="156"/>
      <c r="F61" s="157"/>
    </row>
    <row r="62" spans="1:6" ht="15.75" thickBot="1" x14ac:dyDescent="0.3">
      <c r="A62" s="155" t="s">
        <v>496</v>
      </c>
      <c r="B62" s="158" t="s">
        <v>256</v>
      </c>
      <c r="C62" s="156"/>
      <c r="D62" s="156"/>
      <c r="E62" s="156"/>
      <c r="F62" s="157"/>
    </row>
    <row r="63" spans="1:6" ht="15.75" thickBot="1" x14ac:dyDescent="0.3">
      <c r="A63" s="155" t="s">
        <v>498</v>
      </c>
      <c r="B63" s="158" t="s">
        <v>256</v>
      </c>
      <c r="C63" s="156"/>
      <c r="D63" s="156"/>
      <c r="E63" s="156"/>
      <c r="F63" s="157"/>
    </row>
    <row r="64" spans="1:6" x14ac:dyDescent="0.25">
      <c r="A64" s="115" t="s">
        <v>328</v>
      </c>
      <c r="B64" s="115" t="s">
        <v>279</v>
      </c>
      <c r="C64" s="163"/>
      <c r="D64" s="162"/>
      <c r="E64" s="134"/>
      <c r="F64" s="135"/>
    </row>
    <row r="65" spans="1:6" x14ac:dyDescent="0.25">
      <c r="A65" s="115" t="s">
        <v>343</v>
      </c>
      <c r="B65" s="115" t="s">
        <v>279</v>
      </c>
      <c r="C65" s="163"/>
      <c r="D65" s="162"/>
      <c r="E65" s="134"/>
      <c r="F65" s="135"/>
    </row>
    <row r="69" spans="1:6" x14ac:dyDescent="0.25">
      <c r="A69" s="45" t="s">
        <v>526</v>
      </c>
      <c r="B69" s="38" t="s">
        <v>182</v>
      </c>
      <c r="C69" s="14"/>
      <c r="D69" s="14"/>
      <c r="E69" s="184"/>
      <c r="F69" s="46"/>
    </row>
    <row r="70" spans="1:6" x14ac:dyDescent="0.25">
      <c r="A70" s="45" t="s">
        <v>531</v>
      </c>
      <c r="B70" s="38" t="s">
        <v>528</v>
      </c>
      <c r="C70" s="14"/>
      <c r="D70" s="14"/>
      <c r="E70" s="184"/>
      <c r="F70" s="46"/>
    </row>
    <row r="71" spans="1:6" x14ac:dyDescent="0.25">
      <c r="A71" s="45" t="s">
        <v>3</v>
      </c>
      <c r="B71" s="38" t="s">
        <v>203</v>
      </c>
      <c r="C71" s="14"/>
      <c r="D71" s="14"/>
      <c r="E71" s="184"/>
      <c r="F71" s="47"/>
    </row>
    <row r="72" spans="1:6" x14ac:dyDescent="0.25">
      <c r="A72" s="45" t="s">
        <v>4</v>
      </c>
      <c r="B72" s="38" t="s">
        <v>182</v>
      </c>
      <c r="C72" s="14"/>
      <c r="D72" s="14"/>
      <c r="E72" s="184"/>
      <c r="F72" s="46"/>
    </row>
    <row r="73" spans="1:6" x14ac:dyDescent="0.25">
      <c r="A73" s="45" t="s">
        <v>5</v>
      </c>
      <c r="B73" s="38" t="s">
        <v>182</v>
      </c>
      <c r="C73" s="14"/>
      <c r="D73" s="14"/>
      <c r="E73" s="184"/>
      <c r="F73" s="46"/>
    </row>
    <row r="74" spans="1:6" x14ac:dyDescent="0.25">
      <c r="A74" s="45" t="s">
        <v>184</v>
      </c>
      <c r="B74" s="38" t="s">
        <v>203</v>
      </c>
      <c r="C74" s="14"/>
      <c r="D74" s="14"/>
      <c r="E74" s="184"/>
      <c r="F74" s="47"/>
    </row>
    <row r="75" spans="1:6" x14ac:dyDescent="0.25">
      <c r="A75" s="45" t="s">
        <v>6</v>
      </c>
      <c r="B75" s="38" t="s">
        <v>182</v>
      </c>
      <c r="C75" s="14"/>
      <c r="D75" s="14"/>
      <c r="E75" s="184"/>
      <c r="F75" s="46"/>
    </row>
    <row r="76" spans="1:6" x14ac:dyDescent="0.25">
      <c r="A76" s="45" t="s">
        <v>185</v>
      </c>
      <c r="B76" s="38" t="s">
        <v>203</v>
      </c>
      <c r="C76" s="14"/>
      <c r="D76" s="14"/>
      <c r="E76" s="184"/>
      <c r="F76" s="47"/>
    </row>
    <row r="77" spans="1:6" x14ac:dyDescent="0.25">
      <c r="A77" s="45" t="s">
        <v>7</v>
      </c>
      <c r="B77" s="38" t="s">
        <v>203</v>
      </c>
      <c r="C77" s="14"/>
      <c r="D77" s="14"/>
      <c r="E77" s="184"/>
      <c r="F77" s="47"/>
    </row>
    <row r="78" spans="1:6" x14ac:dyDescent="0.25">
      <c r="A78" s="45" t="s">
        <v>512</v>
      </c>
      <c r="B78" s="38" t="s">
        <v>182</v>
      </c>
      <c r="C78" s="14"/>
      <c r="D78" s="14"/>
      <c r="E78" s="184"/>
      <c r="F78" s="47"/>
    </row>
    <row r="79" spans="1:6" x14ac:dyDescent="0.25">
      <c r="A79" s="45" t="s">
        <v>527</v>
      </c>
      <c r="B79" s="38" t="s">
        <v>182</v>
      </c>
      <c r="C79" s="14"/>
      <c r="D79" s="14"/>
      <c r="E79" s="184"/>
      <c r="F79" s="47"/>
    </row>
    <row r="80" spans="1:6" x14ac:dyDescent="0.25">
      <c r="A80" s="45" t="s">
        <v>511</v>
      </c>
      <c r="B80" s="38" t="s">
        <v>182</v>
      </c>
      <c r="C80" s="14"/>
      <c r="D80" s="14"/>
      <c r="E80" s="184"/>
      <c r="F80" s="47"/>
    </row>
    <row r="81" spans="1:6" x14ac:dyDescent="0.25">
      <c r="A81" s="45" t="s">
        <v>8</v>
      </c>
      <c r="B81" s="38" t="s">
        <v>203</v>
      </c>
      <c r="C81" s="14"/>
      <c r="D81" s="14"/>
      <c r="E81" s="184"/>
      <c r="F81" s="47"/>
    </row>
    <row r="82" spans="1:6" x14ac:dyDescent="0.25">
      <c r="A82" s="45" t="s">
        <v>9</v>
      </c>
      <c r="B82" s="38" t="s">
        <v>203</v>
      </c>
      <c r="C82" s="14"/>
      <c r="D82" s="14"/>
      <c r="E82" s="184"/>
      <c r="F82" s="47"/>
    </row>
    <row r="83" spans="1:6" x14ac:dyDescent="0.25">
      <c r="A83" s="45" t="s">
        <v>10</v>
      </c>
      <c r="B83" s="38" t="s">
        <v>182</v>
      </c>
      <c r="C83" s="14"/>
      <c r="D83" s="14"/>
      <c r="E83" s="184"/>
      <c r="F83" s="47"/>
    </row>
    <row r="84" spans="1:6" ht="15.75" thickBot="1" x14ac:dyDescent="0.3">
      <c r="A84" s="45" t="s">
        <v>11</v>
      </c>
      <c r="B84" s="38" t="s">
        <v>203</v>
      </c>
      <c r="C84" s="14"/>
      <c r="D84" s="14"/>
      <c r="E84" s="184"/>
      <c r="F84" s="47"/>
    </row>
    <row r="85" spans="1:6" x14ac:dyDescent="0.25">
      <c r="A85" s="40" t="s">
        <v>236</v>
      </c>
      <c r="B85" s="41" t="s">
        <v>182</v>
      </c>
      <c r="C85" s="42"/>
      <c r="D85" s="42"/>
      <c r="E85" s="186"/>
      <c r="F85" s="44"/>
    </row>
    <row r="86" spans="1:6" x14ac:dyDescent="0.25">
      <c r="A86" s="45" t="s">
        <v>12</v>
      </c>
      <c r="B86" s="38" t="s">
        <v>182</v>
      </c>
      <c r="C86" s="14"/>
      <c r="D86" s="14"/>
      <c r="E86" s="184"/>
      <c r="F86" s="46"/>
    </row>
    <row r="87" spans="1:6" x14ac:dyDescent="0.25">
      <c r="A87" s="45" t="s">
        <v>237</v>
      </c>
      <c r="B87" s="38" t="s">
        <v>182</v>
      </c>
      <c r="C87" s="14"/>
      <c r="D87" s="14"/>
      <c r="E87" s="184"/>
      <c r="F87" s="46"/>
    </row>
    <row r="88" spans="1:6" x14ac:dyDescent="0.25">
      <c r="A88" s="45" t="s">
        <v>13</v>
      </c>
      <c r="B88" s="38" t="s">
        <v>182</v>
      </c>
      <c r="C88" s="14"/>
      <c r="D88" s="14"/>
      <c r="E88" s="184"/>
      <c r="F88" s="47"/>
    </row>
    <row r="89" spans="1:6" x14ac:dyDescent="0.25">
      <c r="A89" s="45" t="s">
        <v>14</v>
      </c>
      <c r="B89" s="38" t="s">
        <v>182</v>
      </c>
      <c r="C89" s="14"/>
      <c r="D89" s="14"/>
      <c r="E89" s="184"/>
      <c r="F89" s="46"/>
    </row>
    <row r="90" spans="1:6" x14ac:dyDescent="0.25">
      <c r="A90" s="45" t="s">
        <v>187</v>
      </c>
      <c r="B90" s="38" t="s">
        <v>203</v>
      </c>
      <c r="C90" s="14"/>
      <c r="D90" s="14"/>
      <c r="E90" s="184"/>
      <c r="F90" s="47"/>
    </row>
    <row r="91" spans="1:6" x14ac:dyDescent="0.25">
      <c r="A91" s="45" t="s">
        <v>15</v>
      </c>
      <c r="B91" s="38" t="s">
        <v>203</v>
      </c>
      <c r="C91" s="14"/>
      <c r="D91" s="14"/>
      <c r="E91" s="184"/>
      <c r="F91" s="47"/>
    </row>
    <row r="92" spans="1:6" x14ac:dyDescent="0.25">
      <c r="A92" s="45" t="s">
        <v>16</v>
      </c>
      <c r="B92" s="38" t="s">
        <v>182</v>
      </c>
      <c r="C92" s="14"/>
      <c r="D92" s="14"/>
      <c r="E92" s="184"/>
      <c r="F92" s="47"/>
    </row>
    <row r="93" spans="1:6" x14ac:dyDescent="0.25">
      <c r="A93" s="45" t="s">
        <v>17</v>
      </c>
      <c r="B93" s="38" t="s">
        <v>203</v>
      </c>
      <c r="C93" s="14"/>
      <c r="D93" s="14"/>
      <c r="E93" s="184"/>
      <c r="F93" s="47"/>
    </row>
    <row r="94" spans="1:6" x14ac:dyDescent="0.25">
      <c r="A94" s="45" t="s">
        <v>18</v>
      </c>
      <c r="B94" s="38" t="s">
        <v>182</v>
      </c>
      <c r="C94" s="14"/>
      <c r="D94" s="14"/>
      <c r="E94" s="184"/>
      <c r="F94" s="46"/>
    </row>
    <row r="95" spans="1:6" x14ac:dyDescent="0.25">
      <c r="A95" s="45" t="s">
        <v>19</v>
      </c>
      <c r="B95" s="38" t="s">
        <v>182</v>
      </c>
      <c r="C95" s="14"/>
      <c r="D95" s="14"/>
      <c r="E95" s="184" t="s">
        <v>20</v>
      </c>
      <c r="F95" s="46"/>
    </row>
    <row r="96" spans="1:6" x14ac:dyDescent="0.25">
      <c r="A96" s="45" t="s">
        <v>21</v>
      </c>
      <c r="B96" s="38" t="s">
        <v>203</v>
      </c>
      <c r="C96" s="14"/>
      <c r="D96" s="14"/>
      <c r="E96" s="184"/>
      <c r="F96" s="47"/>
    </row>
    <row r="97" spans="1:6" x14ac:dyDescent="0.25">
      <c r="A97" s="45" t="s">
        <v>23</v>
      </c>
      <c r="B97" s="38" t="s">
        <v>182</v>
      </c>
      <c r="C97" s="14"/>
      <c r="D97" s="14"/>
      <c r="E97" s="184"/>
      <c r="F97" s="46"/>
    </row>
    <row r="98" spans="1:6" x14ac:dyDescent="0.25">
      <c r="A98" s="45" t="s">
        <v>22</v>
      </c>
      <c r="B98" s="38" t="s">
        <v>182</v>
      </c>
      <c r="C98" s="14"/>
      <c r="D98" s="14"/>
      <c r="E98" s="184"/>
      <c r="F98" s="47"/>
    </row>
    <row r="99" spans="1:6" x14ac:dyDescent="0.25">
      <c r="A99" s="48" t="s">
        <v>24</v>
      </c>
      <c r="B99" s="38" t="s">
        <v>201</v>
      </c>
      <c r="C99" s="14"/>
      <c r="D99" s="14"/>
      <c r="E99" s="184"/>
      <c r="F99" s="46"/>
    </row>
    <row r="100" spans="1:6" x14ac:dyDescent="0.25">
      <c r="A100" s="45" t="s">
        <v>26</v>
      </c>
      <c r="B100" s="38" t="s">
        <v>182</v>
      </c>
      <c r="C100" s="14"/>
      <c r="D100" s="14"/>
      <c r="E100" s="184"/>
      <c r="F100" s="46"/>
    </row>
    <row r="101" spans="1:6" x14ac:dyDescent="0.25">
      <c r="A101" s="45" t="s">
        <v>27</v>
      </c>
      <c r="B101" s="38" t="s">
        <v>203</v>
      </c>
      <c r="C101" s="14"/>
      <c r="D101" s="14"/>
      <c r="E101" s="184"/>
      <c r="F101" s="47"/>
    </row>
    <row r="102" spans="1:6" x14ac:dyDescent="0.25">
      <c r="A102" s="45" t="s">
        <v>28</v>
      </c>
      <c r="B102" s="38" t="s">
        <v>182</v>
      </c>
      <c r="C102" s="14"/>
      <c r="D102" s="14"/>
      <c r="E102" s="184"/>
      <c r="F102" s="47"/>
    </row>
    <row r="103" spans="1:6" x14ac:dyDescent="0.25">
      <c r="A103" s="45" t="s">
        <v>29</v>
      </c>
      <c r="B103" s="38" t="s">
        <v>182</v>
      </c>
      <c r="C103" s="14"/>
      <c r="D103" s="14"/>
      <c r="E103" s="184"/>
      <c r="F103" s="46"/>
    </row>
    <row r="104" spans="1:6" x14ac:dyDescent="0.25">
      <c r="A104" s="45" t="s">
        <v>534</v>
      </c>
      <c r="B104" s="38" t="s">
        <v>182</v>
      </c>
      <c r="C104" s="14"/>
      <c r="D104" s="14"/>
      <c r="E104" s="184"/>
      <c r="F104" s="46"/>
    </row>
    <row r="105" spans="1:6" x14ac:dyDescent="0.25">
      <c r="A105" s="45" t="s">
        <v>30</v>
      </c>
      <c r="B105" s="38" t="s">
        <v>182</v>
      </c>
      <c r="C105" s="14"/>
      <c r="D105" s="14"/>
      <c r="E105" s="184"/>
      <c r="F105" s="46"/>
    </row>
    <row r="106" spans="1:6" x14ac:dyDescent="0.25">
      <c r="A106" s="45" t="s">
        <v>31</v>
      </c>
      <c r="B106" s="38" t="s">
        <v>182</v>
      </c>
      <c r="C106" s="14"/>
      <c r="D106" s="14"/>
      <c r="E106" s="184"/>
      <c r="F106" s="46"/>
    </row>
    <row r="107" spans="1:6" x14ac:dyDescent="0.25">
      <c r="A107" s="45" t="s">
        <v>188</v>
      </c>
      <c r="B107" s="38" t="s">
        <v>203</v>
      </c>
      <c r="C107" s="14"/>
      <c r="D107" s="14"/>
      <c r="E107" s="184"/>
      <c r="F107" s="47"/>
    </row>
    <row r="108" spans="1:6" x14ac:dyDescent="0.25">
      <c r="A108" s="45" t="s">
        <v>32</v>
      </c>
      <c r="B108" s="38" t="s">
        <v>182</v>
      </c>
      <c r="C108" s="14"/>
      <c r="D108" s="14"/>
      <c r="E108" s="184"/>
      <c r="F108" s="46"/>
    </row>
    <row r="109" spans="1:6" x14ac:dyDescent="0.25">
      <c r="A109" s="45" t="s">
        <v>33</v>
      </c>
      <c r="B109" s="38" t="s">
        <v>182</v>
      </c>
      <c r="C109" s="14"/>
      <c r="D109" s="14"/>
      <c r="E109" s="184"/>
      <c r="F109" s="46"/>
    </row>
    <row r="110" spans="1:6" x14ac:dyDescent="0.25">
      <c r="A110" s="45" t="s">
        <v>189</v>
      </c>
      <c r="B110" s="38" t="s">
        <v>182</v>
      </c>
      <c r="C110" s="14"/>
      <c r="D110" s="14"/>
      <c r="E110" s="184"/>
      <c r="F110" s="46"/>
    </row>
    <row r="111" spans="1:6" ht="15.75" thickBot="1" x14ac:dyDescent="0.3">
      <c r="A111" s="51" t="s">
        <v>34</v>
      </c>
      <c r="B111" s="72" t="s">
        <v>182</v>
      </c>
      <c r="C111" s="53"/>
      <c r="D111" s="53"/>
      <c r="E111" s="54"/>
      <c r="F111" s="57"/>
    </row>
    <row r="112" spans="1:6" ht="15.75" thickBot="1" x14ac:dyDescent="0.3">
      <c r="A112" s="45"/>
      <c r="B112" s="181"/>
      <c r="C112" s="10"/>
      <c r="D112" s="10"/>
      <c r="E112" s="185"/>
      <c r="F112" s="59"/>
    </row>
    <row r="113" spans="1:6" x14ac:dyDescent="0.25">
      <c r="A113" s="40" t="s">
        <v>533</v>
      </c>
      <c r="B113" s="41" t="s">
        <v>182</v>
      </c>
      <c r="C113" s="42"/>
      <c r="D113" s="42"/>
      <c r="E113" s="183"/>
      <c r="F113" s="44"/>
    </row>
    <row r="114" spans="1:6" x14ac:dyDescent="0.25">
      <c r="A114" s="45" t="s">
        <v>525</v>
      </c>
      <c r="B114" s="38" t="s">
        <v>182</v>
      </c>
      <c r="C114" s="14"/>
      <c r="D114" s="14"/>
      <c r="E114" s="182"/>
      <c r="F114" s="47"/>
    </row>
    <row r="115" spans="1:6" x14ac:dyDescent="0.25">
      <c r="A115" s="45" t="s">
        <v>91</v>
      </c>
      <c r="B115" s="38" t="s">
        <v>203</v>
      </c>
      <c r="C115" s="14"/>
      <c r="D115" s="14"/>
      <c r="E115" s="182"/>
      <c r="F115" s="47"/>
    </row>
    <row r="116" spans="1:6" x14ac:dyDescent="0.25">
      <c r="A116" s="45" t="s">
        <v>536</v>
      </c>
      <c r="B116" s="38" t="s">
        <v>182</v>
      </c>
      <c r="C116" s="14"/>
      <c r="D116" s="14"/>
      <c r="E116" s="182"/>
      <c r="F116" s="47"/>
    </row>
    <row r="117" spans="1:6" x14ac:dyDescent="0.25">
      <c r="A117" s="45" t="s">
        <v>92</v>
      </c>
      <c r="B117" s="38" t="s">
        <v>203</v>
      </c>
      <c r="C117" s="14"/>
      <c r="D117" s="14"/>
      <c r="E117" s="182"/>
      <c r="F117" s="46"/>
    </row>
    <row r="118" spans="1:6" x14ac:dyDescent="0.25">
      <c r="A118" s="45" t="s">
        <v>520</v>
      </c>
      <c r="B118" s="38" t="s">
        <v>523</v>
      </c>
      <c r="C118" s="14"/>
      <c r="D118" s="14"/>
      <c r="E118" s="182"/>
      <c r="F118" s="47"/>
    </row>
    <row r="119" spans="1:6" x14ac:dyDescent="0.25">
      <c r="A119" s="45" t="s">
        <v>522</v>
      </c>
      <c r="B119" s="38" t="s">
        <v>523</v>
      </c>
      <c r="C119" s="14"/>
      <c r="D119" s="14"/>
      <c r="E119" s="182"/>
      <c r="F119" s="47"/>
    </row>
    <row r="120" spans="1:6" x14ac:dyDescent="0.25">
      <c r="A120" s="48" t="s">
        <v>93</v>
      </c>
      <c r="B120" s="38" t="s">
        <v>204</v>
      </c>
      <c r="C120" s="14"/>
      <c r="D120" s="14"/>
      <c r="E120" s="182"/>
      <c r="F120" s="46"/>
    </row>
    <row r="121" spans="1:6" x14ac:dyDescent="0.25">
      <c r="A121" s="45" t="s">
        <v>94</v>
      </c>
      <c r="B121" s="38" t="s">
        <v>203</v>
      </c>
      <c r="C121" s="14"/>
      <c r="D121" s="14"/>
      <c r="E121" s="182"/>
      <c r="F121" s="47"/>
    </row>
    <row r="122" spans="1:6" x14ac:dyDescent="0.25">
      <c r="A122" s="45" t="s">
        <v>196</v>
      </c>
      <c r="B122" s="38" t="s">
        <v>203</v>
      </c>
      <c r="C122" s="14"/>
      <c r="D122" s="14"/>
      <c r="E122" s="182"/>
      <c r="F122" s="47"/>
    </row>
    <row r="123" spans="1:6" x14ac:dyDescent="0.25">
      <c r="A123" s="45" t="s">
        <v>515</v>
      </c>
      <c r="B123" s="38" t="s">
        <v>201</v>
      </c>
      <c r="C123" s="14"/>
      <c r="D123" s="14"/>
      <c r="E123" s="182"/>
      <c r="F123" s="47"/>
    </row>
    <row r="124" spans="1:6" x14ac:dyDescent="0.25">
      <c r="A124" s="45" t="s">
        <v>95</v>
      </c>
      <c r="B124" s="38" t="s">
        <v>182</v>
      </c>
      <c r="C124" s="14"/>
      <c r="D124" s="14"/>
      <c r="E124" s="182"/>
      <c r="F124" s="46"/>
    </row>
    <row r="125" spans="1:6" x14ac:dyDescent="0.25">
      <c r="A125" s="45" t="s">
        <v>205</v>
      </c>
      <c r="B125" s="38" t="s">
        <v>201</v>
      </c>
      <c r="C125" s="14"/>
      <c r="D125" s="14"/>
      <c r="E125" s="182"/>
      <c r="F125" s="46"/>
    </row>
    <row r="126" spans="1:6" x14ac:dyDescent="0.25">
      <c r="A126" s="48" t="s">
        <v>96</v>
      </c>
      <c r="B126" s="38" t="s">
        <v>204</v>
      </c>
      <c r="C126" s="14"/>
      <c r="D126" s="14"/>
      <c r="E126" s="182"/>
      <c r="F126" s="46"/>
    </row>
    <row r="127" spans="1:6" x14ac:dyDescent="0.25">
      <c r="A127" s="45" t="s">
        <v>513</v>
      </c>
      <c r="B127" s="38" t="s">
        <v>203</v>
      </c>
      <c r="C127" s="14"/>
      <c r="D127" s="14"/>
      <c r="E127" s="182"/>
      <c r="F127" s="47"/>
    </row>
    <row r="128" spans="1:6" x14ac:dyDescent="0.25">
      <c r="A128" s="45" t="s">
        <v>519</v>
      </c>
      <c r="B128" s="38" t="s">
        <v>523</v>
      </c>
      <c r="C128" s="14"/>
      <c r="D128" s="14"/>
      <c r="E128" s="182"/>
      <c r="F128" s="47"/>
    </row>
    <row r="129" spans="1:6" x14ac:dyDescent="0.25">
      <c r="A129" s="45" t="s">
        <v>516</v>
      </c>
      <c r="B129" s="38" t="s">
        <v>201</v>
      </c>
      <c r="C129" s="14"/>
      <c r="D129" s="14"/>
      <c r="E129" s="182"/>
      <c r="F129" s="47"/>
    </row>
    <row r="130" spans="1:6" x14ac:dyDescent="0.25">
      <c r="A130" s="45" t="s">
        <v>521</v>
      </c>
      <c r="B130" s="38" t="s">
        <v>523</v>
      </c>
      <c r="C130" s="14"/>
      <c r="D130" s="14"/>
      <c r="E130" s="182"/>
      <c r="F130" s="47"/>
    </row>
    <row r="131" spans="1:6" x14ac:dyDescent="0.25">
      <c r="A131" s="45" t="s">
        <v>98</v>
      </c>
      <c r="B131" s="38" t="s">
        <v>203</v>
      </c>
      <c r="C131" s="14"/>
      <c r="D131" s="14"/>
      <c r="E131" s="182"/>
      <c r="F131" s="46"/>
    </row>
    <row r="132" spans="1:6" x14ac:dyDescent="0.25">
      <c r="A132" s="45" t="s">
        <v>206</v>
      </c>
      <c r="B132" s="38" t="s">
        <v>201</v>
      </c>
      <c r="C132" s="14"/>
      <c r="D132" s="14"/>
      <c r="E132" s="182"/>
      <c r="F132" s="47"/>
    </row>
    <row r="133" spans="1:6" x14ac:dyDescent="0.25">
      <c r="A133" s="45" t="s">
        <v>535</v>
      </c>
      <c r="B133" s="38" t="s">
        <v>182</v>
      </c>
      <c r="C133" s="14"/>
      <c r="D133" s="14"/>
      <c r="E133" s="182"/>
      <c r="F133" s="47"/>
    </row>
    <row r="134" spans="1:6" x14ac:dyDescent="0.25">
      <c r="A134" s="45" t="s">
        <v>532</v>
      </c>
      <c r="B134" s="38" t="s">
        <v>182</v>
      </c>
      <c r="C134" s="14"/>
      <c r="D134" s="14"/>
      <c r="E134" s="182"/>
      <c r="F134" s="47"/>
    </row>
    <row r="135" spans="1:6" x14ac:dyDescent="0.25">
      <c r="A135" s="45" t="s">
        <v>517</v>
      </c>
      <c r="B135" s="38" t="s">
        <v>201</v>
      </c>
      <c r="C135" s="14"/>
      <c r="D135" s="14"/>
      <c r="E135" s="182"/>
      <c r="F135" s="47"/>
    </row>
    <row r="136" spans="1:6" x14ac:dyDescent="0.25">
      <c r="A136" s="45" t="s">
        <v>207</v>
      </c>
      <c r="B136" s="38" t="s">
        <v>201</v>
      </c>
      <c r="C136" s="14"/>
      <c r="D136" s="14"/>
      <c r="E136" s="182"/>
      <c r="F136" s="47"/>
    </row>
    <row r="137" spans="1:6" x14ac:dyDescent="0.25">
      <c r="A137" s="45" t="s">
        <v>208</v>
      </c>
      <c r="B137" s="38" t="s">
        <v>201</v>
      </c>
      <c r="C137" s="14"/>
      <c r="D137" s="14"/>
      <c r="E137" s="182"/>
      <c r="F137" s="47"/>
    </row>
    <row r="138" spans="1:6" x14ac:dyDescent="0.25">
      <c r="A138" s="45" t="s">
        <v>529</v>
      </c>
      <c r="B138" s="38" t="s">
        <v>203</v>
      </c>
      <c r="C138" s="14"/>
      <c r="D138" s="14"/>
      <c r="E138" s="182"/>
      <c r="F138" s="47"/>
    </row>
    <row r="139" spans="1:6" x14ac:dyDescent="0.25">
      <c r="A139" s="45" t="s">
        <v>99</v>
      </c>
      <c r="B139" s="38" t="s">
        <v>203</v>
      </c>
      <c r="C139" s="14"/>
      <c r="D139" s="14"/>
      <c r="E139" s="182"/>
      <c r="F139" s="46"/>
    </row>
    <row r="140" spans="1:6" x14ac:dyDescent="0.25">
      <c r="A140" s="45" t="s">
        <v>100</v>
      </c>
      <c r="B140" s="38" t="s">
        <v>203</v>
      </c>
      <c r="C140" s="14"/>
      <c r="D140" s="14"/>
      <c r="E140" s="182"/>
      <c r="F140" s="47"/>
    </row>
    <row r="141" spans="1:6" x14ac:dyDescent="0.25">
      <c r="A141" s="45" t="s">
        <v>530</v>
      </c>
      <c r="B141" s="38" t="s">
        <v>528</v>
      </c>
      <c r="C141" s="14"/>
      <c r="D141" s="14"/>
      <c r="E141" s="182"/>
      <c r="F141" s="47"/>
    </row>
    <row r="142" spans="1:6" x14ac:dyDescent="0.25">
      <c r="A142" s="45" t="s">
        <v>101</v>
      </c>
      <c r="B142" s="38" t="s">
        <v>203</v>
      </c>
      <c r="C142" s="14"/>
      <c r="D142" s="14"/>
      <c r="E142" s="182"/>
      <c r="F142" s="47"/>
    </row>
    <row r="143" spans="1:6" x14ac:dyDescent="0.25">
      <c r="A143" s="45" t="s">
        <v>514</v>
      </c>
      <c r="B143" s="38" t="s">
        <v>203</v>
      </c>
      <c r="C143" s="14"/>
      <c r="D143" s="14"/>
      <c r="E143" s="182"/>
      <c r="F143" s="47"/>
    </row>
    <row r="144" spans="1:6" x14ac:dyDescent="0.25">
      <c r="A144" s="45" t="s">
        <v>106</v>
      </c>
      <c r="B144" s="38" t="s">
        <v>203</v>
      </c>
      <c r="C144" s="14"/>
      <c r="D144" s="14"/>
      <c r="E144" s="182"/>
      <c r="F144" s="47"/>
    </row>
    <row r="145" spans="1:6" x14ac:dyDescent="0.25">
      <c r="A145" s="45" t="s">
        <v>102</v>
      </c>
      <c r="B145" s="38" t="s">
        <v>203</v>
      </c>
      <c r="C145" s="14"/>
      <c r="D145" s="14"/>
      <c r="E145" s="182"/>
      <c r="F145" s="47"/>
    </row>
    <row r="146" spans="1:6" x14ac:dyDescent="0.25">
      <c r="A146" s="45" t="s">
        <v>198</v>
      </c>
      <c r="B146" s="38" t="s">
        <v>203</v>
      </c>
      <c r="C146" s="14"/>
      <c r="D146" s="14"/>
      <c r="E146" s="182"/>
      <c r="F146" s="47"/>
    </row>
    <row r="147" spans="1:6" x14ac:dyDescent="0.25">
      <c r="A147" s="45" t="s">
        <v>103</v>
      </c>
      <c r="B147" s="38" t="s">
        <v>203</v>
      </c>
      <c r="C147" s="14"/>
      <c r="D147" s="14"/>
      <c r="E147" s="182"/>
      <c r="F147" s="47"/>
    </row>
    <row r="148" spans="1:6" x14ac:dyDescent="0.25">
      <c r="A148" s="45" t="s">
        <v>104</v>
      </c>
      <c r="B148" s="38" t="s">
        <v>203</v>
      </c>
      <c r="C148" s="14"/>
      <c r="D148" s="14"/>
      <c r="E148" s="182"/>
      <c r="F148" s="47"/>
    </row>
    <row r="149" spans="1:6" x14ac:dyDescent="0.25">
      <c r="A149" s="45" t="s">
        <v>199</v>
      </c>
      <c r="B149" s="38" t="s">
        <v>203</v>
      </c>
      <c r="C149" s="19"/>
      <c r="D149" s="19"/>
      <c r="E149" s="20"/>
      <c r="F149" s="58"/>
    </row>
  </sheetData>
  <sortState ref="A69:F111">
    <sortCondition ref="A69:A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PAFCO_Week</vt:lpstr>
      <vt:lpstr>PAFCO_Bi week</vt:lpstr>
      <vt:lpstr>Sheet4</vt:lpstr>
      <vt:lpstr>TEMP_Week</vt:lpstr>
      <vt:lpstr>Temp weekly List</vt:lpstr>
      <vt:lpstr>PAFCO_W2</vt:lpstr>
      <vt:lpstr>Temp Employee List</vt:lpstr>
      <vt:lpstr>Paycheck Distribution</vt:lpstr>
      <vt:lpstr>Sheet1</vt:lpstr>
      <vt:lpstr>Sheet2</vt:lpstr>
      <vt:lpstr>'PAFCO_Bi week'!Print_Area</vt:lpstr>
      <vt:lpstr>PAFCO_Week!Print_Area</vt:lpstr>
      <vt:lpstr>'Paycheck Distribution'!Print_Area</vt:lpstr>
      <vt:lpstr>'Temp weekly List'!Print_Area</vt:lpstr>
      <vt:lpstr>'PAFCO_Bi week'!Print_Titles</vt:lpstr>
      <vt:lpstr>PAFCO_W2!Print_Titles</vt:lpstr>
      <vt:lpstr>PAFCO_Week!Print_Titles</vt:lpstr>
      <vt:lpstr>'Paycheck Distribution'!Print_Titles</vt:lpstr>
      <vt:lpstr>'Temp weekly List'!Print_Titles</vt:lpstr>
    </vt:vector>
  </TitlesOfParts>
  <Company>Pacific American Fish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mabass</dc:creator>
  <cp:lastModifiedBy>Giang Cao</cp:lastModifiedBy>
  <cp:lastPrinted>2019-10-10T01:14:50Z</cp:lastPrinted>
  <dcterms:created xsi:type="dcterms:W3CDTF">2017-03-17T01:46:52Z</dcterms:created>
  <dcterms:modified xsi:type="dcterms:W3CDTF">2019-10-10T01:16:55Z</dcterms:modified>
</cp:coreProperties>
</file>