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 AOP DN and Margin%" sheetId="1" r:id="rId4"/>
  </sheets>
  <definedNames>
    <definedName hidden="1" localSheetId="0" name="_xlnm._FilterDatabase">'2023 AOP DN and Margin%'!$A$3:$K$252</definedName>
  </definedNames>
  <calcPr/>
</workbook>
</file>

<file path=xl/sharedStrings.xml><?xml version="1.0" encoding="utf-8"?>
<sst xmlns="http://schemas.openxmlformats.org/spreadsheetml/2006/main" count="1250" uniqueCount="250">
  <si>
    <t>Source Data</t>
  </si>
  <si>
    <t>Elva Hou</t>
  </si>
  <si>
    <t>Notes:- BT needs to keep an eye on AOP DN; Margin % is more relevant</t>
  </si>
  <si>
    <t>When missing AOPF, make an estimate of the same plant, same calss</t>
  </si>
  <si>
    <t>Region &amp; Class</t>
  </si>
  <si>
    <t>Region &amp; Plant &amp; Class</t>
  </si>
  <si>
    <t>Region &amp; Plant</t>
  </si>
  <si>
    <t>Region &amp; M series</t>
  </si>
  <si>
    <t>Region</t>
  </si>
  <si>
    <t>Series</t>
  </si>
  <si>
    <t>Class</t>
  </si>
  <si>
    <t>Plant</t>
  </si>
  <si>
    <t>Description</t>
  </si>
  <si>
    <t>AOP DN USD</t>
  </si>
  <si>
    <t>Margin % STD</t>
  </si>
  <si>
    <t>Target Economics</t>
  </si>
  <si>
    <t>Asia</t>
  </si>
  <si>
    <t>005</t>
  </si>
  <si>
    <t>Class 5 not BT</t>
  </si>
  <si>
    <t>Craigavon</t>
  </si>
  <si>
    <t>H4.0FT5-H5.5FT</t>
  </si>
  <si>
    <t>006</t>
  </si>
  <si>
    <t>Class 4</t>
  </si>
  <si>
    <t>Berea</t>
  </si>
  <si>
    <t>H135FT-H155FT</t>
  </si>
  <si>
    <t>160</t>
  </si>
  <si>
    <t>Class 1</t>
  </si>
  <si>
    <t>J1.6-2.0XNT</t>
  </si>
  <si>
    <t>177</t>
  </si>
  <si>
    <t>H2.0-3.5FT/H40-70FT</t>
  </si>
  <si>
    <t>Class 2</t>
  </si>
  <si>
    <t>Greenville</t>
  </si>
  <si>
    <t>R30XMA3</t>
  </si>
  <si>
    <t>224</t>
  </si>
  <si>
    <t>SN</t>
  </si>
  <si>
    <t>FBR25SZ</t>
  </si>
  <si>
    <t>225</t>
  </si>
  <si>
    <t>J1.50-1.75EX/HEX</t>
  </si>
  <si>
    <t>226</t>
  </si>
  <si>
    <t>J2.00-3.00EX/HEX</t>
  </si>
  <si>
    <t xml:space="preserve"> Class 3   C3 - Standard and Premium</t>
  </si>
  <si>
    <t>245</t>
  </si>
  <si>
    <t>Class 3</t>
  </si>
  <si>
    <t xml:space="preserve">MPB045VG        </t>
  </si>
  <si>
    <t>264</t>
  </si>
  <si>
    <t>N35ZDR/N45ZR</t>
  </si>
  <si>
    <t>276</t>
  </si>
  <si>
    <t>J2.2-3.5XN</t>
  </si>
  <si>
    <t>NR035DC</t>
  </si>
  <si>
    <t>3B0</t>
  </si>
  <si>
    <t>Ruyi</t>
  </si>
  <si>
    <t>P2.0UT</t>
  </si>
  <si>
    <t>3B1</t>
  </si>
  <si>
    <t>P2.0RUT</t>
  </si>
  <si>
    <t>3B3</t>
  </si>
  <si>
    <t>S1.5RUT</t>
  </si>
  <si>
    <t>3B5</t>
  </si>
  <si>
    <t>P2.0UTE</t>
  </si>
  <si>
    <t>3B7</t>
  </si>
  <si>
    <t>SL1.5UTS</t>
  </si>
  <si>
    <t>3B8</t>
  </si>
  <si>
    <t>Class 5 NOT BT</t>
  </si>
  <si>
    <t>Maximal</t>
  </si>
  <si>
    <t>F3.5UT4</t>
  </si>
  <si>
    <t>3C1</t>
  </si>
  <si>
    <t>UT2.0-3.5UT</t>
  </si>
  <si>
    <t>3C3</t>
  </si>
  <si>
    <t>S1.5WUT</t>
  </si>
  <si>
    <t>3C4</t>
  </si>
  <si>
    <t>J1.5-3.5UT</t>
  </si>
  <si>
    <t>3C5</t>
  </si>
  <si>
    <t>J1.6-2.0UTT</t>
  </si>
  <si>
    <t>3C6</t>
  </si>
  <si>
    <t>H4.0-5.0UT</t>
  </si>
  <si>
    <t>3C7</t>
  </si>
  <si>
    <t>T6.0UT</t>
  </si>
  <si>
    <t>3C9</t>
  </si>
  <si>
    <t>T3.0UT</t>
  </si>
  <si>
    <t>3D0</t>
  </si>
  <si>
    <t>H5.0-7.0UT</t>
  </si>
  <si>
    <t>3D1</t>
  </si>
  <si>
    <t>P1.5UT</t>
  </si>
  <si>
    <t>3D4</t>
  </si>
  <si>
    <t>Staxx</t>
  </si>
  <si>
    <t>MPC15</t>
  </si>
  <si>
    <t>Class 5 BT</t>
  </si>
  <si>
    <t>Nijmegen</t>
  </si>
  <si>
    <t>RS45-27CH</t>
  </si>
  <si>
    <t>406</t>
  </si>
  <si>
    <t>India</t>
  </si>
  <si>
    <t>R1.6</t>
  </si>
  <si>
    <t>435</t>
  </si>
  <si>
    <t>Masate</t>
  </si>
  <si>
    <t>R1.4/1.6/1.8/2.0/PLU</t>
  </si>
  <si>
    <t>439</t>
  </si>
  <si>
    <t>P2.0S</t>
  </si>
  <si>
    <t>441</t>
  </si>
  <si>
    <t>S1.0 - 1.2</t>
  </si>
  <si>
    <t>444</t>
  </si>
  <si>
    <t>LO2.0</t>
  </si>
  <si>
    <t>W40ZA</t>
  </si>
  <si>
    <t>455</t>
  </si>
  <si>
    <t>W30ZR</t>
  </si>
  <si>
    <t>456</t>
  </si>
  <si>
    <t>S1.4 -1.6</t>
  </si>
  <si>
    <t>464</t>
  </si>
  <si>
    <t>C1.3-1.5</t>
  </si>
  <si>
    <t>466</t>
  </si>
  <si>
    <t>H2.0-2.5-3.0-3.5TX</t>
  </si>
  <si>
    <t>475</t>
  </si>
  <si>
    <t>H1.5-1.8TX, H2.0TXS</t>
  </si>
  <si>
    <t>6W9</t>
  </si>
  <si>
    <t>PC1.5</t>
  </si>
  <si>
    <t>7R0</t>
  </si>
  <si>
    <t>MP20KUX</t>
  </si>
  <si>
    <t>7R1</t>
  </si>
  <si>
    <t>MP20XUX</t>
  </si>
  <si>
    <t>7R3</t>
  </si>
  <si>
    <t>MS15XUX</t>
  </si>
  <si>
    <t>7R5</t>
  </si>
  <si>
    <t xml:space="preserve">MP20UX </t>
  </si>
  <si>
    <t>7R6</t>
  </si>
  <si>
    <t>MSL15WUX</t>
  </si>
  <si>
    <t>7S0</t>
  </si>
  <si>
    <t>KDP18-35UX4</t>
  </si>
  <si>
    <t>7S1</t>
  </si>
  <si>
    <t>GP20-35UX</t>
  </si>
  <si>
    <t>7S4</t>
  </si>
  <si>
    <t>ERP1.5-3.5UX</t>
  </si>
  <si>
    <t>7S5</t>
  </si>
  <si>
    <t>ERP16-20UXT</t>
  </si>
  <si>
    <t>7S6</t>
  </si>
  <si>
    <t>A7S6</t>
  </si>
  <si>
    <t>7T0</t>
  </si>
  <si>
    <t>GP50UX6</t>
  </si>
  <si>
    <t>7T1</t>
  </si>
  <si>
    <t>MP15UX</t>
  </si>
  <si>
    <t>807</t>
  </si>
  <si>
    <t xml:space="preserve">ERP15-20VT </t>
  </si>
  <si>
    <t>812</t>
  </si>
  <si>
    <t>GP/GDP 15-20AK</t>
  </si>
  <si>
    <t>813</t>
  </si>
  <si>
    <t>GDP 40-55VX</t>
  </si>
  <si>
    <t>MCW025-E</t>
  </si>
  <si>
    <t>826</t>
  </si>
  <si>
    <t>OS030BE/SS030BE</t>
  </si>
  <si>
    <t>843</t>
  </si>
  <si>
    <t>MP20X</t>
  </si>
  <si>
    <t>849</t>
  </si>
  <si>
    <t>MR14/16/18/20/MR15PL</t>
  </si>
  <si>
    <t>852</t>
  </si>
  <si>
    <t>MS16</t>
  </si>
  <si>
    <t>861</t>
  </si>
  <si>
    <t>NDR035EC</t>
  </si>
  <si>
    <t>868</t>
  </si>
  <si>
    <t>MTC10-13L</t>
  </si>
  <si>
    <t>869</t>
  </si>
  <si>
    <t>MTC13-15L</t>
  </si>
  <si>
    <t>871</t>
  </si>
  <si>
    <t>GP/GDP 20-35RK/TK</t>
  </si>
  <si>
    <t>881</t>
  </si>
  <si>
    <t>FB15-18PYE/PGYE</t>
  </si>
  <si>
    <t>882</t>
  </si>
  <si>
    <t>FB20-30PYE/PGYE</t>
  </si>
  <si>
    <t>900</t>
  </si>
  <si>
    <t>FBR13-18SY/WY</t>
  </si>
  <si>
    <t>915</t>
  </si>
  <si>
    <t>R1.25-1.80EX/WEX</t>
  </si>
  <si>
    <t>921</t>
  </si>
  <si>
    <t>RS 45-31 CH</t>
  </si>
  <si>
    <t>925</t>
  </si>
  <si>
    <t>R2.00-3.00EX *</t>
  </si>
  <si>
    <t>955</t>
  </si>
  <si>
    <t>ERP16-20VF</t>
  </si>
  <si>
    <t>961</t>
  </si>
  <si>
    <t>Class 5   C4 &amp; 5 4-9T - Low Intensity</t>
  </si>
  <si>
    <t>MR16</t>
  </si>
  <si>
    <t>970</t>
  </si>
  <si>
    <t>J4.0-5.0XN</t>
  </si>
  <si>
    <t>976</t>
  </si>
  <si>
    <t>ERP22-35VL</t>
  </si>
  <si>
    <t>ERP40-50VM</t>
  </si>
  <si>
    <t>Australia</t>
  </si>
  <si>
    <t>007</t>
  </si>
  <si>
    <t>H16XD6</t>
  </si>
  <si>
    <t>008</t>
  </si>
  <si>
    <t>H20.00-32.00F</t>
  </si>
  <si>
    <t>Class 5 BT     </t>
  </si>
  <si>
    <t>H40.00-52.00XM-16CH</t>
  </si>
  <si>
    <t>J1.8XNT</t>
  </si>
  <si>
    <t>174</t>
  </si>
  <si>
    <t>Class 2   C2 - Standard and Premium</t>
  </si>
  <si>
    <t>H3.5A</t>
  </si>
  <si>
    <t>214</t>
  </si>
  <si>
    <t>H16.00-22.00XM</t>
  </si>
  <si>
    <t>J3.0GX</t>
  </si>
  <si>
    <t>236</t>
  </si>
  <si>
    <t>H18XDS9</t>
  </si>
  <si>
    <t>FS030BF</t>
  </si>
  <si>
    <t>N35ZRS3</t>
  </si>
  <si>
    <t xml:space="preserve">P2.0UT </t>
  </si>
  <si>
    <t>GP50UX</t>
  </si>
  <si>
    <t>ERP25UX</t>
  </si>
  <si>
    <t>GP40-50UX</t>
  </si>
  <si>
    <t xml:space="preserve"> Class 2   C4 &amp; 5 4-9T - Low Intensity</t>
  </si>
  <si>
    <t>GP50-70UX</t>
  </si>
  <si>
    <t>MO20</t>
  </si>
  <si>
    <t>NR045EC</t>
  </si>
  <si>
    <t>GDP160EF</t>
  </si>
  <si>
    <t>879</t>
  </si>
  <si>
    <t>GC/GDC 135-155VX</t>
  </si>
  <si>
    <t>909</t>
  </si>
  <si>
    <t>GP/GDP 170VX-190VX</t>
  </si>
  <si>
    <t>H48XD12</t>
  </si>
  <si>
    <t>935</t>
  </si>
  <si>
    <t>J1.6-2.0XN</t>
  </si>
  <si>
    <t>7R7</t>
  </si>
  <si>
    <t>MSL15XUX</t>
  </si>
  <si>
    <t>7S3</t>
  </si>
  <si>
    <t>MS15UX</t>
  </si>
  <si>
    <t>ERP20UXT</t>
  </si>
  <si>
    <t>OS030EF</t>
  </si>
  <si>
    <t>FBR15SZ</t>
  </si>
  <si>
    <t>ISC</t>
  </si>
  <si>
    <t>H16.00XM-12</t>
  </si>
  <si>
    <t>956</t>
  </si>
  <si>
    <t>UT15WE</t>
  </si>
  <si>
    <t>985</t>
  </si>
  <si>
    <t>Pacific excl AUS</t>
  </si>
  <si>
    <t>H5.5FT</t>
  </si>
  <si>
    <t>W80Z</t>
  </si>
  <si>
    <t>3B4</t>
  </si>
  <si>
    <t>F1.8-3.5UT4</t>
  </si>
  <si>
    <t>additional, same class, and plant, and looking at model and/or Series, description</t>
  </si>
  <si>
    <t>ERP18VT</t>
  </si>
  <si>
    <t>ERP20VT</t>
  </si>
  <si>
    <t>NDR035EA/NR045EA</t>
  </si>
  <si>
    <t>875</t>
  </si>
  <si>
    <t>GP20-35VX</t>
  </si>
  <si>
    <t>RS45-27CH/RS45-31CH</t>
  </si>
  <si>
    <t>ERP18VF</t>
  </si>
  <si>
    <t>968</t>
  </si>
  <si>
    <t>ERC065VG</t>
  </si>
  <si>
    <t>Pacific</t>
  </si>
  <si>
    <t>P2.0KUT</t>
  </si>
  <si>
    <t>3B6</t>
  </si>
  <si>
    <t>SL1.5WUT</t>
  </si>
  <si>
    <t>3C0</t>
  </si>
  <si>
    <t>H9XM-EC7</t>
  </si>
  <si>
    <t>no previous AOP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</si>
</sst>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#,##0;\(#,##0\)"/>
    <numFmt numFmtId="165" formatCode="#.0%"/>
    <numFmt numFmtId="166" formatCode="_-* #,##0_-;\-* #,##0_-;_-* &quot;-&quot;??_-;_-@"/>
    <numFmt numFmtId="167" formatCode="0.0%"/>
    <numFmt numFmtId="168" formatCode="0.00000"/>
    <numFmt numFmtId="169" formatCode="_-* #,##0.0000_-;\-* #,##0.0000_-;_-* &quot;-&quot;??_-;_-@"/>
    <numFmt numFmtId="170" formatCode="_-* #,##0.00_-;\-* #,##0.00_-;_-* &quot;-&quot;??_-;_-@"/>
  </numFmts>
  <fonts count="9">
    <font>
      <sz val="11.0"/>
      <color theme="1"/>
      <name val="Calibri"/>
      <scheme val="minor"/>
    </font>
    <font>
      <color theme="1"/>
      <name val="Calibri"/>
      <scheme val="minor"/>
    </font>
    <font>
      <i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theme="4"/>
      <name val="Calibri"/>
    </font>
    <font>
      <sz val="11.0"/>
      <color rgb="FF7030A0"/>
      <name val="Calibri"/>
    </font>
    <font>
      <b/>
      <sz val="11.0"/>
      <color theme="4"/>
      <name val="Calibri"/>
    </font>
    <font>
      <b/>
      <sz val="11.0"/>
      <color rgb="FFFF993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9" xfId="0" applyFont="1" applyNumberFormat="1"/>
    <xf borderId="0" fillId="0" fontId="3" numFmtId="0" xfId="0" applyFont="1"/>
    <xf borderId="1" fillId="2" fontId="3" numFmtId="0" xfId="0" applyBorder="1" applyFill="1" applyFont="1"/>
    <xf borderId="1" fillId="2" fontId="4" numFmtId="0" xfId="0" applyBorder="1" applyFont="1"/>
    <xf borderId="0" fillId="0" fontId="4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4" numFmtId="164" xfId="0" applyFont="1" applyNumberFormat="1"/>
    <xf borderId="0" fillId="0" fontId="4" numFmtId="9" xfId="0" applyFont="1" applyNumberFormat="1"/>
    <xf borderId="0" fillId="0" fontId="5" numFmtId="0" xfId="0" applyFont="1"/>
    <xf borderId="0" fillId="0" fontId="5" numFmtId="166" xfId="0" applyFont="1" applyNumberFormat="1"/>
    <xf borderId="0" fillId="0" fontId="3" numFmtId="0" xfId="0" applyAlignment="1" applyFont="1">
      <alignment horizontal="right"/>
    </xf>
    <xf borderId="0" fillId="0" fontId="3" numFmtId="10" xfId="0" applyFont="1" applyNumberFormat="1"/>
    <xf borderId="0" fillId="0" fontId="4" numFmtId="165" xfId="0" applyFont="1" applyNumberFormat="1"/>
    <xf borderId="0" fillId="0" fontId="5" numFmtId="167" xfId="0" applyFont="1" applyNumberForma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5" numFmtId="9" xfId="0" applyFont="1" applyNumberForma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vertical="center"/>
    </xf>
    <xf borderId="0" fillId="0" fontId="5" numFmtId="10" xfId="0" applyFont="1" applyNumberFormat="1"/>
    <xf borderId="0" fillId="0" fontId="5" numFmtId="1" xfId="0" applyFont="1" applyNumberFormat="1"/>
    <xf borderId="0" fillId="2" fontId="5" numFmtId="10" xfId="0" applyFont="1" applyNumberFormat="1"/>
    <xf borderId="0" fillId="0" fontId="5" numFmtId="164" xfId="0" applyFont="1" applyNumberFormat="1"/>
    <xf borderId="0" fillId="0" fontId="6" numFmtId="49" xfId="0" applyAlignment="1" applyFont="1" applyNumberFormat="1">
      <alignment horizontal="left" vertical="center"/>
    </xf>
    <xf borderId="0" fillId="0" fontId="4" numFmtId="166" xfId="0" applyFont="1" applyNumberFormat="1"/>
    <xf borderId="0" fillId="0" fontId="4" numFmtId="167" xfId="0" applyFont="1" applyNumberFormat="1"/>
    <xf borderId="0" fillId="2" fontId="5" numFmtId="0" xfId="0" applyFont="1"/>
    <xf quotePrefix="1" borderId="0" fillId="0" fontId="3" numFmtId="0" xfId="0" applyAlignment="1" applyFont="1">
      <alignment horizontal="left"/>
    </xf>
    <xf borderId="0" fillId="3" fontId="7" numFmtId="0" xfId="0" applyFill="1" applyFont="1"/>
    <xf borderId="0" fillId="0" fontId="5" numFmtId="168" xfId="0" applyFont="1" applyNumberFormat="1"/>
    <xf borderId="0" fillId="4" fontId="3" numFmtId="0" xfId="0" applyFill="1" applyFont="1"/>
    <xf borderId="0" fillId="4" fontId="5" numFmtId="0" xfId="0" applyFont="1"/>
    <xf borderId="0" fillId="4" fontId="3" numFmtId="49" xfId="0" applyAlignment="1" applyFont="1" applyNumberFormat="1">
      <alignment horizontal="left" vertical="center"/>
    </xf>
    <xf borderId="0" fillId="4" fontId="3" numFmtId="0" xfId="0" applyAlignment="1" applyFont="1">
      <alignment horizontal="right"/>
    </xf>
    <xf borderId="0" fillId="4" fontId="3" numFmtId="10" xfId="0" applyFont="1" applyNumberFormat="1"/>
    <xf borderId="0" fillId="2" fontId="5" numFmtId="0" xfId="0" applyAlignment="1" applyFont="1">
      <alignment horizontal="left" vertical="center"/>
    </xf>
    <xf borderId="0" fillId="0" fontId="3" numFmtId="169" xfId="0" applyFont="1" applyNumberFormat="1"/>
    <xf borderId="0" fillId="0" fontId="8" numFmtId="0" xfId="0" applyFont="1"/>
    <xf borderId="0" fillId="2" fontId="3" numFmtId="166" xfId="0" applyFont="1" applyNumberFormat="1"/>
    <xf borderId="0" fillId="4" fontId="3" numFmtId="9" xfId="0" applyFont="1" applyNumberFormat="1"/>
    <xf borderId="0" fillId="4" fontId="3" numFmtId="0" xfId="0" applyAlignment="1" applyFont="1">
      <alignment horizontal="left" vertical="center"/>
    </xf>
    <xf borderId="0" fillId="0" fontId="3" numFmtId="170" xfId="0" applyFont="1" applyNumberFormat="1"/>
    <xf borderId="0" fillId="0" fontId="3" numFmtId="166" xfId="0" applyFont="1" applyNumberFormat="1"/>
    <xf borderId="0" fillId="0" fontId="6" numFmtId="0" xfId="0" applyAlignment="1" applyFont="1">
      <alignment horizontal="left" vertical="center"/>
    </xf>
    <xf borderId="0" fillId="0" fontId="5" numFmtId="49" xfId="0" applyFont="1" applyNumberFormat="1"/>
    <xf borderId="2" fillId="0" fontId="1" numFmtId="0" xfId="0" applyBorder="1" applyFont="1"/>
    <xf borderId="1" fillId="0" fontId="4" numFmtId="0" xfId="0" applyBorder="1" applyFont="1"/>
    <xf borderId="0" fillId="0" fontId="3" numFmtId="49" xfId="0" applyAlignment="1" applyFont="1" applyNumberFormat="1">
      <alignment horizontal="left" vertical="center"/>
    </xf>
    <xf borderId="1" fillId="0" fontId="3" numFmtId="0" xfId="0" applyBorder="1" applyFont="1"/>
    <xf borderId="0" fillId="0" fontId="8" numFmtId="164" xfId="0" applyFont="1" applyNumberFormat="1"/>
    <xf borderId="0" fillId="0" fontId="8" numFmtId="9" xfId="0" applyFont="1" applyNumberFormat="1"/>
    <xf borderId="1" fillId="0" fontId="1" numFmtId="0" xfId="0" applyBorder="1" applyFont="1"/>
    <xf borderId="1" fillId="0" fontId="3" numFmtId="164" xfId="0" applyBorder="1" applyFont="1" applyNumberFormat="1"/>
    <xf borderId="1" fillId="0" fontId="3" numFmtId="165" xfId="0" applyBorder="1" applyFont="1" applyNumberFormat="1"/>
    <xf borderId="1" fillId="0" fontId="3" numFmtId="9" xfId="0" applyBorder="1" applyFont="1" applyNumberFormat="1"/>
    <xf borderId="1" fillId="4" fontId="3" numFmtId="0" xfId="0" applyBorder="1" applyFon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25.0"/>
    <col customWidth="1" min="2" max="2" width="43.14"/>
    <col customWidth="1" min="3" max="3" width="22.57"/>
    <col customWidth="1" min="4" max="4" width="19.71"/>
    <col customWidth="1" min="5" max="5" width="13.86"/>
    <col customWidth="1" min="6" max="6" width="9.57"/>
    <col customWidth="1" min="7" max="7" width="30.86"/>
    <col customWidth="1" min="8" max="8" width="10.0"/>
    <col customWidth="1" min="9" max="9" width="18.0"/>
    <col customWidth="1" min="10" max="10" width="16.29"/>
    <col customWidth="1" min="11" max="11" width="19.29"/>
    <col customWidth="1" min="12" max="12" width="10.0"/>
    <col customWidth="1" min="13" max="13" width="15.57"/>
    <col customWidth="1" min="14" max="26" width="8.71"/>
  </cols>
  <sheetData>
    <row r="1" ht="14.25" customHeight="1">
      <c r="A1" s="1" t="s">
        <v>0</v>
      </c>
      <c r="B1" s="1" t="s">
        <v>1</v>
      </c>
      <c r="C1" s="2" t="s">
        <v>2</v>
      </c>
      <c r="K1" s="3"/>
    </row>
    <row r="2" ht="17.25" customHeight="1">
      <c r="C2" s="2" t="s">
        <v>3</v>
      </c>
      <c r="K2" s="3"/>
    </row>
    <row r="3" ht="14.25" customHeight="1">
      <c r="A3" s="4" t="s">
        <v>4</v>
      </c>
      <c r="B3" s="4" t="s">
        <v>5</v>
      </c>
      <c r="C3" s="4" t="s">
        <v>6</v>
      </c>
      <c r="D3" s="5" t="s">
        <v>7</v>
      </c>
      <c r="E3" s="6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3" t="s">
        <v>14</v>
      </c>
      <c r="L3" s="4"/>
      <c r="M3" s="4" t="s">
        <v>15</v>
      </c>
      <c r="N3" s="7"/>
    </row>
    <row r="4" ht="14.25" customHeight="1">
      <c r="A4" s="1" t="str">
        <f t="shared" ref="A4:A252" si="1">E4&amp;G4</f>
        <v>AsiaClass 5 not BT</v>
      </c>
      <c r="B4" s="1" t="str">
        <f t="shared" ref="B4:B178" si="2">E4&amp;H4&amp;G4</f>
        <v>AsiaCraigavonClass 5 not BT</v>
      </c>
      <c r="C4" s="1" t="str">
        <f t="shared" ref="C4:C252" si="3">E4&amp;H4</f>
        <v>AsiaCraigavon</v>
      </c>
      <c r="D4" s="1" t="str">
        <f t="shared" ref="D4:D252" si="4">E4&amp;F4</f>
        <v>Asia005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8">
        <v>54.969323552000006</v>
      </c>
      <c r="K4" s="9">
        <v>0.1216603662239223</v>
      </c>
    </row>
    <row r="5" ht="14.25" customHeight="1">
      <c r="A5" s="7" t="str">
        <f t="shared" si="1"/>
        <v>AsiaClass 4</v>
      </c>
      <c r="B5" s="7" t="str">
        <f t="shared" si="2"/>
        <v>AsiaBereaClass 4</v>
      </c>
      <c r="C5" s="7" t="str">
        <f t="shared" si="3"/>
        <v>AsiaBerea</v>
      </c>
      <c r="D5" s="7" t="str">
        <f t="shared" si="4"/>
        <v>Asia006</v>
      </c>
      <c r="E5" s="7" t="s">
        <v>16</v>
      </c>
      <c r="F5" s="7" t="s">
        <v>21</v>
      </c>
      <c r="G5" s="7" t="s">
        <v>22</v>
      </c>
      <c r="H5" s="7" t="s">
        <v>23</v>
      </c>
      <c r="I5" s="7" t="s">
        <v>24</v>
      </c>
      <c r="J5" s="10">
        <v>93.62789615236629</v>
      </c>
      <c r="K5" s="11">
        <v>0.2474390565092784</v>
      </c>
    </row>
    <row r="6" ht="14.25" customHeight="1">
      <c r="A6" s="1" t="str">
        <f t="shared" si="1"/>
        <v>AsiaClass 1</v>
      </c>
      <c r="B6" s="1" t="str">
        <f t="shared" si="2"/>
        <v>AsiaCraigavonClass 1</v>
      </c>
      <c r="C6" s="1" t="str">
        <f t="shared" si="3"/>
        <v>AsiaCraigavon</v>
      </c>
      <c r="D6" s="1" t="str">
        <f t="shared" si="4"/>
        <v>Asia160</v>
      </c>
      <c r="E6" s="1" t="s">
        <v>16</v>
      </c>
      <c r="F6" s="1" t="s">
        <v>25</v>
      </c>
      <c r="G6" s="1" t="s">
        <v>26</v>
      </c>
      <c r="H6" s="1" t="s">
        <v>19</v>
      </c>
      <c r="I6" s="1" t="s">
        <v>27</v>
      </c>
      <c r="J6" s="8">
        <v>26.4430200488</v>
      </c>
      <c r="K6" s="9">
        <v>0.08885814926504046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1" t="str">
        <f t="shared" si="1"/>
        <v>AsiaClass 5 not BT</v>
      </c>
      <c r="B7" s="1" t="str">
        <f t="shared" si="2"/>
        <v>AsiaCraigavonClass 5 not BT</v>
      </c>
      <c r="C7" s="1" t="str">
        <f t="shared" si="3"/>
        <v>AsiaCraigavon</v>
      </c>
      <c r="D7" s="1" t="str">
        <f t="shared" si="4"/>
        <v>Asia177</v>
      </c>
      <c r="E7" s="1" t="s">
        <v>16</v>
      </c>
      <c r="F7" s="1" t="s">
        <v>28</v>
      </c>
      <c r="G7" s="1" t="s">
        <v>18</v>
      </c>
      <c r="H7" s="1" t="s">
        <v>19</v>
      </c>
      <c r="I7" s="1" t="s">
        <v>29</v>
      </c>
      <c r="J7" s="8">
        <v>21.622108888200007</v>
      </c>
      <c r="K7" s="9">
        <v>0.039060109409712426</v>
      </c>
    </row>
    <row r="8" ht="14.25" customHeight="1">
      <c r="A8" s="12" t="str">
        <f t="shared" si="1"/>
        <v>AsiaClass 2</v>
      </c>
      <c r="B8" s="12" t="str">
        <f t="shared" si="2"/>
        <v>AsiaGreenvilleClass 2</v>
      </c>
      <c r="C8" s="12" t="str">
        <f t="shared" si="3"/>
        <v>AsiaGreenville</v>
      </c>
      <c r="D8" s="12" t="str">
        <f t="shared" si="4"/>
        <v>Asia185</v>
      </c>
      <c r="E8" s="12" t="s">
        <v>16</v>
      </c>
      <c r="F8" s="12">
        <v>185.0</v>
      </c>
      <c r="G8" s="12" t="s">
        <v>30</v>
      </c>
      <c r="H8" s="12" t="s">
        <v>31</v>
      </c>
      <c r="I8" s="1" t="s">
        <v>32</v>
      </c>
      <c r="J8" s="1">
        <v>43.89620000000001</v>
      </c>
      <c r="K8" s="3">
        <v>0.08429589227897043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12" t="str">
        <f t="shared" si="1"/>
        <v>AsiaClass 2</v>
      </c>
      <c r="B9" s="12" t="str">
        <f t="shared" si="2"/>
        <v>AsiaSNClass 2</v>
      </c>
      <c r="C9" s="12" t="str">
        <f t="shared" si="3"/>
        <v>AsiaSN</v>
      </c>
      <c r="D9" s="12" t="str">
        <f t="shared" si="4"/>
        <v>Asia224</v>
      </c>
      <c r="E9" s="12" t="s">
        <v>16</v>
      </c>
      <c r="F9" s="12" t="s">
        <v>33</v>
      </c>
      <c r="G9" s="12" t="s">
        <v>30</v>
      </c>
      <c r="H9" s="12" t="s">
        <v>34</v>
      </c>
      <c r="I9" s="12" t="s">
        <v>35</v>
      </c>
      <c r="J9" s="13">
        <v>16.210707998</v>
      </c>
      <c r="K9" s="13">
        <v>0.173881259001628</v>
      </c>
      <c r="L9" s="7"/>
      <c r="M9" s="7"/>
      <c r="N9" s="7"/>
    </row>
    <row r="10" ht="14.25" customHeight="1">
      <c r="A10" s="1" t="str">
        <f t="shared" si="1"/>
        <v>AsiaClass 1</v>
      </c>
      <c r="B10" s="1" t="str">
        <f t="shared" si="2"/>
        <v>AsiaSNClass 1</v>
      </c>
      <c r="C10" s="1" t="str">
        <f t="shared" si="3"/>
        <v>AsiaSN</v>
      </c>
      <c r="D10" s="1" t="str">
        <f t="shared" si="4"/>
        <v>Asia225</v>
      </c>
      <c r="E10" s="1" t="s">
        <v>16</v>
      </c>
      <c r="F10" s="1" t="s">
        <v>36</v>
      </c>
      <c r="G10" s="1" t="s">
        <v>26</v>
      </c>
      <c r="H10" s="1" t="s">
        <v>34</v>
      </c>
      <c r="I10" s="1" t="s">
        <v>37</v>
      </c>
      <c r="J10" s="8">
        <v>22.851805442000003</v>
      </c>
      <c r="K10" s="9">
        <v>0.18932406722001888</v>
      </c>
    </row>
    <row r="11" ht="14.25" customHeight="1">
      <c r="A11" s="1" t="str">
        <f t="shared" si="1"/>
        <v>AsiaClass 1</v>
      </c>
      <c r="B11" s="1" t="str">
        <f t="shared" si="2"/>
        <v>AsiaSNClass 1</v>
      </c>
      <c r="C11" s="1" t="str">
        <f t="shared" si="3"/>
        <v>AsiaSN</v>
      </c>
      <c r="D11" s="1" t="str">
        <f t="shared" si="4"/>
        <v>Asia226</v>
      </c>
      <c r="E11" s="1" t="s">
        <v>16</v>
      </c>
      <c r="F11" s="1" t="s">
        <v>38</v>
      </c>
      <c r="G11" s="1" t="s">
        <v>26</v>
      </c>
      <c r="H11" s="1" t="s">
        <v>34</v>
      </c>
      <c r="I11" s="1" t="s">
        <v>39</v>
      </c>
      <c r="J11" s="8">
        <v>20.708078125500002</v>
      </c>
      <c r="K11" s="9">
        <v>0.09989942734244218</v>
      </c>
    </row>
    <row r="12" ht="14.25" customHeight="1">
      <c r="A12" s="4" t="str">
        <f t="shared" si="1"/>
        <v>Asia Class 3   C3 - Standard and Premium</v>
      </c>
      <c r="B12" s="4" t="str">
        <f t="shared" si="2"/>
        <v>AsiaGreenville Class 3   C3 - Standard and Premium</v>
      </c>
      <c r="C12" s="4" t="str">
        <f t="shared" si="3"/>
        <v>AsiaGreenville</v>
      </c>
      <c r="D12" s="4" t="str">
        <f t="shared" si="4"/>
        <v>Asia234</v>
      </c>
      <c r="E12" s="12" t="s">
        <v>16</v>
      </c>
      <c r="F12" s="12">
        <v>234.0</v>
      </c>
      <c r="G12" s="12" t="s">
        <v>40</v>
      </c>
      <c r="H12" s="4" t="s">
        <v>31</v>
      </c>
      <c r="J12" s="14">
        <v>10.6</v>
      </c>
      <c r="K12" s="15">
        <v>0.25</v>
      </c>
    </row>
    <row r="13" ht="14.25" customHeight="1">
      <c r="A13" s="1" t="str">
        <f t="shared" si="1"/>
        <v>AsiaClass 3</v>
      </c>
      <c r="B13" s="1" t="str">
        <f t="shared" si="2"/>
        <v>AsiaGreenvilleClass 3</v>
      </c>
      <c r="C13" s="1" t="str">
        <f t="shared" si="3"/>
        <v>AsiaGreenville</v>
      </c>
      <c r="D13" s="1" t="str">
        <f t="shared" si="4"/>
        <v>Asia245</v>
      </c>
      <c r="E13" s="1" t="s">
        <v>16</v>
      </c>
      <c r="F13" s="1" t="s">
        <v>41</v>
      </c>
      <c r="G13" s="1" t="s">
        <v>42</v>
      </c>
      <c r="H13" s="1" t="s">
        <v>31</v>
      </c>
      <c r="I13" s="1" t="s">
        <v>43</v>
      </c>
      <c r="J13" s="8">
        <v>5.836150000000001</v>
      </c>
      <c r="K13" s="3">
        <v>0.30505416907155924</v>
      </c>
    </row>
    <row r="14" ht="14.25" customHeight="1">
      <c r="A14" s="7" t="str">
        <f t="shared" si="1"/>
        <v>AsiaClass 2</v>
      </c>
      <c r="B14" s="7" t="str">
        <f t="shared" si="2"/>
        <v>AsiaGreenvilleClass 2</v>
      </c>
      <c r="C14" s="7" t="str">
        <f t="shared" si="3"/>
        <v>AsiaGreenville</v>
      </c>
      <c r="D14" s="7" t="str">
        <f t="shared" si="4"/>
        <v>Asia264</v>
      </c>
      <c r="E14" s="7" t="s">
        <v>16</v>
      </c>
      <c r="F14" s="7" t="s">
        <v>44</v>
      </c>
      <c r="G14" s="7" t="s">
        <v>30</v>
      </c>
      <c r="H14" s="7" t="s">
        <v>31</v>
      </c>
      <c r="I14" s="7" t="s">
        <v>45</v>
      </c>
      <c r="J14" s="10">
        <v>43.89620000000001</v>
      </c>
      <c r="K14" s="11">
        <v>0.08429589227897043</v>
      </c>
    </row>
    <row r="15" ht="14.25" customHeight="1">
      <c r="A15" s="1" t="str">
        <f t="shared" si="1"/>
        <v>AsiaClass 1</v>
      </c>
      <c r="B15" s="1" t="str">
        <f t="shared" si="2"/>
        <v>AsiaCraigavonClass 1</v>
      </c>
      <c r="C15" s="1" t="str">
        <f t="shared" si="3"/>
        <v>AsiaCraigavon</v>
      </c>
      <c r="D15" s="1" t="str">
        <f t="shared" si="4"/>
        <v>Asia276</v>
      </c>
      <c r="E15" s="1" t="s">
        <v>16</v>
      </c>
      <c r="F15" s="1" t="s">
        <v>46</v>
      </c>
      <c r="G15" s="1" t="s">
        <v>26</v>
      </c>
      <c r="H15" s="1" t="s">
        <v>19</v>
      </c>
      <c r="I15" s="1" t="s">
        <v>47</v>
      </c>
      <c r="J15" s="8">
        <v>63.617625</v>
      </c>
      <c r="K15" s="9">
        <v>0.09775937314506832</v>
      </c>
    </row>
    <row r="16" ht="14.25" customHeight="1">
      <c r="A16" s="12" t="str">
        <f t="shared" si="1"/>
        <v>AsiaClass 2</v>
      </c>
      <c r="B16" s="12" t="str">
        <f t="shared" si="2"/>
        <v>AsiaGreenvilleClass 2</v>
      </c>
      <c r="C16" s="12" t="str">
        <f t="shared" si="3"/>
        <v>AsiaGreenville</v>
      </c>
      <c r="D16" s="12" t="str">
        <f t="shared" si="4"/>
        <v>Asia295</v>
      </c>
      <c r="E16" s="12" t="s">
        <v>16</v>
      </c>
      <c r="F16" s="12">
        <v>295.0</v>
      </c>
      <c r="G16" s="7" t="s">
        <v>30</v>
      </c>
      <c r="H16" s="7" t="s">
        <v>31</v>
      </c>
      <c r="I16" s="1" t="s">
        <v>48</v>
      </c>
      <c r="J16" s="10">
        <v>29.636</v>
      </c>
      <c r="K16" s="11">
        <v>0.28519054510371444</v>
      </c>
    </row>
    <row r="17" ht="14.25" customHeight="1">
      <c r="A17" s="1" t="str">
        <f t="shared" si="1"/>
        <v>AsiaClass 3</v>
      </c>
      <c r="B17" s="1" t="str">
        <f t="shared" si="2"/>
        <v>AsiaRuyiClass 3</v>
      </c>
      <c r="C17" s="1" t="str">
        <f t="shared" si="3"/>
        <v>AsiaRuyi</v>
      </c>
      <c r="D17" s="1" t="str">
        <f t="shared" si="4"/>
        <v>Asia3B0</v>
      </c>
      <c r="E17" s="12" t="s">
        <v>16</v>
      </c>
      <c r="F17" s="1" t="s">
        <v>49</v>
      </c>
      <c r="G17" s="1" t="s">
        <v>42</v>
      </c>
      <c r="H17" s="1" t="s">
        <v>50</v>
      </c>
      <c r="I17" s="1" t="s">
        <v>51</v>
      </c>
      <c r="J17" s="8">
        <v>5.077794882331712</v>
      </c>
      <c r="K17" s="9">
        <v>0.3045446587836891</v>
      </c>
    </row>
    <row r="18" ht="14.25" customHeight="1">
      <c r="A18" s="1" t="str">
        <f t="shared" si="1"/>
        <v>AsiaClass 3</v>
      </c>
      <c r="B18" s="1" t="str">
        <f t="shared" si="2"/>
        <v>AsiaRuyiClass 3</v>
      </c>
      <c r="C18" s="1" t="str">
        <f t="shared" si="3"/>
        <v>AsiaRuyi</v>
      </c>
      <c r="D18" s="1" t="str">
        <f t="shared" si="4"/>
        <v>Asia3B1</v>
      </c>
      <c r="E18" s="1" t="s">
        <v>16</v>
      </c>
      <c r="F18" s="1" t="s">
        <v>52</v>
      </c>
      <c r="G18" s="1" t="s">
        <v>42</v>
      </c>
      <c r="H18" s="1" t="s">
        <v>50</v>
      </c>
      <c r="I18" s="1" t="s">
        <v>53</v>
      </c>
      <c r="J18" s="8">
        <v>4.67300714275</v>
      </c>
      <c r="K18" s="9">
        <v>0.2426316555612543</v>
      </c>
      <c r="L18" s="7"/>
      <c r="M18" s="7"/>
      <c r="N18" s="7"/>
    </row>
    <row r="19" ht="14.25" customHeight="1">
      <c r="A19" s="1" t="str">
        <f t="shared" si="1"/>
        <v>AsiaClass 3</v>
      </c>
      <c r="B19" s="1" t="str">
        <f t="shared" si="2"/>
        <v>AsiaRuyiClass 3</v>
      </c>
      <c r="C19" s="1" t="str">
        <f t="shared" si="3"/>
        <v>AsiaRuyi</v>
      </c>
      <c r="D19" s="1" t="str">
        <f t="shared" si="4"/>
        <v>Asia3B3</v>
      </c>
      <c r="E19" s="1" t="s">
        <v>16</v>
      </c>
      <c r="F19" s="1" t="s">
        <v>54</v>
      </c>
      <c r="G19" s="1" t="s">
        <v>42</v>
      </c>
      <c r="H19" s="1" t="s">
        <v>50</v>
      </c>
      <c r="I19" s="1" t="s">
        <v>55</v>
      </c>
      <c r="J19" s="8">
        <v>7.939049999999999</v>
      </c>
      <c r="K19" s="9">
        <v>0.35018234210642313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4" t="str">
        <f t="shared" si="1"/>
        <v>AsiaClass 3</v>
      </c>
      <c r="B20" s="4" t="str">
        <f t="shared" si="2"/>
        <v>AsiaRuyiClass 3</v>
      </c>
      <c r="C20" s="4" t="str">
        <f t="shared" si="3"/>
        <v>AsiaRuyi</v>
      </c>
      <c r="D20" s="7" t="str">
        <f t="shared" si="4"/>
        <v>Asia3B5</v>
      </c>
      <c r="E20" s="12" t="s">
        <v>16</v>
      </c>
      <c r="F20" s="7" t="s">
        <v>56</v>
      </c>
      <c r="G20" s="7" t="s">
        <v>42</v>
      </c>
      <c r="H20" s="12" t="s">
        <v>50</v>
      </c>
      <c r="I20" s="1" t="s">
        <v>57</v>
      </c>
      <c r="J20" s="10">
        <v>3.320730143036494</v>
      </c>
      <c r="K20" s="16">
        <v>0.281034589498151</v>
      </c>
    </row>
    <row r="21" ht="14.25" customHeight="1">
      <c r="A21" s="12" t="str">
        <f t="shared" si="1"/>
        <v>AsiaClass 3</v>
      </c>
      <c r="B21" s="12" t="str">
        <f t="shared" si="2"/>
        <v>AsiaRuyiClass 3</v>
      </c>
      <c r="C21" s="12" t="str">
        <f t="shared" si="3"/>
        <v>AsiaRuyi</v>
      </c>
      <c r="D21" s="12" t="str">
        <f t="shared" si="4"/>
        <v>Asia3B7</v>
      </c>
      <c r="E21" s="12" t="s">
        <v>16</v>
      </c>
      <c r="F21" s="12" t="s">
        <v>58</v>
      </c>
      <c r="G21" s="12" t="s">
        <v>42</v>
      </c>
      <c r="H21" s="12" t="s">
        <v>50</v>
      </c>
      <c r="I21" s="12" t="s">
        <v>59</v>
      </c>
      <c r="J21" s="12">
        <v>5.6209917579989925</v>
      </c>
      <c r="K21" s="12">
        <v>0.16389907341315074</v>
      </c>
    </row>
    <row r="22" ht="14.25" customHeight="1">
      <c r="A22" s="12" t="str">
        <f t="shared" si="1"/>
        <v>AsiaClass 5 NOT BT</v>
      </c>
      <c r="B22" s="12" t="str">
        <f t="shared" si="2"/>
        <v>AsiaMaximalClass 5 NOT BT</v>
      </c>
      <c r="C22" s="12" t="str">
        <f t="shared" si="3"/>
        <v>AsiaMaximal</v>
      </c>
      <c r="D22" s="12" t="str">
        <f t="shared" si="4"/>
        <v>Asia3B8</v>
      </c>
      <c r="E22" s="12" t="s">
        <v>16</v>
      </c>
      <c r="F22" s="12" t="s">
        <v>60</v>
      </c>
      <c r="G22" s="12" t="s">
        <v>61</v>
      </c>
      <c r="H22" s="12" t="s">
        <v>62</v>
      </c>
      <c r="I22" s="12" t="s">
        <v>63</v>
      </c>
      <c r="J22" s="12">
        <v>7.0</v>
      </c>
      <c r="K22" s="17">
        <v>0.2</v>
      </c>
      <c r="L22" s="7"/>
      <c r="M22" s="7"/>
      <c r="N22" s="7"/>
    </row>
    <row r="23" ht="14.25" customHeight="1">
      <c r="A23" s="1" t="str">
        <f t="shared" si="1"/>
        <v>AsiaClass 5 not BT</v>
      </c>
      <c r="B23" s="1" t="str">
        <f t="shared" si="2"/>
        <v>AsiaMaximalClass 5 not BT</v>
      </c>
      <c r="C23" s="1" t="str">
        <f t="shared" si="3"/>
        <v>AsiaMaximal</v>
      </c>
      <c r="D23" s="1" t="str">
        <f t="shared" si="4"/>
        <v>Asia3C1</v>
      </c>
      <c r="E23" s="1" t="s">
        <v>16</v>
      </c>
      <c r="F23" s="1" t="s">
        <v>64</v>
      </c>
      <c r="G23" s="1" t="s">
        <v>18</v>
      </c>
      <c r="H23" s="1" t="s">
        <v>62</v>
      </c>
      <c r="I23" s="1" t="s">
        <v>65</v>
      </c>
      <c r="J23" s="8">
        <v>15.653196581900001</v>
      </c>
      <c r="K23" s="9">
        <v>0.18846983390956892</v>
      </c>
    </row>
    <row r="24" ht="14.25" customHeight="1">
      <c r="A24" s="1" t="str">
        <f t="shared" si="1"/>
        <v>AsiaClass 3</v>
      </c>
      <c r="B24" s="1" t="str">
        <f t="shared" si="2"/>
        <v>AsiaRuyiClass 3</v>
      </c>
      <c r="C24" s="1" t="str">
        <f t="shared" si="3"/>
        <v>AsiaRuyi</v>
      </c>
      <c r="D24" s="1" t="str">
        <f t="shared" si="4"/>
        <v>Asia3C3</v>
      </c>
      <c r="E24" s="1" t="s">
        <v>16</v>
      </c>
      <c r="F24" s="1" t="s">
        <v>66</v>
      </c>
      <c r="G24" s="1" t="s">
        <v>42</v>
      </c>
      <c r="H24" s="1" t="s">
        <v>50</v>
      </c>
      <c r="I24" s="1" t="s">
        <v>67</v>
      </c>
      <c r="J24" s="8">
        <v>6.738710750800001</v>
      </c>
      <c r="K24" s="9">
        <v>0.23366516946406551</v>
      </c>
    </row>
    <row r="25" ht="14.25" customHeight="1">
      <c r="A25" s="1" t="str">
        <f t="shared" si="1"/>
        <v>AsiaClass 1</v>
      </c>
      <c r="B25" s="1" t="str">
        <f t="shared" si="2"/>
        <v>AsiaMaximalClass 1</v>
      </c>
      <c r="C25" s="1" t="str">
        <f t="shared" si="3"/>
        <v>AsiaMaximal</v>
      </c>
      <c r="D25" s="1" t="str">
        <f t="shared" si="4"/>
        <v>Asia3C4</v>
      </c>
      <c r="E25" s="1" t="s">
        <v>16</v>
      </c>
      <c r="F25" s="1" t="s">
        <v>68</v>
      </c>
      <c r="G25" s="1" t="s">
        <v>26</v>
      </c>
      <c r="H25" s="1" t="s">
        <v>62</v>
      </c>
      <c r="I25" s="1" t="s">
        <v>69</v>
      </c>
      <c r="J25" s="8">
        <v>16.6504270392</v>
      </c>
      <c r="K25" s="9">
        <v>0.11584491437751891</v>
      </c>
    </row>
    <row r="26" ht="14.25" customHeight="1">
      <c r="A26" s="1" t="str">
        <f t="shared" si="1"/>
        <v>AsiaClass 1</v>
      </c>
      <c r="B26" s="1" t="str">
        <f t="shared" si="2"/>
        <v>AsiaMaximalClass 1</v>
      </c>
      <c r="C26" s="1" t="str">
        <f t="shared" si="3"/>
        <v>AsiaMaximal</v>
      </c>
      <c r="D26" s="1" t="str">
        <f t="shared" si="4"/>
        <v>Asia3C5</v>
      </c>
      <c r="E26" s="1" t="s">
        <v>16</v>
      </c>
      <c r="F26" s="1" t="s">
        <v>70</v>
      </c>
      <c r="G26" s="1" t="s">
        <v>26</v>
      </c>
      <c r="H26" s="1" t="s">
        <v>62</v>
      </c>
      <c r="I26" s="1" t="s">
        <v>71</v>
      </c>
      <c r="J26" s="8">
        <v>21.848560720000002</v>
      </c>
      <c r="K26" s="9">
        <v>0.14540437140730442</v>
      </c>
      <c r="L26" s="7"/>
      <c r="M26" s="7"/>
      <c r="N26" s="7"/>
    </row>
    <row r="27" ht="14.25" customHeight="1">
      <c r="A27" s="1" t="str">
        <f t="shared" si="1"/>
        <v>AsiaClass 5 not BT</v>
      </c>
      <c r="B27" s="1" t="str">
        <f t="shared" si="2"/>
        <v>AsiaMaximalClass 5 not BT</v>
      </c>
      <c r="C27" s="1" t="str">
        <f t="shared" si="3"/>
        <v>AsiaMaximal</v>
      </c>
      <c r="D27" s="1" t="str">
        <f t="shared" si="4"/>
        <v>Asia3C6</v>
      </c>
      <c r="E27" s="1" t="s">
        <v>16</v>
      </c>
      <c r="F27" s="1" t="s">
        <v>72</v>
      </c>
      <c r="G27" s="1" t="s">
        <v>18</v>
      </c>
      <c r="H27" s="1" t="s">
        <v>62</v>
      </c>
      <c r="I27" s="1" t="s">
        <v>73</v>
      </c>
      <c r="J27" s="8">
        <v>26.073617856</v>
      </c>
      <c r="K27" s="9">
        <v>0.18481766754082204</v>
      </c>
    </row>
    <row r="28" ht="14.25" customHeight="1">
      <c r="A28" s="1" t="str">
        <f t="shared" si="1"/>
        <v>AsiaClass 3</v>
      </c>
      <c r="B28" s="1" t="str">
        <f t="shared" si="2"/>
        <v>AsiaRuyiClass 3</v>
      </c>
      <c r="C28" s="1" t="str">
        <f t="shared" si="3"/>
        <v>AsiaRuyi</v>
      </c>
      <c r="D28" s="1" t="str">
        <f t="shared" si="4"/>
        <v>Asia3C7</v>
      </c>
      <c r="E28" s="1" t="s">
        <v>16</v>
      </c>
      <c r="F28" s="12" t="s">
        <v>74</v>
      </c>
      <c r="G28" s="1" t="s">
        <v>42</v>
      </c>
      <c r="H28" s="12" t="s">
        <v>50</v>
      </c>
      <c r="I28" s="18" t="s">
        <v>75</v>
      </c>
      <c r="J28" s="8">
        <v>6.540799999999999</v>
      </c>
      <c r="K28" s="3">
        <v>0.183</v>
      </c>
    </row>
    <row r="29" ht="14.25" customHeight="1">
      <c r="A29" s="1" t="str">
        <f t="shared" si="1"/>
        <v>AsiaClass 3</v>
      </c>
      <c r="B29" s="1" t="str">
        <f t="shared" si="2"/>
        <v>AsiaRuyiClass 3</v>
      </c>
      <c r="C29" s="1" t="str">
        <f t="shared" si="3"/>
        <v>AsiaRuyi</v>
      </c>
      <c r="D29" s="1" t="str">
        <f t="shared" si="4"/>
        <v>Asia3C9</v>
      </c>
      <c r="E29" s="1" t="s">
        <v>16</v>
      </c>
      <c r="F29" s="1" t="s">
        <v>76</v>
      </c>
      <c r="G29" s="1" t="s">
        <v>42</v>
      </c>
      <c r="H29" s="1" t="s">
        <v>50</v>
      </c>
      <c r="I29" s="1" t="s">
        <v>77</v>
      </c>
      <c r="J29" s="8">
        <v>6.540799999999999</v>
      </c>
      <c r="K29" s="3">
        <v>0.183</v>
      </c>
    </row>
    <row r="30" ht="14.25" customHeight="1">
      <c r="A30" s="1" t="str">
        <f t="shared" si="1"/>
        <v>AsiaClass 5 not BT</v>
      </c>
      <c r="B30" s="1" t="str">
        <f t="shared" si="2"/>
        <v>AsiaMaximalClass 5 not BT</v>
      </c>
      <c r="C30" s="1" t="str">
        <f t="shared" si="3"/>
        <v>AsiaMaximal</v>
      </c>
      <c r="D30" s="1" t="str">
        <f t="shared" si="4"/>
        <v>Asia3D0</v>
      </c>
      <c r="E30" s="1" t="s">
        <v>16</v>
      </c>
      <c r="F30" s="1" t="s">
        <v>78</v>
      </c>
      <c r="G30" s="1" t="s">
        <v>18</v>
      </c>
      <c r="H30" s="1" t="s">
        <v>62</v>
      </c>
      <c r="I30" s="1" t="s">
        <v>79</v>
      </c>
      <c r="J30" s="8">
        <v>45.57186179199999</v>
      </c>
      <c r="K30" s="9">
        <v>0.20993368685748273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1" t="str">
        <f t="shared" si="1"/>
        <v>AsiaClass 3</v>
      </c>
      <c r="B31" s="1" t="str">
        <f t="shared" si="2"/>
        <v>AsiaRuyiClass 3</v>
      </c>
      <c r="C31" s="1" t="str">
        <f t="shared" si="3"/>
        <v>AsiaRuyi</v>
      </c>
      <c r="D31" s="1" t="str">
        <f t="shared" si="4"/>
        <v>Asia3D1</v>
      </c>
      <c r="E31" s="1" t="s">
        <v>16</v>
      </c>
      <c r="F31" s="1" t="s">
        <v>80</v>
      </c>
      <c r="G31" s="1" t="s">
        <v>42</v>
      </c>
      <c r="H31" s="1" t="s">
        <v>50</v>
      </c>
      <c r="I31" s="1" t="s">
        <v>81</v>
      </c>
      <c r="J31" s="8">
        <v>1.5527999999999995</v>
      </c>
      <c r="K31" s="9">
        <v>0.29263165542890246</v>
      </c>
    </row>
    <row r="32" ht="14.25" customHeight="1">
      <c r="A32" s="1" t="str">
        <f t="shared" si="1"/>
        <v>AsiaClass 3</v>
      </c>
      <c r="B32" s="1" t="str">
        <f t="shared" si="2"/>
        <v>AsiaStaxxClass 3</v>
      </c>
      <c r="C32" s="1" t="str">
        <f t="shared" si="3"/>
        <v>AsiaStaxx</v>
      </c>
      <c r="D32" s="1" t="str">
        <f t="shared" si="4"/>
        <v>Asia3D4</v>
      </c>
      <c r="E32" s="1" t="s">
        <v>16</v>
      </c>
      <c r="F32" s="1" t="s">
        <v>82</v>
      </c>
      <c r="G32" s="1" t="s">
        <v>42</v>
      </c>
      <c r="H32" s="1" t="s">
        <v>83</v>
      </c>
      <c r="I32" s="1" t="s">
        <v>84</v>
      </c>
      <c r="J32" s="8">
        <v>1.1456126128799997</v>
      </c>
      <c r="K32" s="9">
        <v>0.2219394896005153</v>
      </c>
    </row>
    <row r="33" ht="14.25" customHeight="1">
      <c r="A33" s="4" t="str">
        <f t="shared" si="1"/>
        <v>AsiaClass 5 BT</v>
      </c>
      <c r="B33" s="4" t="str">
        <f t="shared" si="2"/>
        <v>AsiaNijmegenClass 5 BT</v>
      </c>
      <c r="C33" s="4" t="str">
        <f t="shared" si="3"/>
        <v>AsiaNijmegen</v>
      </c>
      <c r="D33" s="4" t="str">
        <f t="shared" si="4"/>
        <v>Asia404</v>
      </c>
      <c r="E33" s="4" t="s">
        <v>16</v>
      </c>
      <c r="F33" s="19">
        <v>404.0</v>
      </c>
      <c r="G33" s="1" t="s">
        <v>85</v>
      </c>
      <c r="H33" s="4" t="s">
        <v>86</v>
      </c>
      <c r="I33" s="1" t="s">
        <v>87</v>
      </c>
      <c r="J33" s="20">
        <v>329.7</v>
      </c>
      <c r="K33" s="11">
        <v>0.03</v>
      </c>
      <c r="L33" s="7"/>
      <c r="M33" s="7"/>
      <c r="N33" s="7"/>
    </row>
    <row r="34" ht="14.25" customHeight="1">
      <c r="A34" s="1" t="str">
        <f t="shared" si="1"/>
        <v>AsiaClass 2</v>
      </c>
      <c r="B34" s="1" t="str">
        <f t="shared" si="2"/>
        <v>AsiaIndiaClass 2</v>
      </c>
      <c r="C34" s="1" t="str">
        <f t="shared" si="3"/>
        <v>AsiaIndia</v>
      </c>
      <c r="D34" s="1" t="str">
        <f t="shared" si="4"/>
        <v>Asia406</v>
      </c>
      <c r="E34" s="1" t="s">
        <v>16</v>
      </c>
      <c r="F34" s="1" t="s">
        <v>88</v>
      </c>
      <c r="G34" s="1" t="s">
        <v>30</v>
      </c>
      <c r="H34" s="1" t="s">
        <v>89</v>
      </c>
      <c r="I34" s="1" t="s">
        <v>90</v>
      </c>
      <c r="J34" s="8">
        <v>6.9</v>
      </c>
      <c r="K34" s="3">
        <v>0.06</v>
      </c>
    </row>
    <row r="35" ht="14.25" customHeight="1">
      <c r="A35" s="1" t="str">
        <f t="shared" si="1"/>
        <v>AsiaClass 2</v>
      </c>
      <c r="B35" s="1" t="str">
        <f t="shared" si="2"/>
        <v>AsiaMasateClass 2</v>
      </c>
      <c r="C35" s="1" t="str">
        <f t="shared" si="3"/>
        <v>AsiaMasate</v>
      </c>
      <c r="D35" s="1" t="str">
        <f t="shared" si="4"/>
        <v>Asia435</v>
      </c>
      <c r="E35" s="1" t="s">
        <v>16</v>
      </c>
      <c r="F35" s="1" t="s">
        <v>91</v>
      </c>
      <c r="G35" s="1" t="s">
        <v>30</v>
      </c>
      <c r="H35" s="1" t="s">
        <v>92</v>
      </c>
      <c r="I35" s="1" t="s">
        <v>93</v>
      </c>
      <c r="J35" s="8">
        <v>42.2923</v>
      </c>
      <c r="K35" s="9">
        <v>0.12973270931939446</v>
      </c>
      <c r="L35" s="7"/>
      <c r="M35" s="7"/>
      <c r="N35" s="7"/>
    </row>
    <row r="36" ht="14.25" customHeight="1">
      <c r="A36" s="1" t="str">
        <f t="shared" si="1"/>
        <v>AsiaClass 3</v>
      </c>
      <c r="B36" s="1" t="str">
        <f t="shared" si="2"/>
        <v>AsiaMasateClass 3</v>
      </c>
      <c r="C36" s="1" t="str">
        <f t="shared" si="3"/>
        <v>AsiaMasate</v>
      </c>
      <c r="D36" s="1" t="str">
        <f t="shared" si="4"/>
        <v>Asia439</v>
      </c>
      <c r="E36" s="1" t="s">
        <v>16</v>
      </c>
      <c r="F36" s="1" t="s">
        <v>94</v>
      </c>
      <c r="G36" s="1" t="s">
        <v>42</v>
      </c>
      <c r="H36" s="1" t="s">
        <v>92</v>
      </c>
      <c r="I36" s="1" t="s">
        <v>95</v>
      </c>
      <c r="J36" s="8">
        <v>7.13759999975</v>
      </c>
      <c r="K36" s="9">
        <v>0.09486645293317722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1" t="str">
        <f t="shared" si="1"/>
        <v>AsiaClass 3</v>
      </c>
      <c r="B37" s="1" t="str">
        <f t="shared" si="2"/>
        <v>AsiaMasateClass 3</v>
      </c>
      <c r="C37" s="1" t="str">
        <f t="shared" si="3"/>
        <v>AsiaMasate</v>
      </c>
      <c r="D37" s="1" t="str">
        <f t="shared" si="4"/>
        <v>Asia441</v>
      </c>
      <c r="E37" s="1" t="s">
        <v>16</v>
      </c>
      <c r="F37" s="1" t="s">
        <v>96</v>
      </c>
      <c r="G37" s="1" t="s">
        <v>42</v>
      </c>
      <c r="H37" s="1" t="s">
        <v>92</v>
      </c>
      <c r="I37" s="1" t="s">
        <v>97</v>
      </c>
      <c r="J37" s="8">
        <v>7.993418446600001</v>
      </c>
      <c r="K37" s="9">
        <v>0.19934155570421624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1" t="str">
        <f t="shared" si="1"/>
        <v>AsiaClass 2</v>
      </c>
      <c r="B38" s="1" t="str">
        <f t="shared" si="2"/>
        <v>AsiaMasateClass 2</v>
      </c>
      <c r="C38" s="1" t="str">
        <f t="shared" si="3"/>
        <v>AsiaMasate</v>
      </c>
      <c r="D38" s="1" t="str">
        <f t="shared" si="4"/>
        <v>Asia444</v>
      </c>
      <c r="E38" s="1" t="s">
        <v>16</v>
      </c>
      <c r="F38" s="1" t="s">
        <v>98</v>
      </c>
      <c r="G38" s="1" t="s">
        <v>30</v>
      </c>
      <c r="H38" s="1" t="s">
        <v>92</v>
      </c>
      <c r="I38" s="1" t="s">
        <v>99</v>
      </c>
      <c r="J38" s="8">
        <v>13.062493395</v>
      </c>
      <c r="K38" s="9">
        <v>0.21936660517695394</v>
      </c>
    </row>
    <row r="39" ht="14.25" customHeight="1">
      <c r="A39" s="12" t="str">
        <f t="shared" si="1"/>
        <v>AsiaClass 2</v>
      </c>
      <c r="B39" s="12" t="str">
        <f t="shared" si="2"/>
        <v>AsiaGreenvilleClass 2</v>
      </c>
      <c r="C39" s="12" t="str">
        <f t="shared" si="3"/>
        <v>AsiaGreenville</v>
      </c>
      <c r="D39" s="12" t="str">
        <f t="shared" si="4"/>
        <v>Asia453</v>
      </c>
      <c r="E39" s="12" t="s">
        <v>16</v>
      </c>
      <c r="F39" s="12">
        <v>453.0</v>
      </c>
      <c r="G39" s="12" t="s">
        <v>30</v>
      </c>
      <c r="H39" s="12" t="s">
        <v>31</v>
      </c>
      <c r="I39" s="18" t="s">
        <v>100</v>
      </c>
      <c r="J39" s="1">
        <v>16.6322</v>
      </c>
      <c r="K39" s="3">
        <v>0.24928007221846082</v>
      </c>
    </row>
    <row r="40" ht="14.25" customHeight="1">
      <c r="A40" s="12" t="str">
        <f t="shared" si="1"/>
        <v>AsiaClass 2</v>
      </c>
      <c r="B40" s="12" t="str">
        <f t="shared" si="2"/>
        <v>AsiaGreenvilleClass 2</v>
      </c>
      <c r="C40" s="12" t="str">
        <f t="shared" si="3"/>
        <v>AsiaGreenville</v>
      </c>
      <c r="D40" s="12" t="str">
        <f t="shared" si="4"/>
        <v>Asia455</v>
      </c>
      <c r="E40" s="7" t="s">
        <v>16</v>
      </c>
      <c r="F40" s="12" t="s">
        <v>101</v>
      </c>
      <c r="G40" s="12" t="s">
        <v>30</v>
      </c>
      <c r="H40" s="12" t="s">
        <v>31</v>
      </c>
      <c r="I40" s="1" t="s">
        <v>102</v>
      </c>
      <c r="J40" s="1">
        <v>43.89620000000001</v>
      </c>
      <c r="K40" s="3">
        <v>0.08429589227897043</v>
      </c>
    </row>
    <row r="41" ht="14.25" customHeight="1">
      <c r="A41" s="1" t="str">
        <f t="shared" si="1"/>
        <v>AsiaClass 3</v>
      </c>
      <c r="B41" s="1" t="str">
        <f t="shared" si="2"/>
        <v>AsiaMasateClass 3</v>
      </c>
      <c r="C41" s="1" t="str">
        <f t="shared" si="3"/>
        <v>AsiaMasate</v>
      </c>
      <c r="D41" s="1" t="str">
        <f t="shared" si="4"/>
        <v>Asia456</v>
      </c>
      <c r="E41" s="1" t="s">
        <v>16</v>
      </c>
      <c r="F41" s="1" t="s">
        <v>103</v>
      </c>
      <c r="G41" s="1" t="s">
        <v>42</v>
      </c>
      <c r="H41" s="1" t="s">
        <v>92</v>
      </c>
      <c r="I41" s="1" t="s">
        <v>104</v>
      </c>
      <c r="J41" s="8">
        <v>18.804235479000003</v>
      </c>
      <c r="K41" s="9">
        <v>0.1062497141650155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1" t="str">
        <f t="shared" si="1"/>
        <v>AsiaClass 2</v>
      </c>
      <c r="B42" s="1" t="str">
        <f t="shared" si="2"/>
        <v>AsiaMasateClass 2</v>
      </c>
      <c r="C42" s="1" t="str">
        <f t="shared" si="3"/>
        <v>AsiaMasate</v>
      </c>
      <c r="D42" s="1" t="str">
        <f t="shared" si="4"/>
        <v>Asia464</v>
      </c>
      <c r="E42" s="1" t="s">
        <v>16</v>
      </c>
      <c r="F42" s="1" t="s">
        <v>105</v>
      </c>
      <c r="G42" s="1" t="s">
        <v>30</v>
      </c>
      <c r="H42" s="1" t="s">
        <v>92</v>
      </c>
      <c r="I42" s="1" t="s">
        <v>106</v>
      </c>
      <c r="J42" s="8">
        <v>74.4541299996</v>
      </c>
      <c r="K42" s="9">
        <v>0.25451335351080195</v>
      </c>
    </row>
    <row r="43" ht="14.25" customHeight="1">
      <c r="A43" s="7" t="str">
        <f t="shared" si="1"/>
        <v>AsiaClass 5 not BT</v>
      </c>
      <c r="B43" s="7" t="str">
        <f t="shared" si="2"/>
        <v>AsiaSNClass 5 not BT</v>
      </c>
      <c r="C43" s="7" t="str">
        <f t="shared" si="3"/>
        <v>AsiaSN</v>
      </c>
      <c r="D43" s="7" t="str">
        <f t="shared" si="4"/>
        <v>Asia466</v>
      </c>
      <c r="E43" s="7" t="s">
        <v>16</v>
      </c>
      <c r="F43" s="7" t="s">
        <v>107</v>
      </c>
      <c r="G43" s="7" t="s">
        <v>18</v>
      </c>
      <c r="H43" s="7" t="s">
        <v>34</v>
      </c>
      <c r="I43" s="7" t="s">
        <v>108</v>
      </c>
      <c r="J43" s="10">
        <v>25.12961613015513</v>
      </c>
      <c r="K43" s="16">
        <v>0.14999844749257468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1" t="str">
        <f t="shared" si="1"/>
        <v>AsiaClass 5 not BT</v>
      </c>
      <c r="B44" s="1" t="str">
        <f t="shared" si="2"/>
        <v>AsiaSNClass 5 not BT</v>
      </c>
      <c r="C44" s="1" t="str">
        <f t="shared" si="3"/>
        <v>AsiaSN</v>
      </c>
      <c r="D44" s="1" t="str">
        <f t="shared" si="4"/>
        <v>Asia475</v>
      </c>
      <c r="E44" s="1" t="s">
        <v>16</v>
      </c>
      <c r="F44" s="1" t="s">
        <v>109</v>
      </c>
      <c r="G44" s="1" t="s">
        <v>18</v>
      </c>
      <c r="H44" s="1" t="s">
        <v>34</v>
      </c>
      <c r="I44" s="1" t="s">
        <v>110</v>
      </c>
      <c r="J44" s="8">
        <v>21.479200002</v>
      </c>
      <c r="K44" s="9">
        <v>0.2258218006070226</v>
      </c>
    </row>
    <row r="45" ht="14.25" customHeight="1">
      <c r="A45" s="1" t="str">
        <f t="shared" si="1"/>
        <v>AsiaClass 3</v>
      </c>
      <c r="B45" s="1" t="str">
        <f t="shared" si="2"/>
        <v>AsiaStaxxClass 3</v>
      </c>
      <c r="C45" s="1" t="str">
        <f t="shared" si="3"/>
        <v>AsiaStaxx</v>
      </c>
      <c r="D45" s="1" t="str">
        <f t="shared" si="4"/>
        <v>Asia6W9</v>
      </c>
      <c r="E45" s="1" t="s">
        <v>16</v>
      </c>
      <c r="F45" s="1" t="s">
        <v>111</v>
      </c>
      <c r="G45" s="1" t="s">
        <v>42</v>
      </c>
      <c r="H45" s="1" t="s">
        <v>83</v>
      </c>
      <c r="I45" s="1" t="s">
        <v>112</v>
      </c>
      <c r="J45" s="8">
        <v>1.1748888887599997</v>
      </c>
      <c r="K45" s="9">
        <v>0.24373220867270923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 t="str">
        <f t="shared" si="1"/>
        <v>AsiaClass 3</v>
      </c>
      <c r="B46" s="7" t="str">
        <f t="shared" si="2"/>
        <v>AsiaRuyiClass 3</v>
      </c>
      <c r="C46" s="7" t="str">
        <f t="shared" si="3"/>
        <v>AsiaRuyi</v>
      </c>
      <c r="D46" s="7" t="str">
        <f t="shared" si="4"/>
        <v>Asia7R0</v>
      </c>
      <c r="E46" s="7" t="s">
        <v>16</v>
      </c>
      <c r="F46" s="1" t="s">
        <v>113</v>
      </c>
      <c r="G46" s="7" t="s">
        <v>42</v>
      </c>
      <c r="H46" s="7" t="s">
        <v>50</v>
      </c>
      <c r="I46" s="7" t="s">
        <v>114</v>
      </c>
      <c r="J46" s="10">
        <v>5.070312562862511</v>
      </c>
      <c r="K46" s="16">
        <v>0.26361771964088454</v>
      </c>
    </row>
    <row r="47" ht="14.25" customHeight="1">
      <c r="A47" s="1" t="str">
        <f t="shared" si="1"/>
        <v>AsiaClass 3</v>
      </c>
      <c r="B47" s="1" t="str">
        <f t="shared" si="2"/>
        <v>AsiaRuyiClass 3</v>
      </c>
      <c r="C47" s="1" t="str">
        <f t="shared" si="3"/>
        <v>AsiaRuyi</v>
      </c>
      <c r="D47" s="1" t="str">
        <f t="shared" si="4"/>
        <v>Asia7R1</v>
      </c>
      <c r="E47" s="1" t="s">
        <v>16</v>
      </c>
      <c r="F47" s="1" t="s">
        <v>115</v>
      </c>
      <c r="G47" s="1" t="s">
        <v>42</v>
      </c>
      <c r="H47" s="1" t="s">
        <v>50</v>
      </c>
      <c r="I47" s="1" t="s">
        <v>116</v>
      </c>
      <c r="J47" s="8">
        <v>7.22710685925</v>
      </c>
      <c r="K47" s="9">
        <v>0.2426316556065111</v>
      </c>
    </row>
    <row r="48" ht="14.25" customHeight="1">
      <c r="A48" s="1" t="str">
        <f t="shared" si="1"/>
        <v>AsiaClass 3</v>
      </c>
      <c r="B48" s="1" t="str">
        <f t="shared" si="2"/>
        <v>AsiaMaximalClass 3</v>
      </c>
      <c r="C48" s="1" t="str">
        <f t="shared" si="3"/>
        <v>AsiaMaximal</v>
      </c>
      <c r="D48" s="1" t="str">
        <f t="shared" si="4"/>
        <v>Asia7R3</v>
      </c>
      <c r="E48" s="1" t="s">
        <v>16</v>
      </c>
      <c r="F48" s="1" t="s">
        <v>117</v>
      </c>
      <c r="G48" s="1" t="s">
        <v>42</v>
      </c>
      <c r="H48" s="1" t="s">
        <v>62</v>
      </c>
      <c r="I48" s="1" t="s">
        <v>118</v>
      </c>
      <c r="J48" s="8">
        <v>7.067000000249998</v>
      </c>
      <c r="K48" s="9">
        <v>0.2598120292085509</v>
      </c>
    </row>
    <row r="49" ht="14.25" customHeight="1">
      <c r="A49" s="1" t="str">
        <f t="shared" si="1"/>
        <v>AsiaClass 3</v>
      </c>
      <c r="B49" s="1" t="str">
        <f t="shared" si="2"/>
        <v>AsiaRuyiClass 3</v>
      </c>
      <c r="C49" s="1" t="str">
        <f t="shared" si="3"/>
        <v>AsiaRuyi</v>
      </c>
      <c r="D49" s="1" t="str">
        <f t="shared" si="4"/>
        <v>Asia7R5</v>
      </c>
      <c r="E49" s="1" t="s">
        <v>16</v>
      </c>
      <c r="F49" s="1" t="s">
        <v>119</v>
      </c>
      <c r="G49" s="1" t="s">
        <v>42</v>
      </c>
      <c r="H49" s="1" t="s">
        <v>50</v>
      </c>
      <c r="I49" s="1" t="s">
        <v>120</v>
      </c>
      <c r="J49" s="8">
        <v>2.47056545036</v>
      </c>
      <c r="K49" s="9">
        <v>0.24263165559230673</v>
      </c>
      <c r="L49" s="7"/>
      <c r="M49" s="7"/>
      <c r="N49" s="7"/>
    </row>
    <row r="50" ht="14.25" customHeight="1">
      <c r="A50" s="1" t="str">
        <f t="shared" si="1"/>
        <v>AsiaClass 3</v>
      </c>
      <c r="B50" s="1" t="str">
        <f t="shared" si="2"/>
        <v>AsiaRuyiClass 3</v>
      </c>
      <c r="C50" s="1" t="str">
        <f t="shared" si="3"/>
        <v>AsiaRuyi</v>
      </c>
      <c r="D50" s="1" t="str">
        <f t="shared" si="4"/>
        <v>Asia7R6</v>
      </c>
      <c r="E50" s="1" t="s">
        <v>16</v>
      </c>
      <c r="F50" s="1" t="s">
        <v>121</v>
      </c>
      <c r="G50" s="1" t="s">
        <v>42</v>
      </c>
      <c r="H50" s="1" t="s">
        <v>50</v>
      </c>
      <c r="I50" s="1" t="s">
        <v>122</v>
      </c>
      <c r="J50" s="8">
        <v>7.235525804800001</v>
      </c>
      <c r="K50" s="9">
        <v>0.24420562786160122</v>
      </c>
    </row>
    <row r="51" ht="14.25" customHeight="1">
      <c r="A51" s="7" t="str">
        <f t="shared" si="1"/>
        <v>AsiaClass 5 not BT</v>
      </c>
      <c r="B51" s="7" t="str">
        <f t="shared" si="2"/>
        <v>AsiaMaximalClass 5 not BT</v>
      </c>
      <c r="C51" s="7" t="str">
        <f t="shared" si="3"/>
        <v>AsiaMaximal</v>
      </c>
      <c r="D51" s="7" t="str">
        <f t="shared" si="4"/>
        <v>Asia7S0</v>
      </c>
      <c r="E51" s="7" t="s">
        <v>16</v>
      </c>
      <c r="F51" s="7" t="s">
        <v>123</v>
      </c>
      <c r="G51" s="7" t="s">
        <v>18</v>
      </c>
      <c r="H51" s="7" t="s">
        <v>62</v>
      </c>
      <c r="I51" s="7" t="s">
        <v>124</v>
      </c>
      <c r="J51" s="10">
        <v>20.0</v>
      </c>
      <c r="K51" s="11">
        <v>0.15</v>
      </c>
    </row>
    <row r="52" ht="14.25" customHeight="1">
      <c r="A52" s="1" t="str">
        <f t="shared" si="1"/>
        <v>AsiaClass 5 not BT</v>
      </c>
      <c r="B52" s="1" t="str">
        <f t="shared" si="2"/>
        <v>AsiaMaximalClass 5 not BT</v>
      </c>
      <c r="C52" s="1" t="str">
        <f t="shared" si="3"/>
        <v>AsiaMaximal</v>
      </c>
      <c r="D52" s="1" t="str">
        <f t="shared" si="4"/>
        <v>Asia7S1</v>
      </c>
      <c r="E52" s="1" t="s">
        <v>16</v>
      </c>
      <c r="F52" s="1" t="s">
        <v>125</v>
      </c>
      <c r="G52" s="1" t="s">
        <v>18</v>
      </c>
      <c r="H52" s="1" t="s">
        <v>62</v>
      </c>
      <c r="I52" s="1" t="s">
        <v>126</v>
      </c>
      <c r="J52" s="8">
        <v>16.358373320000002</v>
      </c>
      <c r="K52" s="9">
        <v>0.12792121188337519</v>
      </c>
    </row>
    <row r="53" ht="14.25" customHeight="1">
      <c r="A53" s="1" t="str">
        <f t="shared" si="1"/>
        <v>AsiaClass 1</v>
      </c>
      <c r="B53" s="1" t="str">
        <f t="shared" si="2"/>
        <v>AsiaMaximalClass 1</v>
      </c>
      <c r="C53" s="1" t="str">
        <f t="shared" si="3"/>
        <v>AsiaMaximal</v>
      </c>
      <c r="D53" s="1" t="str">
        <f t="shared" si="4"/>
        <v>Asia7S4</v>
      </c>
      <c r="E53" s="1" t="s">
        <v>16</v>
      </c>
      <c r="F53" s="1" t="s">
        <v>127</v>
      </c>
      <c r="G53" s="1" t="s">
        <v>26</v>
      </c>
      <c r="H53" s="1" t="s">
        <v>62</v>
      </c>
      <c r="I53" s="1" t="s">
        <v>128</v>
      </c>
      <c r="J53" s="8">
        <v>20.879626048000002</v>
      </c>
      <c r="K53" s="9">
        <v>0.10294816630369288</v>
      </c>
    </row>
    <row r="54" ht="14.25" customHeight="1">
      <c r="A54" s="1" t="str">
        <f t="shared" si="1"/>
        <v>AsiaClass 1</v>
      </c>
      <c r="B54" s="1" t="str">
        <f t="shared" si="2"/>
        <v>AsiaMaximalClass 1</v>
      </c>
      <c r="C54" s="1" t="str">
        <f t="shared" si="3"/>
        <v>AsiaMaximal</v>
      </c>
      <c r="D54" s="1" t="str">
        <f t="shared" si="4"/>
        <v>Asia7S5</v>
      </c>
      <c r="E54" s="1" t="s">
        <v>16</v>
      </c>
      <c r="F54" s="1" t="s">
        <v>129</v>
      </c>
      <c r="G54" s="1" t="s">
        <v>26</v>
      </c>
      <c r="H54" s="1" t="s">
        <v>62</v>
      </c>
      <c r="I54" s="1" t="s">
        <v>130</v>
      </c>
      <c r="J54" s="8">
        <v>25.337495657199998</v>
      </c>
      <c r="K54" s="9">
        <v>0.1679504376123302</v>
      </c>
      <c r="L54" s="7"/>
      <c r="M54" s="7"/>
      <c r="N54" s="7"/>
    </row>
    <row r="55" ht="14.25" customHeight="1">
      <c r="A55" s="12" t="str">
        <f t="shared" si="1"/>
        <v>AsiaClass 2</v>
      </c>
      <c r="B55" s="12" t="str">
        <f t="shared" si="2"/>
        <v>AsiaMaximalClass 2</v>
      </c>
      <c r="C55" s="12" t="str">
        <f t="shared" si="3"/>
        <v>AsiaMaximal</v>
      </c>
      <c r="D55" s="12" t="str">
        <f t="shared" si="4"/>
        <v>Asia7S6</v>
      </c>
      <c r="E55" s="12" t="s">
        <v>16</v>
      </c>
      <c r="F55" s="12" t="s">
        <v>131</v>
      </c>
      <c r="G55" s="12" t="s">
        <v>30</v>
      </c>
      <c r="H55" s="12" t="s">
        <v>62</v>
      </c>
      <c r="I55" s="12" t="s">
        <v>132</v>
      </c>
      <c r="J55" s="12">
        <v>35.3</v>
      </c>
      <c r="K55" s="21">
        <v>0.254</v>
      </c>
      <c r="L55" s="7"/>
      <c r="M55" s="7"/>
      <c r="N55" s="7"/>
    </row>
    <row r="56" ht="14.25" customHeight="1">
      <c r="A56" s="12" t="str">
        <f t="shared" si="1"/>
        <v>AsiaClass 2</v>
      </c>
      <c r="B56" s="12" t="str">
        <f t="shared" si="2"/>
        <v>AsiaMaximalClass 2</v>
      </c>
      <c r="C56" s="12" t="str">
        <f t="shared" si="3"/>
        <v>AsiaMaximal</v>
      </c>
      <c r="D56" s="12" t="str">
        <f t="shared" si="4"/>
        <v>Asia7T0</v>
      </c>
      <c r="E56" s="12" t="s">
        <v>16</v>
      </c>
      <c r="F56" s="22" t="s">
        <v>133</v>
      </c>
      <c r="G56" s="12" t="s">
        <v>30</v>
      </c>
      <c r="H56" s="12" t="s">
        <v>62</v>
      </c>
      <c r="I56" s="23" t="s">
        <v>134</v>
      </c>
      <c r="J56" s="12">
        <v>35.3</v>
      </c>
      <c r="K56" s="21">
        <v>0.254</v>
      </c>
    </row>
    <row r="57" ht="14.25" customHeight="1">
      <c r="A57" s="1" t="str">
        <f t="shared" si="1"/>
        <v>AsiaClass 3</v>
      </c>
      <c r="B57" s="1" t="str">
        <f t="shared" si="2"/>
        <v>AsiaRuyiClass 3</v>
      </c>
      <c r="C57" s="1" t="str">
        <f t="shared" si="3"/>
        <v>AsiaRuyi</v>
      </c>
      <c r="D57" s="1" t="str">
        <f t="shared" si="4"/>
        <v>Asia7T1</v>
      </c>
      <c r="E57" s="1" t="s">
        <v>16</v>
      </c>
      <c r="F57" s="1" t="s">
        <v>135</v>
      </c>
      <c r="G57" s="1" t="s">
        <v>42</v>
      </c>
      <c r="H57" s="1" t="s">
        <v>50</v>
      </c>
      <c r="I57" s="1" t="s">
        <v>136</v>
      </c>
      <c r="J57" s="8">
        <v>1.7755587368400003</v>
      </c>
      <c r="K57" s="9">
        <v>0.2926316557680971</v>
      </c>
    </row>
    <row r="58" ht="14.25" customHeight="1">
      <c r="A58" s="1" t="str">
        <f t="shared" si="1"/>
        <v>AsiaClass 1</v>
      </c>
      <c r="B58" s="1" t="str">
        <f t="shared" si="2"/>
        <v>AsiaCraigavonClass 1</v>
      </c>
      <c r="C58" s="1" t="str">
        <f t="shared" si="3"/>
        <v>AsiaCraigavon</v>
      </c>
      <c r="D58" s="1" t="str">
        <f t="shared" si="4"/>
        <v>Asia807</v>
      </c>
      <c r="E58" s="1" t="s">
        <v>16</v>
      </c>
      <c r="F58" s="1" t="s">
        <v>137</v>
      </c>
      <c r="G58" s="1" t="s">
        <v>26</v>
      </c>
      <c r="H58" s="1" t="s">
        <v>19</v>
      </c>
      <c r="I58" s="1" t="s">
        <v>138</v>
      </c>
      <c r="J58" s="8">
        <v>24.037303408800003</v>
      </c>
      <c r="K58" s="9">
        <v>0.08466773531723129</v>
      </c>
      <c r="L58" s="7"/>
      <c r="M58" s="7"/>
      <c r="N58" s="7"/>
    </row>
    <row r="59" ht="14.25" customHeight="1">
      <c r="A59" s="1" t="str">
        <f t="shared" si="1"/>
        <v>AsiaClass 5 not BT</v>
      </c>
      <c r="B59" s="1" t="str">
        <f t="shared" si="2"/>
        <v>AsiaSNClass 5 not BT</v>
      </c>
      <c r="C59" s="1" t="str">
        <f t="shared" si="3"/>
        <v>AsiaSN</v>
      </c>
      <c r="D59" s="1" t="str">
        <f t="shared" si="4"/>
        <v>Asia812</v>
      </c>
      <c r="E59" s="1" t="s">
        <v>16</v>
      </c>
      <c r="F59" s="1" t="s">
        <v>139</v>
      </c>
      <c r="G59" s="1" t="s">
        <v>18</v>
      </c>
      <c r="H59" s="1" t="s">
        <v>34</v>
      </c>
      <c r="I59" s="1" t="s">
        <v>140</v>
      </c>
      <c r="J59" s="8">
        <v>18.100847302499993</v>
      </c>
      <c r="K59" s="9">
        <v>0.22025296453384083</v>
      </c>
    </row>
    <row r="60" ht="14.25" customHeight="1">
      <c r="A60" s="1" t="str">
        <f t="shared" si="1"/>
        <v>AsiaClass 5 not BT</v>
      </c>
      <c r="B60" s="1" t="str">
        <f t="shared" si="2"/>
        <v>AsiaCraigavonClass 5 not BT</v>
      </c>
      <c r="C60" s="1" t="str">
        <f t="shared" si="3"/>
        <v>AsiaCraigavon</v>
      </c>
      <c r="D60" s="1" t="str">
        <f t="shared" si="4"/>
        <v>Asia813</v>
      </c>
      <c r="E60" s="1" t="s">
        <v>16</v>
      </c>
      <c r="F60" s="1" t="s">
        <v>141</v>
      </c>
      <c r="G60" s="1" t="s">
        <v>18</v>
      </c>
      <c r="H60" s="1" t="s">
        <v>19</v>
      </c>
      <c r="I60" s="1" t="s">
        <v>142</v>
      </c>
      <c r="J60" s="8">
        <v>88.695749996</v>
      </c>
      <c r="K60" s="9">
        <v>0.11934533675807994</v>
      </c>
    </row>
    <row r="61" ht="14.25" customHeight="1">
      <c r="A61" s="12" t="str">
        <f t="shared" si="1"/>
        <v>AsiaClass 2</v>
      </c>
      <c r="B61" s="12" t="str">
        <f t="shared" si="2"/>
        <v>AsiaGreenvilleClass 2</v>
      </c>
      <c r="C61" s="12" t="str">
        <f t="shared" si="3"/>
        <v>AsiaGreenville</v>
      </c>
      <c r="D61" s="12" t="str">
        <f t="shared" si="4"/>
        <v>Asia819</v>
      </c>
      <c r="E61" s="12" t="s">
        <v>16</v>
      </c>
      <c r="F61" s="12">
        <v>819.0</v>
      </c>
      <c r="G61" s="12" t="s">
        <v>30</v>
      </c>
      <c r="H61" s="12" t="s">
        <v>31</v>
      </c>
      <c r="I61" s="1" t="s">
        <v>143</v>
      </c>
      <c r="J61" s="1">
        <v>15.842</v>
      </c>
      <c r="K61" s="3">
        <v>0.0701159420496138</v>
      </c>
      <c r="L61" s="7"/>
      <c r="M61" s="7"/>
      <c r="N61" s="7"/>
    </row>
    <row r="62" ht="14.25" customHeight="1">
      <c r="A62" s="1" t="str">
        <f t="shared" si="1"/>
        <v>AsiaClass 2</v>
      </c>
      <c r="B62" s="1" t="str">
        <f t="shared" si="2"/>
        <v>AsiaGreenvilleClass 2</v>
      </c>
      <c r="C62" s="1" t="str">
        <f t="shared" si="3"/>
        <v>AsiaGreenville</v>
      </c>
      <c r="D62" s="1" t="str">
        <f t="shared" si="4"/>
        <v>Asia826</v>
      </c>
      <c r="E62" s="1" t="s">
        <v>16</v>
      </c>
      <c r="F62" s="1" t="s">
        <v>144</v>
      </c>
      <c r="G62" s="1" t="s">
        <v>30</v>
      </c>
      <c r="H62" s="1" t="s">
        <v>31</v>
      </c>
      <c r="I62" s="1" t="s">
        <v>145</v>
      </c>
      <c r="J62" s="8">
        <v>30.621699997</v>
      </c>
      <c r="K62" s="9">
        <v>0.2610241130065592</v>
      </c>
    </row>
    <row r="63" ht="14.25" customHeight="1">
      <c r="A63" s="1" t="str">
        <f t="shared" si="1"/>
        <v>AsiaClass 3</v>
      </c>
      <c r="B63" s="1" t="str">
        <f t="shared" si="2"/>
        <v>AsiaMasateClass 3</v>
      </c>
      <c r="C63" s="1" t="str">
        <f t="shared" si="3"/>
        <v>AsiaMasate</v>
      </c>
      <c r="D63" s="1" t="str">
        <f t="shared" si="4"/>
        <v>Asia843</v>
      </c>
      <c r="E63" s="1" t="s">
        <v>16</v>
      </c>
      <c r="F63" s="1" t="s">
        <v>146</v>
      </c>
      <c r="G63" s="1" t="s">
        <v>42</v>
      </c>
      <c r="H63" s="1" t="s">
        <v>92</v>
      </c>
      <c r="I63" s="1" t="s">
        <v>147</v>
      </c>
      <c r="J63" s="8">
        <v>7.575500003250001</v>
      </c>
      <c r="K63" s="9">
        <v>0.263905651133856</v>
      </c>
    </row>
    <row r="64" ht="14.25" customHeight="1">
      <c r="A64" s="1" t="str">
        <f t="shared" si="1"/>
        <v>AsiaClass 2</v>
      </c>
      <c r="B64" s="1" t="str">
        <f t="shared" si="2"/>
        <v>AsiaMasateClass 2</v>
      </c>
      <c r="C64" s="1" t="str">
        <f t="shared" si="3"/>
        <v>AsiaMasate</v>
      </c>
      <c r="D64" s="1" t="str">
        <f t="shared" si="4"/>
        <v>Asia849</v>
      </c>
      <c r="E64" s="1" t="s">
        <v>16</v>
      </c>
      <c r="F64" s="1" t="s">
        <v>148</v>
      </c>
      <c r="G64" s="1" t="s">
        <v>30</v>
      </c>
      <c r="H64" s="1" t="s">
        <v>92</v>
      </c>
      <c r="I64" s="1" t="s">
        <v>149</v>
      </c>
      <c r="J64" s="8">
        <v>41.48943663000001</v>
      </c>
      <c r="K64" s="9">
        <v>0.17092101134155435</v>
      </c>
    </row>
    <row r="65" ht="14.25" customHeight="1">
      <c r="A65" s="12" t="str">
        <f t="shared" si="1"/>
        <v>AsiaClass 3</v>
      </c>
      <c r="B65" s="12" t="str">
        <f t="shared" si="2"/>
        <v>AsiaMasateClass 3</v>
      </c>
      <c r="C65" s="12" t="str">
        <f t="shared" si="3"/>
        <v>AsiaMasate</v>
      </c>
      <c r="D65" s="12" t="str">
        <f t="shared" si="4"/>
        <v>Asia852</v>
      </c>
      <c r="E65" s="12" t="s">
        <v>16</v>
      </c>
      <c r="F65" s="12" t="s">
        <v>150</v>
      </c>
      <c r="G65" s="12" t="s">
        <v>42</v>
      </c>
      <c r="H65" s="12" t="s">
        <v>92</v>
      </c>
      <c r="I65" s="12" t="s">
        <v>151</v>
      </c>
      <c r="J65" s="13">
        <v>51.99999999</v>
      </c>
      <c r="K65" s="21">
        <v>0.08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12" t="str">
        <f t="shared" si="1"/>
        <v>AsiaClass 2</v>
      </c>
      <c r="B66" s="12" t="str">
        <f t="shared" si="2"/>
        <v>AsiaGreenvilleClass 2</v>
      </c>
      <c r="C66" s="12" t="str">
        <f t="shared" si="3"/>
        <v>AsiaGreenville</v>
      </c>
      <c r="D66" s="12" t="str">
        <f t="shared" si="4"/>
        <v>Asia861</v>
      </c>
      <c r="E66" s="12" t="s">
        <v>16</v>
      </c>
      <c r="F66" s="24" t="s">
        <v>152</v>
      </c>
      <c r="G66" s="12" t="s">
        <v>30</v>
      </c>
      <c r="H66" s="12" t="s">
        <v>31</v>
      </c>
      <c r="I66" s="12" t="s">
        <v>153</v>
      </c>
      <c r="J66" s="25">
        <v>43.034281042</v>
      </c>
      <c r="K66" s="21">
        <v>0.15000000000814703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1" t="str">
        <f t="shared" si="1"/>
        <v>AsiaClass 2</v>
      </c>
      <c r="B67" s="1" t="str">
        <f t="shared" si="2"/>
        <v>AsiaMasateClass 2</v>
      </c>
      <c r="C67" s="1" t="str">
        <f t="shared" si="3"/>
        <v>AsiaMasate</v>
      </c>
      <c r="D67" s="1" t="str">
        <f t="shared" si="4"/>
        <v>Asia868</v>
      </c>
      <c r="E67" s="1" t="s">
        <v>16</v>
      </c>
      <c r="F67" s="1" t="s">
        <v>154</v>
      </c>
      <c r="G67" s="1" t="s">
        <v>30</v>
      </c>
      <c r="H67" s="1" t="s">
        <v>92</v>
      </c>
      <c r="I67" s="1" t="s">
        <v>155</v>
      </c>
      <c r="J67" s="8">
        <v>51.99999999</v>
      </c>
      <c r="K67" s="3">
        <v>0.08</v>
      </c>
    </row>
    <row r="68" ht="14.25" customHeight="1">
      <c r="A68" s="1" t="str">
        <f t="shared" si="1"/>
        <v>AsiaClass 2</v>
      </c>
      <c r="B68" s="1" t="str">
        <f t="shared" si="2"/>
        <v>AsiaMasateClass 2</v>
      </c>
      <c r="C68" s="1" t="str">
        <f t="shared" si="3"/>
        <v>AsiaMasate</v>
      </c>
      <c r="D68" s="1" t="str">
        <f t="shared" si="4"/>
        <v>Asia869</v>
      </c>
      <c r="E68" s="1" t="s">
        <v>16</v>
      </c>
      <c r="F68" s="1" t="s">
        <v>156</v>
      </c>
      <c r="G68" s="1" t="s">
        <v>30</v>
      </c>
      <c r="H68" s="1" t="s">
        <v>92</v>
      </c>
      <c r="I68" s="1" t="s">
        <v>157</v>
      </c>
      <c r="J68" s="8">
        <v>89.431571476</v>
      </c>
      <c r="K68" s="9">
        <v>0.08590129067724507</v>
      </c>
      <c r="L68" s="7"/>
      <c r="M68" s="7"/>
      <c r="N68" s="7"/>
    </row>
    <row r="69" ht="14.25" customHeight="1">
      <c r="A69" s="1" t="str">
        <f t="shared" si="1"/>
        <v>AsiaClass 5 not BT</v>
      </c>
      <c r="B69" s="1" t="str">
        <f t="shared" si="2"/>
        <v>AsiaSNClass 5 not BT</v>
      </c>
      <c r="C69" s="1" t="str">
        <f t="shared" si="3"/>
        <v>AsiaSN</v>
      </c>
      <c r="D69" s="1" t="str">
        <f t="shared" si="4"/>
        <v>Asia871</v>
      </c>
      <c r="E69" s="1" t="s">
        <v>16</v>
      </c>
      <c r="F69" s="1" t="s">
        <v>158</v>
      </c>
      <c r="G69" s="1" t="s">
        <v>18</v>
      </c>
      <c r="H69" s="1" t="s">
        <v>34</v>
      </c>
      <c r="I69" s="1" t="s">
        <v>159</v>
      </c>
      <c r="J69" s="8">
        <v>31.660467347999997</v>
      </c>
      <c r="K69" s="9">
        <v>0.219468394792629</v>
      </c>
    </row>
    <row r="70" ht="14.25" customHeight="1">
      <c r="A70" s="1" t="str">
        <f t="shared" si="1"/>
        <v>AsiaClass 1</v>
      </c>
      <c r="B70" s="1" t="str">
        <f t="shared" si="2"/>
        <v>AsiaSNClass 1</v>
      </c>
      <c r="C70" s="1" t="str">
        <f t="shared" si="3"/>
        <v>AsiaSN</v>
      </c>
      <c r="D70" s="1" t="str">
        <f t="shared" si="4"/>
        <v>Asia881</v>
      </c>
      <c r="E70" s="1" t="s">
        <v>16</v>
      </c>
      <c r="F70" s="1" t="s">
        <v>160</v>
      </c>
      <c r="G70" s="1" t="s">
        <v>26</v>
      </c>
      <c r="H70" s="1" t="s">
        <v>34</v>
      </c>
      <c r="I70" s="1" t="s">
        <v>161</v>
      </c>
      <c r="J70" s="8">
        <v>20.997870834999993</v>
      </c>
      <c r="K70" s="9">
        <v>0.16938209384646855</v>
      </c>
      <c r="L70" s="7"/>
      <c r="M70" s="7"/>
      <c r="N70" s="7"/>
    </row>
    <row r="71" ht="14.25" customHeight="1">
      <c r="A71" s="1" t="str">
        <f t="shared" si="1"/>
        <v>AsiaClass 1</v>
      </c>
      <c r="B71" s="1" t="str">
        <f t="shared" si="2"/>
        <v>AsiaSNClass 1</v>
      </c>
      <c r="C71" s="1" t="str">
        <f t="shared" si="3"/>
        <v>AsiaSN</v>
      </c>
      <c r="D71" s="1" t="str">
        <f t="shared" si="4"/>
        <v>Asia882</v>
      </c>
      <c r="E71" s="1" t="s">
        <v>16</v>
      </c>
      <c r="F71" s="1" t="s">
        <v>162</v>
      </c>
      <c r="G71" s="1" t="s">
        <v>26</v>
      </c>
      <c r="H71" s="1" t="s">
        <v>34</v>
      </c>
      <c r="I71" s="1" t="s">
        <v>163</v>
      </c>
      <c r="J71" s="8">
        <v>20.319163576499996</v>
      </c>
      <c r="K71" s="9">
        <v>0.08186021205979704</v>
      </c>
    </row>
    <row r="72" ht="14.25" customHeight="1">
      <c r="A72" s="1" t="str">
        <f t="shared" si="1"/>
        <v>AsiaClass 2</v>
      </c>
      <c r="B72" s="1" t="str">
        <f t="shared" si="2"/>
        <v>AsiaSNClass 2</v>
      </c>
      <c r="C72" s="1" t="str">
        <f t="shared" si="3"/>
        <v>AsiaSN</v>
      </c>
      <c r="D72" s="1" t="str">
        <f t="shared" si="4"/>
        <v>Asia900</v>
      </c>
      <c r="E72" s="1" t="s">
        <v>16</v>
      </c>
      <c r="F72" s="1" t="s">
        <v>164</v>
      </c>
      <c r="G72" s="1" t="s">
        <v>30</v>
      </c>
      <c r="H72" s="1" t="s">
        <v>34</v>
      </c>
      <c r="I72" s="1" t="s">
        <v>165</v>
      </c>
      <c r="J72" s="8">
        <v>16.210707998</v>
      </c>
      <c r="K72" s="9">
        <v>0.173881259001628</v>
      </c>
      <c r="L72" s="7"/>
      <c r="M72" s="7"/>
      <c r="N72" s="7"/>
    </row>
    <row r="73" ht="14.25" customHeight="1">
      <c r="A73" s="1" t="str">
        <f t="shared" si="1"/>
        <v>AsiaClass 2</v>
      </c>
      <c r="B73" s="1" t="str">
        <f t="shared" si="2"/>
        <v>AsiaSNClass 2</v>
      </c>
      <c r="C73" s="1" t="str">
        <f t="shared" si="3"/>
        <v>AsiaSN</v>
      </c>
      <c r="D73" s="1" t="str">
        <f t="shared" si="4"/>
        <v>Asia915</v>
      </c>
      <c r="E73" s="1" t="s">
        <v>16</v>
      </c>
      <c r="F73" s="1" t="s">
        <v>166</v>
      </c>
      <c r="G73" s="1" t="s">
        <v>30</v>
      </c>
      <c r="H73" s="1" t="s">
        <v>34</v>
      </c>
      <c r="I73" s="1" t="s">
        <v>167</v>
      </c>
      <c r="J73" s="8">
        <v>14.661161897</v>
      </c>
      <c r="K73" s="9">
        <v>0.17168496988734938</v>
      </c>
    </row>
    <row r="74" ht="14.25" customHeight="1">
      <c r="A74" s="12" t="str">
        <f t="shared" si="1"/>
        <v>AsiaClass 5 BT</v>
      </c>
      <c r="B74" s="12" t="str">
        <f t="shared" si="2"/>
        <v>AsiaMaximalClass 5 BT</v>
      </c>
      <c r="C74" s="12" t="str">
        <f t="shared" si="3"/>
        <v>AsiaMaximal</v>
      </c>
      <c r="D74" s="12" t="str">
        <f t="shared" si="4"/>
        <v>Asia921</v>
      </c>
      <c r="E74" s="12" t="s">
        <v>16</v>
      </c>
      <c r="F74" s="26" t="s">
        <v>168</v>
      </c>
      <c r="G74" s="12" t="s">
        <v>85</v>
      </c>
      <c r="H74" s="12" t="s">
        <v>62</v>
      </c>
      <c r="I74" s="12" t="s">
        <v>169</v>
      </c>
      <c r="J74" s="27">
        <v>344.6269947288904</v>
      </c>
      <c r="K74" s="21">
        <v>0.0916105390862069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1" t="str">
        <f t="shared" si="1"/>
        <v>AsiaClass 2</v>
      </c>
      <c r="B75" s="1" t="str">
        <f t="shared" si="2"/>
        <v>AsiaSNClass 2</v>
      </c>
      <c r="C75" s="1" t="str">
        <f t="shared" si="3"/>
        <v>AsiaSN</v>
      </c>
      <c r="D75" s="1" t="str">
        <f t="shared" si="4"/>
        <v>Asia925</v>
      </c>
      <c r="E75" s="1" t="s">
        <v>16</v>
      </c>
      <c r="F75" s="1" t="s">
        <v>170</v>
      </c>
      <c r="G75" s="1" t="s">
        <v>30</v>
      </c>
      <c r="H75" s="1" t="s">
        <v>34</v>
      </c>
      <c r="I75" s="1" t="s">
        <v>171</v>
      </c>
      <c r="J75" s="8">
        <v>20.528849995500003</v>
      </c>
      <c r="K75" s="9">
        <v>0.2619953151237883</v>
      </c>
    </row>
    <row r="76" ht="14.25" customHeight="1">
      <c r="A76" s="1" t="str">
        <f t="shared" si="1"/>
        <v>AsiaClass 1</v>
      </c>
      <c r="B76" s="1" t="str">
        <f t="shared" si="2"/>
        <v>AsiaCraigavonClass 1</v>
      </c>
      <c r="C76" s="1" t="str">
        <f t="shared" si="3"/>
        <v>AsiaCraigavon</v>
      </c>
      <c r="D76" s="1" t="str">
        <f t="shared" si="4"/>
        <v>Asia955</v>
      </c>
      <c r="E76" s="1" t="s">
        <v>16</v>
      </c>
      <c r="F76" s="1" t="s">
        <v>172</v>
      </c>
      <c r="G76" s="1" t="s">
        <v>26</v>
      </c>
      <c r="H76" s="1" t="s">
        <v>19</v>
      </c>
      <c r="I76" s="1" t="s">
        <v>173</v>
      </c>
      <c r="J76" s="8">
        <v>20.15249999975</v>
      </c>
      <c r="K76" s="9">
        <v>0.09905980969268591</v>
      </c>
    </row>
    <row r="77" ht="14.25" customHeight="1">
      <c r="A77" s="4" t="str">
        <f t="shared" si="1"/>
        <v>AsiaClass 5   C4 &amp; 5 4-9T - Low Intensity</v>
      </c>
      <c r="B77" s="4" t="str">
        <f t="shared" si="2"/>
        <v>AsiaMaximalClass 5   C4 &amp; 5 4-9T - Low Intensity</v>
      </c>
      <c r="C77" s="4" t="str">
        <f t="shared" si="3"/>
        <v>AsiaMaximal</v>
      </c>
      <c r="D77" s="4" t="str">
        <f t="shared" si="4"/>
        <v>Asia961</v>
      </c>
      <c r="E77" s="12" t="s">
        <v>16</v>
      </c>
      <c r="F77" s="28" t="s">
        <v>174</v>
      </c>
      <c r="G77" s="1" t="s">
        <v>175</v>
      </c>
      <c r="H77" s="4" t="s">
        <v>62</v>
      </c>
      <c r="I77" s="1" t="s">
        <v>176</v>
      </c>
      <c r="J77" s="14">
        <v>26.3</v>
      </c>
      <c r="K77" s="15">
        <v>0.158</v>
      </c>
    </row>
    <row r="78" ht="14.25" customHeight="1">
      <c r="A78" s="1" t="str">
        <f t="shared" si="1"/>
        <v>AsiaClass 1</v>
      </c>
      <c r="B78" s="1" t="str">
        <f t="shared" si="2"/>
        <v>AsiaCraigavonClass 1</v>
      </c>
      <c r="C78" s="1" t="str">
        <f t="shared" si="3"/>
        <v>AsiaCraigavon</v>
      </c>
      <c r="D78" s="1" t="str">
        <f t="shared" si="4"/>
        <v>Asia970</v>
      </c>
      <c r="E78" s="1" t="s">
        <v>16</v>
      </c>
      <c r="F78" s="1" t="s">
        <v>177</v>
      </c>
      <c r="G78" s="1" t="s">
        <v>26</v>
      </c>
      <c r="H78" s="1" t="s">
        <v>19</v>
      </c>
      <c r="I78" s="1" t="s">
        <v>178</v>
      </c>
      <c r="J78" s="8">
        <v>91.99899997</v>
      </c>
      <c r="K78" s="9">
        <v>0.12412858371616113</v>
      </c>
    </row>
    <row r="79" ht="14.25" customHeight="1">
      <c r="A79" s="1" t="str">
        <f t="shared" si="1"/>
        <v>AsiaClass 1</v>
      </c>
      <c r="B79" s="1" t="str">
        <f t="shared" si="2"/>
        <v>AsiaCraigavonClass 1</v>
      </c>
      <c r="C79" s="1" t="str">
        <f t="shared" si="3"/>
        <v>AsiaCraigavon</v>
      </c>
      <c r="D79" s="1" t="str">
        <f t="shared" si="4"/>
        <v>Asia976</v>
      </c>
      <c r="E79" s="1" t="s">
        <v>16</v>
      </c>
      <c r="F79" s="1" t="s">
        <v>179</v>
      </c>
      <c r="G79" s="1" t="s">
        <v>26</v>
      </c>
      <c r="H79" s="1" t="s">
        <v>19</v>
      </c>
      <c r="I79" s="1" t="s">
        <v>180</v>
      </c>
      <c r="J79" s="8">
        <v>37.493150005000004</v>
      </c>
      <c r="K79" s="9">
        <v>0.0598093717383271</v>
      </c>
    </row>
    <row r="80" ht="14.25" customHeight="1">
      <c r="A80" s="7" t="str">
        <f t="shared" si="1"/>
        <v>AsiaClass 1</v>
      </c>
      <c r="B80" s="7" t="str">
        <f t="shared" si="2"/>
        <v>AsiaCraigavonClass 1</v>
      </c>
      <c r="C80" s="7" t="str">
        <f t="shared" si="3"/>
        <v>AsiaCraigavon</v>
      </c>
      <c r="D80" s="7" t="str">
        <f t="shared" si="4"/>
        <v>Asia985</v>
      </c>
      <c r="E80" s="12" t="s">
        <v>16</v>
      </c>
      <c r="F80" s="12">
        <v>985.0</v>
      </c>
      <c r="G80" s="1" t="s">
        <v>26</v>
      </c>
      <c r="H80" s="1" t="s">
        <v>19</v>
      </c>
      <c r="I80" s="1" t="s">
        <v>181</v>
      </c>
      <c r="J80" s="8">
        <v>50.0</v>
      </c>
      <c r="K80" s="9">
        <v>0.10000449470800618</v>
      </c>
    </row>
    <row r="81" ht="14.25" customHeight="1">
      <c r="A81" s="7" t="str">
        <f t="shared" si="1"/>
        <v>AustraliaClass 5 not BT</v>
      </c>
      <c r="B81" s="7" t="str">
        <f t="shared" si="2"/>
        <v>AustraliaCraigavonClass 5 not BT</v>
      </c>
      <c r="C81" s="7" t="str">
        <f t="shared" si="3"/>
        <v>AustraliaCraigavon</v>
      </c>
      <c r="D81" s="7" t="str">
        <f t="shared" si="4"/>
        <v>Australia005</v>
      </c>
      <c r="E81" s="7" t="s">
        <v>182</v>
      </c>
      <c r="F81" s="7" t="s">
        <v>17</v>
      </c>
      <c r="G81" s="7" t="s">
        <v>18</v>
      </c>
      <c r="H81" s="7" t="s">
        <v>19</v>
      </c>
      <c r="I81" s="7" t="s">
        <v>20</v>
      </c>
      <c r="J81" s="29">
        <v>54.969323552000006</v>
      </c>
      <c r="K81" s="30">
        <v>0.12166036622392248</v>
      </c>
    </row>
    <row r="82" ht="14.25" customHeight="1">
      <c r="A82" s="7" t="str">
        <f t="shared" si="1"/>
        <v>AustraliaClass 5 not BT</v>
      </c>
      <c r="B82" s="7" t="str">
        <f t="shared" si="2"/>
        <v>AustraliaBereaClass 5 not BT</v>
      </c>
      <c r="C82" s="7" t="str">
        <f t="shared" si="3"/>
        <v>AustraliaBerea</v>
      </c>
      <c r="D82" s="7" t="str">
        <f t="shared" si="4"/>
        <v>Australia006</v>
      </c>
      <c r="E82" s="7" t="s">
        <v>182</v>
      </c>
      <c r="F82" s="7" t="s">
        <v>21</v>
      </c>
      <c r="G82" s="7" t="s">
        <v>18</v>
      </c>
      <c r="H82" s="7" t="s">
        <v>23</v>
      </c>
      <c r="I82" s="7" t="s">
        <v>24</v>
      </c>
      <c r="J82" s="10">
        <v>93.62789615236629</v>
      </c>
      <c r="K82" s="11">
        <v>0.2474390565092784</v>
      </c>
    </row>
    <row r="83" ht="14.25" customHeight="1">
      <c r="A83" s="12" t="str">
        <f t="shared" si="1"/>
        <v>AustraliaClass 5 BT</v>
      </c>
      <c r="B83" s="12" t="str">
        <f t="shared" si="2"/>
        <v>AustraliaNijmegenClass 5 BT</v>
      </c>
      <c r="C83" s="12" t="str">
        <f t="shared" si="3"/>
        <v>AustraliaNijmegen</v>
      </c>
      <c r="D83" s="12" t="str">
        <f t="shared" si="4"/>
        <v>Australia007</v>
      </c>
      <c r="E83" s="12" t="s">
        <v>182</v>
      </c>
      <c r="F83" s="31" t="s">
        <v>183</v>
      </c>
      <c r="G83" s="12" t="s">
        <v>85</v>
      </c>
      <c r="H83" s="12" t="s">
        <v>86</v>
      </c>
      <c r="I83" s="12" t="s">
        <v>184</v>
      </c>
      <c r="J83" s="13">
        <f>159804.407521597/1000</f>
        <v>159.8044075</v>
      </c>
      <c r="K83" s="21">
        <v>0.07633792387339333</v>
      </c>
    </row>
    <row r="84" ht="14.25" customHeight="1">
      <c r="A84" s="4" t="str">
        <f t="shared" si="1"/>
        <v>AustraliaClass 5 BT</v>
      </c>
      <c r="B84" s="4" t="str">
        <f t="shared" si="2"/>
        <v>AustraliaNijmegenClass 5 BT</v>
      </c>
      <c r="C84" s="4" t="str">
        <f t="shared" si="3"/>
        <v>AustraliaNijmegen</v>
      </c>
      <c r="D84" s="4" t="str">
        <f t="shared" si="4"/>
        <v>Australia008</v>
      </c>
      <c r="E84" s="1" t="s">
        <v>182</v>
      </c>
      <c r="F84" s="32" t="s">
        <v>185</v>
      </c>
      <c r="G84" s="1" t="s">
        <v>85</v>
      </c>
      <c r="H84" s="4" t="s">
        <v>86</v>
      </c>
      <c r="I84" s="1" t="s">
        <v>186</v>
      </c>
      <c r="J84" s="14">
        <v>259.8</v>
      </c>
      <c r="K84" s="3">
        <v>0.12</v>
      </c>
    </row>
    <row r="85" ht="14.25" customHeight="1">
      <c r="A85" s="4" t="str">
        <f t="shared" si="1"/>
        <v>AustraliaClass 5 BT     </v>
      </c>
      <c r="B85" s="4" t="str">
        <f t="shared" si="2"/>
        <v>AustraliaNijmegenClass 5 BT     </v>
      </c>
      <c r="C85" s="4" t="str">
        <f t="shared" si="3"/>
        <v>AustraliaNijmegen</v>
      </c>
      <c r="D85" s="4" t="str">
        <f t="shared" si="4"/>
        <v>Australia117</v>
      </c>
      <c r="E85" s="1" t="s">
        <v>182</v>
      </c>
      <c r="F85" s="19">
        <v>117.0</v>
      </c>
      <c r="G85" s="1" t="s">
        <v>187</v>
      </c>
      <c r="H85" s="4" t="s">
        <v>86</v>
      </c>
      <c r="I85" s="1" t="s">
        <v>188</v>
      </c>
      <c r="J85" s="14">
        <v>128.4</v>
      </c>
      <c r="K85" s="3">
        <v>0.058</v>
      </c>
    </row>
    <row r="86" ht="14.25" customHeight="1">
      <c r="A86" s="12" t="str">
        <f t="shared" si="1"/>
        <v>AustraliaClass 1</v>
      </c>
      <c r="B86" s="12" t="str">
        <f t="shared" si="2"/>
        <v>AustraliaCraigavonClass 1</v>
      </c>
      <c r="C86" s="12" t="str">
        <f t="shared" si="3"/>
        <v>AustraliaCraigavon</v>
      </c>
      <c r="D86" s="12" t="str">
        <f t="shared" si="4"/>
        <v>Australia160</v>
      </c>
      <c r="E86" s="12" t="s">
        <v>182</v>
      </c>
      <c r="F86" s="12" t="s">
        <v>25</v>
      </c>
      <c r="G86" s="12" t="s">
        <v>26</v>
      </c>
      <c r="H86" s="33" t="s">
        <v>19</v>
      </c>
      <c r="I86" s="12" t="s">
        <v>189</v>
      </c>
      <c r="J86" s="34">
        <v>26.443020042</v>
      </c>
      <c r="K86" s="21">
        <v>0.0888581490307342</v>
      </c>
    </row>
    <row r="87" ht="14.25" customHeight="1">
      <c r="A87" s="35" t="str">
        <f t="shared" si="1"/>
        <v>AustraliaClass 2   C2 - Standard and Premium</v>
      </c>
      <c r="B87" s="35" t="str">
        <f t="shared" si="2"/>
        <v>AustraliaGreenvilleClass 2   C2 - Standard and Premium</v>
      </c>
      <c r="C87" s="35" t="str">
        <f t="shared" si="3"/>
        <v>AustraliaGreenville</v>
      </c>
      <c r="D87" s="35" t="str">
        <f t="shared" si="4"/>
        <v>Australia174</v>
      </c>
      <c r="E87" s="36" t="s">
        <v>182</v>
      </c>
      <c r="F87" s="37" t="s">
        <v>190</v>
      </c>
      <c r="G87" s="35" t="s">
        <v>191</v>
      </c>
      <c r="H87" s="35" t="s">
        <v>31</v>
      </c>
      <c r="I87" s="35"/>
      <c r="J87" s="38">
        <v>20.7</v>
      </c>
      <c r="K87" s="39">
        <v>0.086</v>
      </c>
    </row>
    <row r="88" ht="14.25" customHeight="1">
      <c r="A88" s="12" t="str">
        <f t="shared" si="1"/>
        <v>AustraliaClass 5 NOT BT</v>
      </c>
      <c r="B88" s="12" t="str">
        <f t="shared" si="2"/>
        <v>AustraliaCraigavonClass 5 NOT BT</v>
      </c>
      <c r="C88" s="12" t="str">
        <f t="shared" si="3"/>
        <v>AustraliaCraigavon</v>
      </c>
      <c r="D88" s="12" t="str">
        <f t="shared" si="4"/>
        <v>Australia177</v>
      </c>
      <c r="E88" s="12" t="s">
        <v>182</v>
      </c>
      <c r="F88" s="13" t="s">
        <v>28</v>
      </c>
      <c r="G88" s="12" t="s">
        <v>61</v>
      </c>
      <c r="H88" s="33" t="s">
        <v>19</v>
      </c>
      <c r="I88" s="12" t="s">
        <v>192</v>
      </c>
      <c r="J88" s="25">
        <v>21.622108888200007</v>
      </c>
      <c r="K88" s="17">
        <v>0.039060109409712426</v>
      </c>
    </row>
    <row r="89" ht="14.25" customHeight="1">
      <c r="A89" s="12" t="str">
        <f t="shared" si="1"/>
        <v>AustraliaClass 2</v>
      </c>
      <c r="B89" s="12" t="str">
        <f t="shared" si="2"/>
        <v>AustraliaGreenvilleClass 2</v>
      </c>
      <c r="C89" s="12" t="str">
        <f t="shared" si="3"/>
        <v>AustraliaGreenville</v>
      </c>
      <c r="D89" s="12" t="str">
        <f t="shared" si="4"/>
        <v>Australia185</v>
      </c>
      <c r="E89" s="12" t="s">
        <v>182</v>
      </c>
      <c r="F89" s="12">
        <v>185.0</v>
      </c>
      <c r="G89" s="12" t="s">
        <v>30</v>
      </c>
      <c r="H89" s="12" t="s">
        <v>31</v>
      </c>
      <c r="I89" s="1" t="s">
        <v>32</v>
      </c>
      <c r="J89" s="1">
        <v>43.89620000000001</v>
      </c>
      <c r="K89" s="3">
        <v>0.08429589227897043</v>
      </c>
    </row>
    <row r="90" ht="14.25" customHeight="1">
      <c r="A90" s="7" t="str">
        <f t="shared" si="1"/>
        <v>AustraliaClass 5 BT</v>
      </c>
      <c r="B90" s="7" t="str">
        <f t="shared" si="2"/>
        <v>AustraliaNijmegenClass 5 BT</v>
      </c>
      <c r="C90" s="7" t="str">
        <f t="shared" si="3"/>
        <v>AustraliaNijmegen</v>
      </c>
      <c r="D90" s="7" t="str">
        <f t="shared" si="4"/>
        <v>Australia214</v>
      </c>
      <c r="E90" s="7" t="s">
        <v>182</v>
      </c>
      <c r="F90" s="7" t="s">
        <v>193</v>
      </c>
      <c r="G90" s="7" t="s">
        <v>85</v>
      </c>
      <c r="H90" s="7" t="s">
        <v>86</v>
      </c>
      <c r="I90" s="7" t="s">
        <v>194</v>
      </c>
      <c r="J90" s="10">
        <v>328.067748356</v>
      </c>
      <c r="K90" s="11">
        <v>0.013936395501966868</v>
      </c>
    </row>
    <row r="91" ht="14.25" customHeight="1">
      <c r="A91" s="1" t="str">
        <f t="shared" si="1"/>
        <v>AustraliaClass 1</v>
      </c>
      <c r="B91" s="1" t="str">
        <f t="shared" si="2"/>
        <v>AustraliaSNClass 1</v>
      </c>
      <c r="C91" s="1" t="str">
        <f t="shared" si="3"/>
        <v>AustraliaSN</v>
      </c>
      <c r="D91" s="1" t="str">
        <f t="shared" si="4"/>
        <v>Australia225</v>
      </c>
      <c r="E91" s="12" t="s">
        <v>182</v>
      </c>
      <c r="F91" s="1" t="s">
        <v>36</v>
      </c>
      <c r="G91" s="1" t="s">
        <v>26</v>
      </c>
      <c r="H91" s="1" t="s">
        <v>34</v>
      </c>
      <c r="I91" s="18" t="s">
        <v>195</v>
      </c>
      <c r="J91" s="8">
        <v>22.851785342536097</v>
      </c>
      <c r="K91" s="9">
        <v>0.18932221741305555</v>
      </c>
    </row>
    <row r="92" ht="14.25" customHeight="1">
      <c r="A92" s="4" t="str">
        <f t="shared" si="1"/>
        <v>Australia Class 3   C3 - Standard and Premium</v>
      </c>
      <c r="B92" s="4" t="str">
        <f t="shared" si="2"/>
        <v>AustraliaGreenville Class 3   C3 - Standard and Premium</v>
      </c>
      <c r="C92" s="4" t="str">
        <f t="shared" si="3"/>
        <v>AustraliaGreenville</v>
      </c>
      <c r="D92" s="4" t="str">
        <f t="shared" si="4"/>
        <v>Australia234</v>
      </c>
      <c r="E92" s="12" t="s">
        <v>182</v>
      </c>
      <c r="F92" s="12">
        <v>234.0</v>
      </c>
      <c r="G92" s="12" t="s">
        <v>40</v>
      </c>
      <c r="H92" s="4" t="s">
        <v>31</v>
      </c>
      <c r="J92" s="14">
        <v>10.6</v>
      </c>
      <c r="K92" s="15">
        <v>0.25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12" t="str">
        <f t="shared" si="1"/>
        <v>AustraliaClass 5 BT</v>
      </c>
      <c r="B93" s="12" t="str">
        <f t="shared" si="2"/>
        <v>AustraliaNijmegenClass 5 BT</v>
      </c>
      <c r="C93" s="12" t="str">
        <f t="shared" si="3"/>
        <v>AustraliaNijmegen</v>
      </c>
      <c r="D93" s="12" t="str">
        <f t="shared" si="4"/>
        <v>Australia236</v>
      </c>
      <c r="E93" s="12" t="s">
        <v>182</v>
      </c>
      <c r="F93" s="40" t="s">
        <v>196</v>
      </c>
      <c r="G93" s="23" t="s">
        <v>85</v>
      </c>
      <c r="H93" s="12" t="s">
        <v>86</v>
      </c>
      <c r="I93" s="23" t="s">
        <v>197</v>
      </c>
      <c r="J93" s="12">
        <v>160.0</v>
      </c>
      <c r="K93" s="21">
        <v>0.07000464425900184</v>
      </c>
      <c r="L93" s="7"/>
      <c r="M93" s="7"/>
      <c r="N93" s="7"/>
    </row>
    <row r="94" ht="14.25" customHeight="1">
      <c r="A94" s="12" t="str">
        <f t="shared" si="1"/>
        <v>AustraliaClass 2</v>
      </c>
      <c r="B94" s="12" t="str">
        <f t="shared" si="2"/>
        <v>AustraliaGreenvilleClass 2</v>
      </c>
      <c r="C94" s="12" t="str">
        <f t="shared" si="3"/>
        <v>AustraliaGreenville</v>
      </c>
      <c r="D94" s="12" t="str">
        <f t="shared" si="4"/>
        <v>Australia244</v>
      </c>
      <c r="E94" s="12" t="s">
        <v>182</v>
      </c>
      <c r="F94" s="12">
        <v>244.0</v>
      </c>
      <c r="G94" s="12" t="s">
        <v>30</v>
      </c>
      <c r="H94" s="12" t="s">
        <v>31</v>
      </c>
      <c r="I94" s="1" t="s">
        <v>198</v>
      </c>
      <c r="J94" s="41">
        <v>23.847777113941607</v>
      </c>
      <c r="K94" s="3">
        <v>0.1255440799069124</v>
      </c>
    </row>
    <row r="95" ht="14.25" customHeight="1">
      <c r="A95" s="7" t="str">
        <f t="shared" si="1"/>
        <v>AustraliaClass 2</v>
      </c>
      <c r="B95" s="7" t="str">
        <f t="shared" si="2"/>
        <v>AustraliaGreenvilleClass 2</v>
      </c>
      <c r="C95" s="7" t="str">
        <f t="shared" si="3"/>
        <v>AustraliaGreenville</v>
      </c>
      <c r="D95" s="7" t="str">
        <f t="shared" si="4"/>
        <v>Australia264</v>
      </c>
      <c r="E95" s="7" t="s">
        <v>182</v>
      </c>
      <c r="F95" s="7" t="s">
        <v>44</v>
      </c>
      <c r="G95" s="7" t="s">
        <v>30</v>
      </c>
      <c r="H95" s="7" t="s">
        <v>31</v>
      </c>
      <c r="I95" s="7" t="s">
        <v>45</v>
      </c>
      <c r="J95" s="10">
        <v>43.89620000000001</v>
      </c>
      <c r="K95" s="11">
        <v>0.08429589227897043</v>
      </c>
    </row>
    <row r="96" ht="14.25" customHeight="1">
      <c r="A96" s="7" t="str">
        <f t="shared" si="1"/>
        <v>AustraliaClass 2</v>
      </c>
      <c r="B96" s="7" t="str">
        <f t="shared" si="2"/>
        <v>AustraliaGreenvilleClass 2</v>
      </c>
      <c r="C96" s="7" t="str">
        <f t="shared" si="3"/>
        <v>AustraliaGreenville</v>
      </c>
      <c r="D96" s="7" t="str">
        <f t="shared" si="4"/>
        <v>Australia265</v>
      </c>
      <c r="E96" s="7" t="s">
        <v>182</v>
      </c>
      <c r="F96" s="7">
        <v>265.0</v>
      </c>
      <c r="G96" s="7" t="s">
        <v>30</v>
      </c>
      <c r="H96" s="7" t="s">
        <v>31</v>
      </c>
      <c r="I96" s="7" t="s">
        <v>199</v>
      </c>
      <c r="J96" s="10">
        <v>43.89620000000001</v>
      </c>
      <c r="K96" s="11">
        <v>0.08429589227897043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1" t="str">
        <f t="shared" si="1"/>
        <v>AustraliaClass 1</v>
      </c>
      <c r="B97" s="1" t="str">
        <f t="shared" si="2"/>
        <v>AustraliaCraigavonClass 1</v>
      </c>
      <c r="C97" s="1" t="str">
        <f t="shared" si="3"/>
        <v>AustraliaCraigavon</v>
      </c>
      <c r="D97" s="1" t="str">
        <f t="shared" si="4"/>
        <v>Australia276</v>
      </c>
      <c r="E97" s="1" t="s">
        <v>182</v>
      </c>
      <c r="F97" s="1" t="s">
        <v>46</v>
      </c>
      <c r="G97" s="1" t="s">
        <v>26</v>
      </c>
      <c r="H97" s="1" t="s">
        <v>19</v>
      </c>
      <c r="I97" s="1" t="s">
        <v>47</v>
      </c>
      <c r="J97" s="8">
        <v>63.617625</v>
      </c>
      <c r="K97" s="9">
        <v>0.09775937314506832</v>
      </c>
    </row>
    <row r="98" ht="14.25" customHeight="1">
      <c r="A98" s="7" t="str">
        <f t="shared" si="1"/>
        <v>AustraliaClass 3</v>
      </c>
      <c r="B98" s="7" t="str">
        <f t="shared" si="2"/>
        <v>AustraliaRuyiClass 3</v>
      </c>
      <c r="C98" s="7" t="str">
        <f t="shared" si="3"/>
        <v>AustraliaRuyi</v>
      </c>
      <c r="D98" s="7" t="str">
        <f t="shared" si="4"/>
        <v>Australia3B1</v>
      </c>
      <c r="E98" s="7" t="s">
        <v>182</v>
      </c>
      <c r="F98" s="7" t="s">
        <v>52</v>
      </c>
      <c r="G98" s="7" t="s">
        <v>42</v>
      </c>
      <c r="H98" s="7" t="s">
        <v>50</v>
      </c>
      <c r="I98" s="7" t="s">
        <v>53</v>
      </c>
      <c r="J98" s="10">
        <v>4.67300714275</v>
      </c>
      <c r="K98" s="16">
        <v>0.2426316555612543</v>
      </c>
    </row>
    <row r="99" ht="14.25" customHeight="1">
      <c r="A99" s="4" t="str">
        <f t="shared" si="1"/>
        <v>AustraliaClass 3</v>
      </c>
      <c r="B99" s="4" t="str">
        <f t="shared" si="2"/>
        <v>AustraliaRuyiClass 3</v>
      </c>
      <c r="C99" s="4" t="str">
        <f t="shared" si="3"/>
        <v>AustraliaRuyi</v>
      </c>
      <c r="D99" s="7" t="str">
        <f t="shared" si="4"/>
        <v>Australia3B5</v>
      </c>
      <c r="E99" s="7" t="s">
        <v>182</v>
      </c>
      <c r="F99" s="7" t="s">
        <v>56</v>
      </c>
      <c r="G99" s="7" t="s">
        <v>42</v>
      </c>
      <c r="H99" s="7" t="s">
        <v>50</v>
      </c>
      <c r="I99" s="7" t="s">
        <v>200</v>
      </c>
      <c r="J99" s="10">
        <v>3.320730143036494</v>
      </c>
      <c r="K99" s="16">
        <v>0.281034589498151</v>
      </c>
    </row>
    <row r="100" ht="14.25" customHeight="1">
      <c r="A100" s="7" t="str">
        <f t="shared" si="1"/>
        <v>AustraliaClass 5 not BT</v>
      </c>
      <c r="B100" s="7" t="str">
        <f t="shared" si="2"/>
        <v>AustraliaMaximalClass 5 not BT</v>
      </c>
      <c r="C100" s="7" t="str">
        <f t="shared" si="3"/>
        <v>AustraliaMaximal</v>
      </c>
      <c r="D100" s="7" t="str">
        <f t="shared" si="4"/>
        <v>Australia3C1</v>
      </c>
      <c r="E100" s="7" t="s">
        <v>182</v>
      </c>
      <c r="F100" s="7" t="s">
        <v>64</v>
      </c>
      <c r="G100" s="7" t="s">
        <v>18</v>
      </c>
      <c r="H100" s="7" t="s">
        <v>62</v>
      </c>
      <c r="I100" s="7" t="s">
        <v>65</v>
      </c>
      <c r="J100" s="10">
        <v>14.870519968217641</v>
      </c>
      <c r="K100" s="16">
        <v>0.13846889218327943</v>
      </c>
    </row>
    <row r="101" ht="14.25" customHeight="1">
      <c r="A101" s="7" t="str">
        <f t="shared" si="1"/>
        <v>AustraliaClass 1</v>
      </c>
      <c r="B101" s="7" t="str">
        <f t="shared" si="2"/>
        <v>AustraliaMaximalClass 1</v>
      </c>
      <c r="C101" s="7" t="str">
        <f t="shared" si="3"/>
        <v>AustraliaMaximal</v>
      </c>
      <c r="D101" s="7" t="str">
        <f t="shared" si="4"/>
        <v>Australia3C4</v>
      </c>
      <c r="E101" s="7" t="s">
        <v>182</v>
      </c>
      <c r="F101" s="7" t="s">
        <v>68</v>
      </c>
      <c r="G101" s="7" t="s">
        <v>26</v>
      </c>
      <c r="H101" s="7" t="s">
        <v>62</v>
      </c>
      <c r="I101" s="7" t="s">
        <v>69</v>
      </c>
      <c r="J101" s="10">
        <v>16.65041100048909</v>
      </c>
      <c r="K101" s="16">
        <v>0.11584408074383519</v>
      </c>
    </row>
    <row r="102" ht="14.25" customHeight="1">
      <c r="A102" s="7" t="str">
        <f t="shared" si="1"/>
        <v>AustraliaClass 1</v>
      </c>
      <c r="B102" s="7" t="str">
        <f t="shared" si="2"/>
        <v>AustraliaMaximalClass 1</v>
      </c>
      <c r="C102" s="7" t="str">
        <f t="shared" si="3"/>
        <v>AustraliaMaximal</v>
      </c>
      <c r="D102" s="7" t="str">
        <f t="shared" si="4"/>
        <v>Australia3C5</v>
      </c>
      <c r="E102" s="7" t="s">
        <v>182</v>
      </c>
      <c r="F102" s="7" t="s">
        <v>70</v>
      </c>
      <c r="G102" s="7" t="s">
        <v>26</v>
      </c>
      <c r="H102" s="7" t="s">
        <v>62</v>
      </c>
      <c r="I102" s="7" t="s">
        <v>71</v>
      </c>
      <c r="J102" s="10">
        <v>21.848560720000002</v>
      </c>
      <c r="K102" s="16">
        <v>0.14540437140730442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 t="str">
        <f t="shared" si="1"/>
        <v>AustraliaClass 5 not BT</v>
      </c>
      <c r="B103" s="7" t="str">
        <f t="shared" si="2"/>
        <v>AustraliaMaximalClass 5 not BT</v>
      </c>
      <c r="C103" s="7" t="str">
        <f t="shared" si="3"/>
        <v>AustraliaMaximal</v>
      </c>
      <c r="D103" s="7" t="str">
        <f t="shared" si="4"/>
        <v>Australia3C6</v>
      </c>
      <c r="E103" s="7" t="s">
        <v>182</v>
      </c>
      <c r="F103" s="7" t="s">
        <v>72</v>
      </c>
      <c r="G103" s="7" t="s">
        <v>18</v>
      </c>
      <c r="H103" s="7" t="s">
        <v>62</v>
      </c>
      <c r="I103" s="7" t="s">
        <v>73</v>
      </c>
      <c r="J103" s="10">
        <v>26.073617856</v>
      </c>
      <c r="K103" s="16">
        <v>0.18481766754082204</v>
      </c>
    </row>
    <row r="104" ht="14.25" customHeight="1">
      <c r="A104" s="12" t="str">
        <f t="shared" si="1"/>
        <v>AustraliaClass 2</v>
      </c>
      <c r="B104" s="12" t="str">
        <f t="shared" si="2"/>
        <v>AustraliaMaximalClass 2</v>
      </c>
      <c r="C104" s="12" t="str">
        <f t="shared" si="3"/>
        <v>AustraliaMaximal</v>
      </c>
      <c r="D104" s="12" t="str">
        <f t="shared" si="4"/>
        <v>Australia3D0</v>
      </c>
      <c r="E104" s="12" t="s">
        <v>182</v>
      </c>
      <c r="F104" s="12" t="s">
        <v>78</v>
      </c>
      <c r="G104" s="12" t="s">
        <v>30</v>
      </c>
      <c r="H104" s="12" t="s">
        <v>62</v>
      </c>
      <c r="I104" s="12" t="s">
        <v>201</v>
      </c>
      <c r="J104" s="12">
        <v>35.3</v>
      </c>
      <c r="K104" s="21">
        <v>0.254</v>
      </c>
    </row>
    <row r="105" ht="14.25" customHeight="1">
      <c r="A105" s="1" t="str">
        <f t="shared" si="1"/>
        <v>AustraliaClass 3</v>
      </c>
      <c r="B105" s="1" t="str">
        <f t="shared" si="2"/>
        <v>AustraliaStaxxClass 3</v>
      </c>
      <c r="C105" s="1" t="str">
        <f t="shared" si="3"/>
        <v>AustraliaStaxx</v>
      </c>
      <c r="D105" s="1" t="str">
        <f t="shared" si="4"/>
        <v>Australia3D4</v>
      </c>
      <c r="E105" s="1" t="s">
        <v>182</v>
      </c>
      <c r="F105" s="1" t="s">
        <v>82</v>
      </c>
      <c r="G105" s="1" t="s">
        <v>42</v>
      </c>
      <c r="H105" s="1" t="s">
        <v>83</v>
      </c>
      <c r="I105" s="1" t="s">
        <v>84</v>
      </c>
      <c r="J105" s="8">
        <v>1.1456113928189426</v>
      </c>
      <c r="K105" s="9">
        <v>0.22193736844174383</v>
      </c>
    </row>
    <row r="106" ht="14.25" customHeight="1">
      <c r="A106" s="4" t="str">
        <f t="shared" si="1"/>
        <v>AustraliaClass 5 BT</v>
      </c>
      <c r="B106" s="4" t="str">
        <f t="shared" si="2"/>
        <v>AustraliaNijmegenClass 5 BT</v>
      </c>
      <c r="C106" s="4" t="str">
        <f t="shared" si="3"/>
        <v>AustraliaNijmegen</v>
      </c>
      <c r="D106" s="4" t="str">
        <f t="shared" si="4"/>
        <v>Australia404</v>
      </c>
      <c r="E106" s="1" t="s">
        <v>182</v>
      </c>
      <c r="F106" s="19">
        <v>404.0</v>
      </c>
      <c r="G106" s="1" t="s">
        <v>85</v>
      </c>
      <c r="H106" s="4" t="s">
        <v>86</v>
      </c>
      <c r="I106" s="1" t="s">
        <v>87</v>
      </c>
      <c r="J106" s="14">
        <v>329.7</v>
      </c>
      <c r="K106" s="3">
        <v>0.03</v>
      </c>
    </row>
    <row r="107" ht="14.25" customHeight="1">
      <c r="A107" s="7" t="str">
        <f t="shared" si="1"/>
        <v>AustraliaClass 2</v>
      </c>
      <c r="B107" s="7" t="str">
        <f t="shared" si="2"/>
        <v>AustraliaMaximalClass 2</v>
      </c>
      <c r="C107" s="7" t="str">
        <f t="shared" si="3"/>
        <v>AustraliaMaximal</v>
      </c>
      <c r="D107" s="7" t="str">
        <f t="shared" si="4"/>
        <v>Australia406</v>
      </c>
      <c r="E107" s="7" t="s">
        <v>182</v>
      </c>
      <c r="F107" s="12" t="s">
        <v>88</v>
      </c>
      <c r="G107" s="12" t="s">
        <v>30</v>
      </c>
      <c r="H107" s="12" t="s">
        <v>62</v>
      </c>
      <c r="I107" s="7" t="s">
        <v>90</v>
      </c>
      <c r="J107" s="10">
        <v>6.9</v>
      </c>
      <c r="K107" s="11">
        <v>0.06</v>
      </c>
    </row>
    <row r="108" ht="14.25" customHeight="1">
      <c r="A108" s="7" t="str">
        <f t="shared" si="1"/>
        <v>AustraliaClass 2</v>
      </c>
      <c r="B108" s="7" t="str">
        <f t="shared" si="2"/>
        <v>AustraliaMasateClass 2</v>
      </c>
      <c r="C108" s="7" t="str">
        <f t="shared" si="3"/>
        <v>AustraliaMasate</v>
      </c>
      <c r="D108" s="7" t="str">
        <f t="shared" si="4"/>
        <v>Australia435</v>
      </c>
      <c r="E108" s="7" t="s">
        <v>182</v>
      </c>
      <c r="F108" s="7" t="s">
        <v>91</v>
      </c>
      <c r="G108" s="7" t="s">
        <v>30</v>
      </c>
      <c r="H108" s="7" t="s">
        <v>92</v>
      </c>
      <c r="I108" s="7" t="s">
        <v>93</v>
      </c>
      <c r="J108" s="10">
        <v>30.0</v>
      </c>
      <c r="K108" s="16">
        <v>0.12000439485276113</v>
      </c>
    </row>
    <row r="109" ht="14.25" customHeight="1">
      <c r="A109" s="1" t="str">
        <f t="shared" si="1"/>
        <v>AustraliaClass 2</v>
      </c>
      <c r="B109" s="1" t="str">
        <f t="shared" si="2"/>
        <v>AustraliaMasateClass 2</v>
      </c>
      <c r="C109" s="1" t="str">
        <f t="shared" si="3"/>
        <v>AustraliaMasate</v>
      </c>
      <c r="D109" s="1" t="str">
        <f t="shared" si="4"/>
        <v>Australia444</v>
      </c>
      <c r="E109" s="12" t="s">
        <v>182</v>
      </c>
      <c r="F109" s="1" t="s">
        <v>98</v>
      </c>
      <c r="G109" s="1" t="s">
        <v>30</v>
      </c>
      <c r="H109" s="1" t="s">
        <v>92</v>
      </c>
      <c r="I109" s="1" t="s">
        <v>99</v>
      </c>
      <c r="J109" s="8">
        <v>13.062487008603705</v>
      </c>
      <c r="K109" s="9">
        <v>0.21848889509222966</v>
      </c>
    </row>
    <row r="110" ht="14.25" customHeight="1">
      <c r="A110" s="12" t="str">
        <f t="shared" si="1"/>
        <v>AustraliaClass 2</v>
      </c>
      <c r="B110" s="12" t="str">
        <f t="shared" si="2"/>
        <v>AustraliaGreenvilleClass 2</v>
      </c>
      <c r="C110" s="12" t="str">
        <f t="shared" si="3"/>
        <v>AustraliaGreenville</v>
      </c>
      <c r="D110" s="12" t="str">
        <f t="shared" si="4"/>
        <v>Australia455</v>
      </c>
      <c r="E110" s="12" t="s">
        <v>182</v>
      </c>
      <c r="F110" s="12" t="s">
        <v>101</v>
      </c>
      <c r="G110" s="12" t="s">
        <v>30</v>
      </c>
      <c r="H110" s="12" t="s">
        <v>31</v>
      </c>
      <c r="I110" s="1" t="s">
        <v>102</v>
      </c>
      <c r="J110" s="1">
        <v>43.89620000000001</v>
      </c>
      <c r="K110" s="1">
        <v>0.08429589227897043</v>
      </c>
      <c r="L110" s="7"/>
      <c r="M110" s="7"/>
      <c r="N110" s="7"/>
    </row>
    <row r="111" ht="14.25" customHeight="1">
      <c r="A111" s="7" t="str">
        <f t="shared" si="1"/>
        <v>AustraliaClass 5 not BT</v>
      </c>
      <c r="B111" s="7" t="str">
        <f t="shared" si="2"/>
        <v>AustraliaSNClass 5 not BT</v>
      </c>
      <c r="C111" s="7" t="str">
        <f t="shared" si="3"/>
        <v>AustraliaSN</v>
      </c>
      <c r="D111" s="7" t="str">
        <f t="shared" si="4"/>
        <v>Australia466</v>
      </c>
      <c r="E111" s="7" t="s">
        <v>182</v>
      </c>
      <c r="F111" s="7" t="s">
        <v>107</v>
      </c>
      <c r="G111" s="7" t="s">
        <v>18</v>
      </c>
      <c r="H111" s="7" t="s">
        <v>34</v>
      </c>
      <c r="I111" s="7" t="s">
        <v>108</v>
      </c>
      <c r="J111" s="10">
        <v>25.12961613015513</v>
      </c>
      <c r="K111" s="16">
        <v>0.14999844749257468</v>
      </c>
    </row>
    <row r="112" ht="14.25" customHeight="1">
      <c r="A112" s="7" t="str">
        <f t="shared" si="1"/>
        <v>AustraliaClass 5 not BT</v>
      </c>
      <c r="B112" s="7" t="str">
        <f t="shared" si="2"/>
        <v>AustraliaSNClass 5 not BT</v>
      </c>
      <c r="C112" s="7" t="str">
        <f t="shared" si="3"/>
        <v>AustraliaSN</v>
      </c>
      <c r="D112" s="7" t="str">
        <f t="shared" si="4"/>
        <v>Australia475</v>
      </c>
      <c r="E112" s="7" t="s">
        <v>182</v>
      </c>
      <c r="F112" s="7" t="s">
        <v>109</v>
      </c>
      <c r="G112" s="7" t="s">
        <v>18</v>
      </c>
      <c r="H112" s="7" t="s">
        <v>34</v>
      </c>
      <c r="I112" s="7" t="s">
        <v>110</v>
      </c>
      <c r="J112" s="10">
        <v>21.47918062074484</v>
      </c>
      <c r="K112" s="16">
        <v>0.22581987313667717</v>
      </c>
    </row>
    <row r="113" ht="14.25" customHeight="1">
      <c r="A113" s="1" t="str">
        <f t="shared" si="1"/>
        <v>AustraliaClass 3</v>
      </c>
      <c r="B113" s="1" t="str">
        <f t="shared" si="2"/>
        <v>AustraliaStaxxClass 3</v>
      </c>
      <c r="C113" s="1" t="str">
        <f t="shared" si="3"/>
        <v>AustraliaStaxx</v>
      </c>
      <c r="D113" s="12" t="str">
        <f t="shared" si="4"/>
        <v>Australia6W9</v>
      </c>
      <c r="E113" s="12" t="s">
        <v>182</v>
      </c>
      <c r="F113" s="12" t="s">
        <v>111</v>
      </c>
      <c r="G113" s="12" t="s">
        <v>42</v>
      </c>
      <c r="H113" s="12" t="s">
        <v>83</v>
      </c>
      <c r="I113" s="1" t="s">
        <v>112</v>
      </c>
      <c r="J113" s="1">
        <v>1.1748888887599997</v>
      </c>
      <c r="K113" s="1">
        <v>0.24373220867270923</v>
      </c>
    </row>
    <row r="114" ht="14.25" customHeight="1">
      <c r="A114" s="7" t="str">
        <f t="shared" si="1"/>
        <v>AustraliaClass 3</v>
      </c>
      <c r="B114" s="7" t="str">
        <f t="shared" si="2"/>
        <v>AustraliaRuyiClass 3</v>
      </c>
      <c r="C114" s="7" t="str">
        <f t="shared" si="3"/>
        <v>AustraliaRuyi</v>
      </c>
      <c r="D114" s="7" t="str">
        <f t="shared" si="4"/>
        <v>Australia7R0</v>
      </c>
      <c r="E114" s="7" t="s">
        <v>182</v>
      </c>
      <c r="F114" s="7" t="s">
        <v>113</v>
      </c>
      <c r="G114" s="7" t="s">
        <v>42</v>
      </c>
      <c r="H114" s="7" t="s">
        <v>50</v>
      </c>
      <c r="I114" s="7" t="s">
        <v>114</v>
      </c>
      <c r="J114" s="10">
        <v>5.070312562862511</v>
      </c>
      <c r="K114" s="16">
        <v>0.26361771964088454</v>
      </c>
    </row>
    <row r="115" ht="14.25" customHeight="1">
      <c r="A115" s="7" t="str">
        <f t="shared" si="1"/>
        <v>AustraliaClass 5 not BT</v>
      </c>
      <c r="B115" s="7" t="str">
        <f t="shared" si="2"/>
        <v>AustraliaMaximalClass 5 not BT</v>
      </c>
      <c r="C115" s="7" t="str">
        <f t="shared" si="3"/>
        <v>AustraliaMaximal</v>
      </c>
      <c r="D115" s="7" t="str">
        <f t="shared" si="4"/>
        <v>Australia7S1</v>
      </c>
      <c r="E115" s="7" t="s">
        <v>182</v>
      </c>
      <c r="F115" s="7" t="s">
        <v>125</v>
      </c>
      <c r="G115" s="7" t="s">
        <v>18</v>
      </c>
      <c r="H115" s="7" t="s">
        <v>62</v>
      </c>
      <c r="I115" s="7" t="s">
        <v>126</v>
      </c>
      <c r="J115" s="10">
        <v>15.540442691179951</v>
      </c>
      <c r="K115" s="16">
        <v>0.07792052459125522</v>
      </c>
    </row>
    <row r="116" ht="14.25" customHeight="1">
      <c r="A116" s="7" t="str">
        <f t="shared" si="1"/>
        <v>AustraliaClass 1</v>
      </c>
      <c r="B116" s="7" t="str">
        <f t="shared" si="2"/>
        <v>AustraliaMaximalClass 1</v>
      </c>
      <c r="C116" s="7" t="str">
        <f t="shared" si="3"/>
        <v>AustraliaMaximal</v>
      </c>
      <c r="D116" s="1" t="str">
        <f t="shared" si="4"/>
        <v>Australia7S4</v>
      </c>
      <c r="E116" s="12" t="s">
        <v>182</v>
      </c>
      <c r="F116" s="7" t="s">
        <v>127</v>
      </c>
      <c r="G116" s="7" t="s">
        <v>26</v>
      </c>
      <c r="H116" s="7" t="s">
        <v>62</v>
      </c>
      <c r="I116" s="7" t="s">
        <v>202</v>
      </c>
      <c r="J116" s="10">
        <v>20.87959543662918</v>
      </c>
      <c r="K116" s="16">
        <v>0.10294687374743001</v>
      </c>
    </row>
    <row r="117" ht="14.25" customHeight="1">
      <c r="A117" s="4" t="str">
        <f t="shared" si="1"/>
        <v>AustraliaClass 1</v>
      </c>
      <c r="B117" s="4" t="str">
        <f t="shared" si="2"/>
        <v>AustraliaMaximalClass 1</v>
      </c>
      <c r="C117" s="4" t="str">
        <f t="shared" si="3"/>
        <v>AustraliaMaximal</v>
      </c>
      <c r="D117" s="4" t="str">
        <f t="shared" si="4"/>
        <v>Australia7S5</v>
      </c>
      <c r="E117" s="1" t="s">
        <v>182</v>
      </c>
      <c r="F117" s="19" t="s">
        <v>129</v>
      </c>
      <c r="G117" s="1" t="s">
        <v>26</v>
      </c>
      <c r="H117" s="4" t="s">
        <v>62</v>
      </c>
      <c r="I117" s="4" t="s">
        <v>130</v>
      </c>
      <c r="J117" s="14">
        <v>19.7</v>
      </c>
      <c r="K117" s="15">
        <v>0.178</v>
      </c>
    </row>
    <row r="118" ht="14.25" customHeight="1">
      <c r="A118" s="7" t="str">
        <f t="shared" si="1"/>
        <v>AustraliaClass 5 not BT</v>
      </c>
      <c r="B118" s="7" t="str">
        <f t="shared" si="2"/>
        <v>AustraliaMaximalClass 5 not BT</v>
      </c>
      <c r="C118" s="7" t="str">
        <f t="shared" si="3"/>
        <v>AustraliaMaximal</v>
      </c>
      <c r="D118" s="7" t="str">
        <f t="shared" si="4"/>
        <v>Australia7S6</v>
      </c>
      <c r="E118" s="7" t="s">
        <v>182</v>
      </c>
      <c r="F118" s="7" t="s">
        <v>131</v>
      </c>
      <c r="G118" s="7" t="s">
        <v>18</v>
      </c>
      <c r="H118" s="7" t="s">
        <v>62</v>
      </c>
      <c r="I118" s="7" t="s">
        <v>203</v>
      </c>
      <c r="J118" s="10">
        <v>29.830797857081784</v>
      </c>
      <c r="K118" s="11">
        <v>0.21717779218064276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4" t="str">
        <f t="shared" si="1"/>
        <v>Australia Class 2   C4 &amp; 5 4-9T - Low Intensity</v>
      </c>
      <c r="B119" s="4" t="str">
        <f t="shared" si="2"/>
        <v>AustraliaMaximal Class 2   C4 &amp; 5 4-9T - Low Intensity</v>
      </c>
      <c r="C119" s="4" t="str">
        <f t="shared" si="3"/>
        <v>AustraliaMaximal</v>
      </c>
      <c r="D119" s="4" t="str">
        <f t="shared" si="4"/>
        <v>Australia7T0</v>
      </c>
      <c r="E119" s="1" t="s">
        <v>182</v>
      </c>
      <c r="F119" s="19" t="s">
        <v>133</v>
      </c>
      <c r="G119" s="1" t="s">
        <v>204</v>
      </c>
      <c r="H119" s="4" t="s">
        <v>62</v>
      </c>
      <c r="I119" s="1" t="s">
        <v>205</v>
      </c>
      <c r="J119" s="14">
        <v>35.3</v>
      </c>
      <c r="K119" s="15">
        <v>0.254</v>
      </c>
    </row>
    <row r="120" ht="14.25" customHeight="1">
      <c r="A120" s="12" t="str">
        <f t="shared" si="1"/>
        <v>AustraliaClass 1</v>
      </c>
      <c r="B120" s="12" t="str">
        <f t="shared" si="2"/>
        <v>AustraliaGreenvilleClass 1</v>
      </c>
      <c r="C120" s="12" t="str">
        <f t="shared" si="3"/>
        <v>AustraliaGreenville</v>
      </c>
      <c r="D120" s="12" t="str">
        <f t="shared" si="4"/>
        <v>Australia807</v>
      </c>
      <c r="E120" s="12" t="s">
        <v>182</v>
      </c>
      <c r="F120" s="12" t="s">
        <v>137</v>
      </c>
      <c r="G120" s="12" t="s">
        <v>26</v>
      </c>
      <c r="H120" s="12" t="s">
        <v>31</v>
      </c>
      <c r="J120" s="13">
        <v>45.88165</v>
      </c>
      <c r="K120" s="21">
        <v>0.3447254039161549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 t="str">
        <f t="shared" si="1"/>
        <v>AustraliaClass 5 not BT</v>
      </c>
      <c r="B121" s="7" t="str">
        <f t="shared" si="2"/>
        <v>AustraliaSNClass 5 not BT</v>
      </c>
      <c r="C121" s="7" t="str">
        <f t="shared" si="3"/>
        <v>AustraliaSN</v>
      </c>
      <c r="D121" s="7" t="str">
        <f t="shared" si="4"/>
        <v>Australia812</v>
      </c>
      <c r="E121" s="7" t="s">
        <v>182</v>
      </c>
      <c r="F121" s="7" t="s">
        <v>139</v>
      </c>
      <c r="G121" s="7" t="s">
        <v>18</v>
      </c>
      <c r="H121" s="7" t="s">
        <v>34</v>
      </c>
      <c r="I121" s="7" t="s">
        <v>140</v>
      </c>
      <c r="J121" s="10">
        <v>18.100831823541224</v>
      </c>
      <c r="K121" s="16">
        <v>0.22025091541131536</v>
      </c>
    </row>
    <row r="122" ht="14.25" customHeight="1">
      <c r="A122" s="1" t="str">
        <f t="shared" si="1"/>
        <v>AustraliaClass 5 not BT</v>
      </c>
      <c r="B122" s="1" t="str">
        <f t="shared" si="2"/>
        <v>AustraliaCraigavonClass 5 not BT</v>
      </c>
      <c r="C122" s="1" t="str">
        <f t="shared" si="3"/>
        <v>AustraliaCraigavon</v>
      </c>
      <c r="D122" s="1" t="str">
        <f t="shared" si="4"/>
        <v>Australia813</v>
      </c>
      <c r="E122" s="1" t="s">
        <v>182</v>
      </c>
      <c r="F122" s="1" t="s">
        <v>141</v>
      </c>
      <c r="G122" s="1" t="s">
        <v>18</v>
      </c>
      <c r="H122" s="1" t="s">
        <v>19</v>
      </c>
      <c r="I122" s="1" t="s">
        <v>142</v>
      </c>
      <c r="J122" s="8">
        <v>88.69574999599999</v>
      </c>
      <c r="K122" s="9">
        <v>0.11934533675807989</v>
      </c>
    </row>
    <row r="123" ht="14.25" customHeight="1">
      <c r="A123" s="4" t="str">
        <f t="shared" si="1"/>
        <v>AustraliaClass 2   C2 - Standard and Premium</v>
      </c>
      <c r="B123" s="4" t="str">
        <f t="shared" si="2"/>
        <v>AustraliaGreenvilleClass 2   C2 - Standard and Premium</v>
      </c>
      <c r="C123" s="4" t="str">
        <f t="shared" si="3"/>
        <v>AustraliaGreenville</v>
      </c>
      <c r="D123" s="4" t="str">
        <f t="shared" si="4"/>
        <v>Australia826</v>
      </c>
      <c r="E123" s="1" t="s">
        <v>182</v>
      </c>
      <c r="F123" s="19">
        <v>826.0</v>
      </c>
      <c r="G123" s="1" t="s">
        <v>191</v>
      </c>
      <c r="H123" s="4" t="s">
        <v>31</v>
      </c>
      <c r="I123" s="1" t="s">
        <v>145</v>
      </c>
      <c r="J123" s="14">
        <v>20.7</v>
      </c>
      <c r="K123" s="15">
        <v>0.086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12" t="str">
        <f t="shared" si="1"/>
        <v>AustraliaClass 2</v>
      </c>
      <c r="B124" s="12" t="str">
        <f t="shared" si="2"/>
        <v>AustraliaMasateClass 2</v>
      </c>
      <c r="C124" s="12" t="str">
        <f t="shared" si="3"/>
        <v>AustraliaMasate</v>
      </c>
      <c r="D124" s="12" t="str">
        <f t="shared" si="4"/>
        <v>Australia849</v>
      </c>
      <c r="E124" s="12" t="s">
        <v>182</v>
      </c>
      <c r="F124" s="12" t="s">
        <v>148</v>
      </c>
      <c r="G124" s="12" t="s">
        <v>30</v>
      </c>
      <c r="H124" s="12" t="s">
        <v>92</v>
      </c>
      <c r="I124" s="23" t="s">
        <v>176</v>
      </c>
      <c r="J124" s="13">
        <v>41.48943663000001</v>
      </c>
      <c r="K124" s="21">
        <v>0.17092101134155435</v>
      </c>
    </row>
    <row r="125" ht="14.25" customHeight="1">
      <c r="A125" s="12" t="str">
        <f t="shared" si="1"/>
        <v>AustraliaClass 2</v>
      </c>
      <c r="B125" s="12" t="str">
        <f t="shared" si="2"/>
        <v>AustraliaMasateClass 2</v>
      </c>
      <c r="C125" s="12" t="str">
        <f t="shared" si="3"/>
        <v>AustraliaMasate</v>
      </c>
      <c r="D125" s="12" t="str">
        <f t="shared" si="4"/>
        <v>Australia857</v>
      </c>
      <c r="E125" s="12" t="s">
        <v>182</v>
      </c>
      <c r="F125" s="42">
        <v>857.0</v>
      </c>
      <c r="G125" s="12" t="s">
        <v>30</v>
      </c>
      <c r="H125" s="12" t="s">
        <v>92</v>
      </c>
      <c r="I125" s="12" t="s">
        <v>206</v>
      </c>
      <c r="J125" s="13">
        <v>51.99999999</v>
      </c>
      <c r="K125" s="21">
        <v>0.08</v>
      </c>
    </row>
    <row r="126" ht="14.25" customHeight="1">
      <c r="A126" s="12" t="str">
        <f t="shared" si="1"/>
        <v>AustraliaClass 2</v>
      </c>
      <c r="B126" s="12" t="str">
        <f t="shared" si="2"/>
        <v>AustraliaGreenvilleClass 2</v>
      </c>
      <c r="C126" s="12" t="str">
        <f t="shared" si="3"/>
        <v>AustraliaGreenville</v>
      </c>
      <c r="D126" s="12" t="str">
        <f t="shared" si="4"/>
        <v>Australia861</v>
      </c>
      <c r="E126" s="12" t="s">
        <v>182</v>
      </c>
      <c r="F126" s="24" t="s">
        <v>152</v>
      </c>
      <c r="G126" s="12" t="s">
        <v>30</v>
      </c>
      <c r="H126" s="12" t="s">
        <v>31</v>
      </c>
      <c r="I126" s="12" t="s">
        <v>207</v>
      </c>
      <c r="J126" s="25">
        <v>43.034281042</v>
      </c>
      <c r="K126" s="21">
        <v>0.15000000000814703</v>
      </c>
    </row>
    <row r="127" ht="14.25" customHeight="1">
      <c r="A127" s="1" t="str">
        <f t="shared" si="1"/>
        <v>AustraliaClass 5 not BT</v>
      </c>
      <c r="B127" s="1" t="str">
        <f t="shared" si="2"/>
        <v>AustraliaSNClass 5 not BT</v>
      </c>
      <c r="C127" s="1" t="str">
        <f t="shared" si="3"/>
        <v>AustraliaSN</v>
      </c>
      <c r="D127" s="1" t="str">
        <f t="shared" si="4"/>
        <v>Australia871</v>
      </c>
      <c r="E127" s="1" t="s">
        <v>182</v>
      </c>
      <c r="F127" s="1" t="s">
        <v>158</v>
      </c>
      <c r="G127" s="1" t="s">
        <v>18</v>
      </c>
      <c r="H127" s="1" t="s">
        <v>34</v>
      </c>
      <c r="I127" s="1" t="s">
        <v>159</v>
      </c>
      <c r="J127" s="8">
        <v>31.660432532841515</v>
      </c>
      <c r="K127" s="9">
        <v>0.21946651800978734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36" t="str">
        <f t="shared" si="1"/>
        <v>AustraliaClass 5 BT</v>
      </c>
      <c r="B128" s="36" t="str">
        <f t="shared" si="2"/>
        <v>AustraliaNijmegenClass 5 BT</v>
      </c>
      <c r="C128" s="36" t="str">
        <f t="shared" si="3"/>
        <v>AustraliaNijmegen</v>
      </c>
      <c r="D128" s="36" t="str">
        <f t="shared" si="4"/>
        <v>Australia876</v>
      </c>
      <c r="E128" s="36" t="s">
        <v>182</v>
      </c>
      <c r="F128" s="36">
        <v>876.0</v>
      </c>
      <c r="G128" s="36" t="s">
        <v>85</v>
      </c>
      <c r="H128" s="36" t="s">
        <v>86</v>
      </c>
      <c r="I128" s="35" t="s">
        <v>208</v>
      </c>
      <c r="J128" s="43">
        <f>156458.527847216/1000</f>
        <v>156.4585278</v>
      </c>
      <c r="K128" s="44">
        <v>0.07818868982658234</v>
      </c>
    </row>
    <row r="129" ht="14.25" customHeight="1">
      <c r="A129" s="7" t="str">
        <f t="shared" si="1"/>
        <v>AustraliaClass 4</v>
      </c>
      <c r="B129" s="7" t="str">
        <f t="shared" si="2"/>
        <v>AustraliaBereaClass 4</v>
      </c>
      <c r="C129" s="7" t="str">
        <f t="shared" si="3"/>
        <v>AustraliaBerea</v>
      </c>
      <c r="D129" s="7" t="str">
        <f t="shared" si="4"/>
        <v>Australia879</v>
      </c>
      <c r="E129" s="7" t="s">
        <v>182</v>
      </c>
      <c r="F129" s="7" t="s">
        <v>209</v>
      </c>
      <c r="G129" s="7" t="s">
        <v>22</v>
      </c>
      <c r="H129" s="7" t="s">
        <v>23</v>
      </c>
      <c r="I129" s="7" t="s">
        <v>210</v>
      </c>
      <c r="J129" s="10">
        <v>92.18531649403617</v>
      </c>
      <c r="K129" s="11">
        <v>0.3093673671832932</v>
      </c>
    </row>
    <row r="130" ht="14.25" customHeight="1">
      <c r="A130" s="7" t="str">
        <f t="shared" si="1"/>
        <v>AustraliaClass 1</v>
      </c>
      <c r="B130" s="7" t="str">
        <f t="shared" si="2"/>
        <v>AustraliaSNClass 1</v>
      </c>
      <c r="C130" s="7" t="str">
        <f t="shared" si="3"/>
        <v>AustraliaSN</v>
      </c>
      <c r="D130" s="7" t="str">
        <f t="shared" si="4"/>
        <v>Australia881</v>
      </c>
      <c r="E130" s="7" t="s">
        <v>182</v>
      </c>
      <c r="F130" s="7" t="s">
        <v>160</v>
      </c>
      <c r="G130" s="7" t="s">
        <v>26</v>
      </c>
      <c r="H130" s="7" t="s">
        <v>34</v>
      </c>
      <c r="I130" s="7" t="s">
        <v>161</v>
      </c>
      <c r="J130" s="10">
        <v>20.997870832</v>
      </c>
      <c r="K130" s="16">
        <v>0.16938209372779697</v>
      </c>
    </row>
    <row r="131" ht="14.25" customHeight="1">
      <c r="A131" s="7" t="str">
        <f t="shared" si="1"/>
        <v>AustraliaClass 5 BT</v>
      </c>
      <c r="B131" s="7" t="str">
        <f t="shared" si="2"/>
        <v>AustraliaBereaClass 5 BT</v>
      </c>
      <c r="C131" s="7" t="str">
        <f t="shared" si="3"/>
        <v>AustraliaBerea</v>
      </c>
      <c r="D131" s="7" t="str">
        <f t="shared" si="4"/>
        <v>Australia909</v>
      </c>
      <c r="E131" s="7" t="s">
        <v>182</v>
      </c>
      <c r="F131" s="7" t="s">
        <v>211</v>
      </c>
      <c r="G131" s="7" t="s">
        <v>85</v>
      </c>
      <c r="H131" s="7" t="s">
        <v>23</v>
      </c>
      <c r="I131" s="7" t="s">
        <v>212</v>
      </c>
      <c r="J131" s="10">
        <v>110.0</v>
      </c>
      <c r="K131" s="11">
        <v>0.101</v>
      </c>
    </row>
    <row r="132" ht="14.25" customHeight="1">
      <c r="A132" s="36" t="str">
        <f t="shared" si="1"/>
        <v>AustraliaClass 5 BT</v>
      </c>
      <c r="B132" s="36" t="str">
        <f t="shared" si="2"/>
        <v>AustraliaNijmegenClass 5 BT</v>
      </c>
      <c r="C132" s="36" t="str">
        <f t="shared" si="3"/>
        <v>AustraliaNijmegen</v>
      </c>
      <c r="D132" s="36" t="str">
        <f t="shared" si="4"/>
        <v>Australia917</v>
      </c>
      <c r="E132" s="36" t="s">
        <v>182</v>
      </c>
      <c r="F132" s="36">
        <v>917.0</v>
      </c>
      <c r="G132" s="36" t="s">
        <v>85</v>
      </c>
      <c r="H132" s="36" t="s">
        <v>86</v>
      </c>
      <c r="I132" s="45" t="s">
        <v>213</v>
      </c>
      <c r="J132" s="35">
        <f>547674.111625891/1000</f>
        <v>547.6741116</v>
      </c>
      <c r="K132" s="44">
        <v>0.24968335307481582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12" t="str">
        <f t="shared" si="1"/>
        <v>AustraliaClass 5 BT</v>
      </c>
      <c r="B133" s="12" t="str">
        <f t="shared" si="2"/>
        <v>AustraliaMaximalClass 5 BT</v>
      </c>
      <c r="C133" s="12" t="str">
        <f t="shared" si="3"/>
        <v>AustraliaMaximal</v>
      </c>
      <c r="D133" s="12" t="str">
        <f t="shared" si="4"/>
        <v>Australia921</v>
      </c>
      <c r="E133" s="12" t="s">
        <v>182</v>
      </c>
      <c r="F133" s="12">
        <v>921.0</v>
      </c>
      <c r="G133" s="12" t="s">
        <v>85</v>
      </c>
      <c r="H133" s="12" t="s">
        <v>62</v>
      </c>
      <c r="I133" s="1" t="s">
        <v>169</v>
      </c>
      <c r="J133" s="1">
        <v>344.6269947288904</v>
      </c>
      <c r="K133" s="3">
        <v>0.0916105390862069</v>
      </c>
    </row>
    <row r="134" ht="14.25" customHeight="1">
      <c r="A134" s="7" t="str">
        <f t="shared" si="1"/>
        <v>AustraliaClass 1</v>
      </c>
      <c r="B134" s="7" t="str">
        <f t="shared" si="2"/>
        <v>AustraliaGreenvilleClass 1</v>
      </c>
      <c r="C134" s="7" t="str">
        <f t="shared" si="3"/>
        <v>AustraliaGreenville</v>
      </c>
      <c r="D134" s="7" t="str">
        <f t="shared" si="4"/>
        <v>Australia935</v>
      </c>
      <c r="E134" s="7" t="s">
        <v>182</v>
      </c>
      <c r="F134" s="7" t="s">
        <v>214</v>
      </c>
      <c r="G134" s="7" t="s">
        <v>26</v>
      </c>
      <c r="H134" s="7" t="s">
        <v>31</v>
      </c>
      <c r="I134" s="7" t="s">
        <v>215</v>
      </c>
      <c r="J134" s="10">
        <v>45.88165</v>
      </c>
      <c r="K134" s="11">
        <v>0.3447254039161549</v>
      </c>
    </row>
    <row r="135" ht="14.25" customHeight="1">
      <c r="A135" s="4" t="str">
        <f t="shared" si="1"/>
        <v>AustraliaClass 5   C4 &amp; 5 4-9T - Low Intensity</v>
      </c>
      <c r="B135" s="4" t="str">
        <f t="shared" si="2"/>
        <v>AustraliaMaximalClass 5   C4 &amp; 5 4-9T - Low Intensity</v>
      </c>
      <c r="C135" s="4" t="str">
        <f t="shared" si="3"/>
        <v>AustraliaMaximal</v>
      </c>
      <c r="D135" s="4" t="str">
        <f t="shared" si="4"/>
        <v>Australia961</v>
      </c>
      <c r="E135" s="4" t="s">
        <v>182</v>
      </c>
      <c r="F135" s="19">
        <v>961.0</v>
      </c>
      <c r="G135" s="1" t="s">
        <v>175</v>
      </c>
      <c r="H135" s="4" t="s">
        <v>62</v>
      </c>
      <c r="I135" s="1" t="s">
        <v>176</v>
      </c>
      <c r="J135" s="14">
        <v>26.3</v>
      </c>
      <c r="K135" s="15">
        <v>0.158</v>
      </c>
    </row>
    <row r="136" ht="14.25" customHeight="1">
      <c r="A136" s="1" t="str">
        <f t="shared" si="1"/>
        <v>AustraliaClass 1</v>
      </c>
      <c r="B136" s="1" t="str">
        <f t="shared" si="2"/>
        <v>AustraliaCraigavonClass 1</v>
      </c>
      <c r="C136" s="1" t="str">
        <f t="shared" si="3"/>
        <v>AustraliaCraigavon</v>
      </c>
      <c r="D136" s="1" t="str">
        <f t="shared" si="4"/>
        <v>Australia970</v>
      </c>
      <c r="E136" s="1" t="s">
        <v>182</v>
      </c>
      <c r="F136" s="1" t="s">
        <v>177</v>
      </c>
      <c r="G136" s="1" t="s">
        <v>26</v>
      </c>
      <c r="H136" s="1" t="s">
        <v>19</v>
      </c>
      <c r="I136" s="1" t="s">
        <v>178</v>
      </c>
      <c r="J136" s="8">
        <v>91.999</v>
      </c>
      <c r="K136" s="9">
        <v>0.12412858400177443</v>
      </c>
    </row>
    <row r="137" ht="14.25" customHeight="1">
      <c r="A137" s="1" t="str">
        <f t="shared" si="1"/>
        <v>AustraliaClass 1</v>
      </c>
      <c r="B137" s="1" t="str">
        <f t="shared" si="2"/>
        <v>AustraliaCraigavonClass 1</v>
      </c>
      <c r="C137" s="1" t="str">
        <f t="shared" si="3"/>
        <v>AustraliaCraigavon</v>
      </c>
      <c r="D137" s="1" t="str">
        <f t="shared" si="4"/>
        <v>Australia976</v>
      </c>
      <c r="E137" s="12" t="s">
        <v>182</v>
      </c>
      <c r="F137" s="12" t="s">
        <v>179</v>
      </c>
      <c r="G137" s="12" t="s">
        <v>26</v>
      </c>
      <c r="H137" s="12" t="s">
        <v>19</v>
      </c>
      <c r="I137" s="1" t="s">
        <v>180</v>
      </c>
      <c r="J137" s="1">
        <v>25.0</v>
      </c>
      <c r="K137" s="3">
        <v>0.09000454495249502</v>
      </c>
    </row>
    <row r="138" ht="14.25" customHeight="1">
      <c r="A138" s="7" t="str">
        <f t="shared" si="1"/>
        <v>IndiaClass 5 not BT</v>
      </c>
      <c r="B138" s="7" t="str">
        <f t="shared" si="2"/>
        <v>IndiaMaximalClass 5 not BT</v>
      </c>
      <c r="C138" s="7" t="str">
        <f t="shared" si="3"/>
        <v>IndiaMaximal</v>
      </c>
      <c r="D138" s="7" t="str">
        <f t="shared" si="4"/>
        <v>India3C6</v>
      </c>
      <c r="E138" s="7" t="s">
        <v>89</v>
      </c>
      <c r="F138" s="7" t="s">
        <v>72</v>
      </c>
      <c r="G138" s="7" t="s">
        <v>18</v>
      </c>
      <c r="H138" s="7" t="s">
        <v>62</v>
      </c>
      <c r="I138" s="7" t="s">
        <v>73</v>
      </c>
      <c r="J138" s="10">
        <v>26.073617856</v>
      </c>
      <c r="K138" s="16">
        <v>0.18481766754082204</v>
      </c>
    </row>
    <row r="139" ht="14.25" customHeight="1">
      <c r="A139" s="7" t="str">
        <f t="shared" si="1"/>
        <v>IndiaClass 3</v>
      </c>
      <c r="B139" s="7" t="str">
        <f t="shared" si="2"/>
        <v>IndiaStaxxClass 3</v>
      </c>
      <c r="C139" s="7" t="str">
        <f t="shared" si="3"/>
        <v>IndiaStaxx</v>
      </c>
      <c r="D139" s="7" t="str">
        <f t="shared" si="4"/>
        <v>India3D4</v>
      </c>
      <c r="E139" s="7" t="s">
        <v>89</v>
      </c>
      <c r="F139" s="7" t="s">
        <v>82</v>
      </c>
      <c r="G139" s="7" t="s">
        <v>42</v>
      </c>
      <c r="H139" s="7" t="s">
        <v>83</v>
      </c>
      <c r="I139" s="7" t="s">
        <v>84</v>
      </c>
      <c r="J139" s="10">
        <v>0.845</v>
      </c>
      <c r="K139" s="16">
        <v>0.2499999999437869</v>
      </c>
    </row>
    <row r="140" ht="14.25" customHeight="1">
      <c r="A140" s="7" t="str">
        <f t="shared" si="1"/>
        <v>IndiaClass 2</v>
      </c>
      <c r="B140" s="7" t="str">
        <f t="shared" si="2"/>
        <v>IndiaMasateClass 2</v>
      </c>
      <c r="C140" s="7" t="str">
        <f t="shared" si="3"/>
        <v>IndiaMasate</v>
      </c>
      <c r="D140" s="7" t="str">
        <f t="shared" si="4"/>
        <v>India464</v>
      </c>
      <c r="E140" s="7" t="s">
        <v>89</v>
      </c>
      <c r="F140" s="7" t="s">
        <v>105</v>
      </c>
      <c r="G140" s="7" t="s">
        <v>30</v>
      </c>
      <c r="H140" s="7" t="s">
        <v>92</v>
      </c>
      <c r="I140" s="7" t="s">
        <v>106</v>
      </c>
      <c r="J140" s="10">
        <v>74.4541299996</v>
      </c>
      <c r="K140" s="16">
        <v>0.25451335351080195</v>
      </c>
      <c r="L140" s="7"/>
      <c r="M140" s="7"/>
      <c r="N140" s="7"/>
    </row>
    <row r="141" ht="14.25" customHeight="1">
      <c r="A141" s="1" t="str">
        <f t="shared" si="1"/>
        <v>IndiaClass 5 not BT</v>
      </c>
      <c r="B141" s="1" t="str">
        <f t="shared" si="2"/>
        <v>IndiaSNClass 5 not BT</v>
      </c>
      <c r="C141" s="1" t="str">
        <f t="shared" si="3"/>
        <v>IndiaSN</v>
      </c>
      <c r="D141" s="1" t="str">
        <f t="shared" si="4"/>
        <v>India466</v>
      </c>
      <c r="E141" s="1" t="s">
        <v>89</v>
      </c>
      <c r="F141" s="1" t="s">
        <v>107</v>
      </c>
      <c r="G141" s="1" t="s">
        <v>18</v>
      </c>
      <c r="H141" s="1" t="s">
        <v>34</v>
      </c>
      <c r="I141" s="1" t="s">
        <v>108</v>
      </c>
      <c r="J141" s="8">
        <v>19.88205083</v>
      </c>
      <c r="K141" s="9">
        <v>0.1120238221571836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 t="str">
        <f t="shared" si="1"/>
        <v>IndiaClass 3</v>
      </c>
      <c r="B142" s="7" t="str">
        <f t="shared" si="2"/>
        <v>IndiaRuyiClass 3</v>
      </c>
      <c r="C142" s="7" t="str">
        <f t="shared" si="3"/>
        <v>IndiaRuyi</v>
      </c>
      <c r="D142" s="7" t="str">
        <f t="shared" si="4"/>
        <v>India7R1</v>
      </c>
      <c r="E142" s="7" t="s">
        <v>89</v>
      </c>
      <c r="F142" s="7" t="s">
        <v>115</v>
      </c>
      <c r="G142" s="7" t="s">
        <v>42</v>
      </c>
      <c r="H142" s="7" t="s">
        <v>50</v>
      </c>
      <c r="I142" s="7" t="s">
        <v>116</v>
      </c>
      <c r="J142" s="10">
        <v>3.7700000000000005</v>
      </c>
      <c r="K142" s="16">
        <v>0.049999999884615405</v>
      </c>
    </row>
    <row r="143" ht="14.25" customHeight="1">
      <c r="A143" s="1" t="str">
        <f t="shared" si="1"/>
        <v>IndiaClass 3</v>
      </c>
      <c r="B143" s="1" t="str">
        <f t="shared" si="2"/>
        <v>IndiaRuyiClass 3</v>
      </c>
      <c r="C143" s="1" t="str">
        <f t="shared" si="3"/>
        <v>IndiaRuyi</v>
      </c>
      <c r="D143" s="1" t="str">
        <f t="shared" si="4"/>
        <v>India7R3</v>
      </c>
      <c r="E143" s="12" t="s">
        <v>89</v>
      </c>
      <c r="F143" s="1" t="s">
        <v>117</v>
      </c>
      <c r="G143" s="12" t="s">
        <v>42</v>
      </c>
      <c r="H143" s="12" t="s">
        <v>50</v>
      </c>
      <c r="J143" s="46">
        <v>7.067000000249998</v>
      </c>
      <c r="K143" s="1">
        <v>0.2598120292085509</v>
      </c>
    </row>
    <row r="144" ht="14.25" customHeight="1">
      <c r="A144" s="1" t="str">
        <f t="shared" si="1"/>
        <v>IndiaClass 3</v>
      </c>
      <c r="B144" s="1" t="str">
        <f t="shared" si="2"/>
        <v>IndiaRuyiClass 3</v>
      </c>
      <c r="C144" s="1" t="str">
        <f t="shared" si="3"/>
        <v>IndiaRuyi</v>
      </c>
      <c r="D144" s="1" t="str">
        <f t="shared" si="4"/>
        <v>India7R6</v>
      </c>
      <c r="E144" s="1" t="s">
        <v>89</v>
      </c>
      <c r="F144" s="12" t="s">
        <v>121</v>
      </c>
      <c r="G144" s="12" t="s">
        <v>42</v>
      </c>
      <c r="H144" s="12" t="s">
        <v>50</v>
      </c>
      <c r="J144" s="47">
        <v>7.23551696545223</v>
      </c>
      <c r="K144" s="3">
        <v>0.24420282641870072</v>
      </c>
    </row>
    <row r="145" ht="14.25" customHeight="1">
      <c r="A145" s="1" t="str">
        <f t="shared" si="1"/>
        <v>IndiaClass 3</v>
      </c>
      <c r="B145" s="1" t="str">
        <f t="shared" si="2"/>
        <v>IndiaStaxxClass 3</v>
      </c>
      <c r="C145" s="1" t="str">
        <f t="shared" si="3"/>
        <v>IndiaStaxx</v>
      </c>
      <c r="D145" s="1" t="str">
        <f t="shared" si="4"/>
        <v>India7R7</v>
      </c>
      <c r="E145" s="12" t="s">
        <v>89</v>
      </c>
      <c r="F145" s="12" t="s">
        <v>216</v>
      </c>
      <c r="G145" s="48" t="s">
        <v>42</v>
      </c>
      <c r="H145" s="12" t="s">
        <v>83</v>
      </c>
      <c r="I145" s="1" t="s">
        <v>217</v>
      </c>
      <c r="J145" s="1">
        <v>6.0469</v>
      </c>
      <c r="K145" s="3">
        <v>0.23934725488655217</v>
      </c>
    </row>
    <row r="146" ht="14.25" customHeight="1">
      <c r="A146" s="7" t="str">
        <f t="shared" si="1"/>
        <v>IndiaClass 5 not BT</v>
      </c>
      <c r="B146" s="7" t="str">
        <f t="shared" si="2"/>
        <v>IndiaMaximalClass 5 not BT</v>
      </c>
      <c r="C146" s="7" t="str">
        <f t="shared" si="3"/>
        <v>IndiaMaximal</v>
      </c>
      <c r="D146" s="7" t="str">
        <f t="shared" si="4"/>
        <v>India7S0</v>
      </c>
      <c r="E146" s="12" t="s">
        <v>89</v>
      </c>
      <c r="F146" s="7" t="s">
        <v>123</v>
      </c>
      <c r="G146" s="7" t="s">
        <v>18</v>
      </c>
      <c r="H146" s="7" t="s">
        <v>62</v>
      </c>
      <c r="I146" s="7" t="s">
        <v>124</v>
      </c>
      <c r="J146" s="10">
        <v>20.0</v>
      </c>
      <c r="K146" s="11">
        <v>0.15</v>
      </c>
    </row>
    <row r="147" ht="14.25" customHeight="1">
      <c r="A147" s="12" t="str">
        <f t="shared" si="1"/>
        <v>IndiaClass 5 not BT</v>
      </c>
      <c r="B147" s="12" t="str">
        <f t="shared" si="2"/>
        <v>IndiaMaximalClass 5 not BT</v>
      </c>
      <c r="C147" s="12" t="str">
        <f t="shared" si="3"/>
        <v>IndiaMaximal</v>
      </c>
      <c r="D147" s="12" t="str">
        <f t="shared" si="4"/>
        <v>India7S1</v>
      </c>
      <c r="E147" s="12" t="s">
        <v>89</v>
      </c>
      <c r="F147" s="7" t="s">
        <v>125</v>
      </c>
      <c r="G147" s="12" t="s">
        <v>18</v>
      </c>
      <c r="H147" s="12" t="s">
        <v>62</v>
      </c>
      <c r="I147" s="1" t="s">
        <v>126</v>
      </c>
      <c r="J147" s="47">
        <v>15.540442691179951</v>
      </c>
      <c r="K147" s="3">
        <v>0.07792052459125522</v>
      </c>
    </row>
    <row r="148" ht="14.25" customHeight="1">
      <c r="A148" s="1" t="str">
        <f t="shared" si="1"/>
        <v>IndiaClass 3</v>
      </c>
      <c r="B148" s="1" t="str">
        <f t="shared" si="2"/>
        <v>IndiaRuyiClass 3</v>
      </c>
      <c r="C148" s="1" t="str">
        <f t="shared" si="3"/>
        <v>IndiaRuyi</v>
      </c>
      <c r="D148" s="1" t="str">
        <f t="shared" si="4"/>
        <v>India7S3</v>
      </c>
      <c r="E148" s="1" t="s">
        <v>89</v>
      </c>
      <c r="F148" s="1" t="s">
        <v>218</v>
      </c>
      <c r="G148" s="1" t="s">
        <v>42</v>
      </c>
      <c r="H148" s="1" t="s">
        <v>50</v>
      </c>
      <c r="I148" s="1" t="s">
        <v>219</v>
      </c>
      <c r="J148" s="8">
        <v>5.7300625</v>
      </c>
      <c r="K148" s="3">
        <v>0.08160284453136284</v>
      </c>
    </row>
    <row r="149" ht="14.25" customHeight="1">
      <c r="A149" s="1" t="str">
        <f t="shared" si="1"/>
        <v>IndiaClass 1</v>
      </c>
      <c r="B149" s="1" t="str">
        <f t="shared" si="2"/>
        <v>IndiaMaximalClass 1</v>
      </c>
      <c r="C149" s="1" t="str">
        <f t="shared" si="3"/>
        <v>IndiaMaximal</v>
      </c>
      <c r="D149" s="1" t="str">
        <f t="shared" si="4"/>
        <v>India7S4</v>
      </c>
      <c r="E149" s="1" t="s">
        <v>89</v>
      </c>
      <c r="F149" s="1" t="s">
        <v>127</v>
      </c>
      <c r="G149" s="1" t="s">
        <v>26</v>
      </c>
      <c r="H149" s="1" t="s">
        <v>62</v>
      </c>
      <c r="I149" s="1" t="s">
        <v>128</v>
      </c>
      <c r="J149" s="8">
        <v>13.5</v>
      </c>
      <c r="K149" s="9">
        <v>0.12000012219903362</v>
      </c>
    </row>
    <row r="150" ht="14.25" customHeight="1">
      <c r="A150" s="4" t="str">
        <f t="shared" si="1"/>
        <v>IndiaClass 3</v>
      </c>
      <c r="B150" s="4" t="str">
        <f t="shared" si="2"/>
        <v>IndiaRuyiClass 3</v>
      </c>
      <c r="C150" s="4" t="str">
        <f t="shared" si="3"/>
        <v>IndiaRuyi</v>
      </c>
      <c r="D150" s="4" t="str">
        <f t="shared" si="4"/>
        <v>India7S5</v>
      </c>
      <c r="E150" s="12" t="s">
        <v>89</v>
      </c>
      <c r="F150" s="12" t="s">
        <v>129</v>
      </c>
      <c r="G150" s="1" t="s">
        <v>42</v>
      </c>
      <c r="H150" s="12" t="s">
        <v>50</v>
      </c>
      <c r="I150" s="1" t="s">
        <v>220</v>
      </c>
      <c r="J150" s="8">
        <v>5.7300625</v>
      </c>
      <c r="K150" s="3">
        <v>0.08160284453136284</v>
      </c>
    </row>
    <row r="151" ht="14.25" customHeight="1">
      <c r="A151" s="7" t="str">
        <f t="shared" si="1"/>
        <v>IndiaClass 5 not BT</v>
      </c>
      <c r="B151" s="7" t="str">
        <f t="shared" si="2"/>
        <v>IndiaMaximalClass 5 not BT</v>
      </c>
      <c r="C151" s="7" t="str">
        <f t="shared" si="3"/>
        <v>IndiaMaximal</v>
      </c>
      <c r="D151" s="7" t="str">
        <f t="shared" si="4"/>
        <v>India7S6</v>
      </c>
      <c r="E151" s="7" t="s">
        <v>89</v>
      </c>
      <c r="F151" s="7" t="s">
        <v>131</v>
      </c>
      <c r="G151" s="7" t="s">
        <v>18</v>
      </c>
      <c r="H151" s="7" t="s">
        <v>62</v>
      </c>
      <c r="I151" s="7" t="s">
        <v>203</v>
      </c>
      <c r="J151" s="10">
        <v>29.830797857081784</v>
      </c>
      <c r="K151" s="11">
        <v>0.21717779218064276</v>
      </c>
    </row>
    <row r="152" ht="14.25" customHeight="1">
      <c r="A152" s="35" t="str">
        <f t="shared" si="1"/>
        <v>IndiaClass 2   C2 - Standard and Premium</v>
      </c>
      <c r="B152" s="35" t="str">
        <f t="shared" si="2"/>
        <v>IndiaGreenvilleClass 2   C2 - Standard and Premium</v>
      </c>
      <c r="C152" s="35" t="str">
        <f t="shared" si="3"/>
        <v>IndiaGreenville</v>
      </c>
      <c r="D152" s="35" t="str">
        <f t="shared" si="4"/>
        <v>India801</v>
      </c>
      <c r="E152" s="36" t="s">
        <v>89</v>
      </c>
      <c r="F152" s="36">
        <v>801.0</v>
      </c>
      <c r="G152" s="35" t="s">
        <v>191</v>
      </c>
      <c r="H152" s="35" t="s">
        <v>31</v>
      </c>
      <c r="I152" s="35" t="s">
        <v>221</v>
      </c>
      <c r="J152" s="35">
        <v>20.7</v>
      </c>
      <c r="K152" s="44">
        <v>0.086</v>
      </c>
    </row>
    <row r="153" ht="14.25" customHeight="1">
      <c r="A153" s="12" t="str">
        <f t="shared" si="1"/>
        <v>IndiaClass 3</v>
      </c>
      <c r="B153" s="12" t="str">
        <f t="shared" si="2"/>
        <v>IndiaSNClass 3</v>
      </c>
      <c r="C153" s="12" t="str">
        <f t="shared" si="3"/>
        <v>IndiaSN</v>
      </c>
      <c r="D153" s="12" t="str">
        <f t="shared" si="4"/>
        <v>India852</v>
      </c>
      <c r="E153" s="12" t="s">
        <v>89</v>
      </c>
      <c r="F153" s="12" t="s">
        <v>150</v>
      </c>
      <c r="G153" s="12" t="s">
        <v>42</v>
      </c>
      <c r="H153" s="12" t="s">
        <v>34</v>
      </c>
      <c r="J153" s="3">
        <v>51.99999999</v>
      </c>
      <c r="K153" s="3">
        <v>0.08</v>
      </c>
    </row>
    <row r="154" ht="14.25" customHeight="1">
      <c r="A154" s="12" t="str">
        <f t="shared" si="1"/>
        <v>IndiaClass 2</v>
      </c>
      <c r="B154" s="12" t="str">
        <f t="shared" si="2"/>
        <v>IndiaMaximalClass 2</v>
      </c>
      <c r="C154" s="12" t="str">
        <f t="shared" si="3"/>
        <v>IndiaMaximal</v>
      </c>
      <c r="D154" s="12" t="str">
        <f t="shared" si="4"/>
        <v>India861</v>
      </c>
      <c r="E154" s="12" t="s">
        <v>89</v>
      </c>
      <c r="F154" s="12" t="s">
        <v>152</v>
      </c>
      <c r="G154" s="12" t="s">
        <v>30</v>
      </c>
      <c r="H154" s="12" t="s">
        <v>62</v>
      </c>
      <c r="I154" s="1" t="s">
        <v>153</v>
      </c>
      <c r="J154" s="46">
        <v>43.034281042</v>
      </c>
      <c r="K154" s="3">
        <v>0.15000000000814703</v>
      </c>
    </row>
    <row r="155" ht="14.25" customHeight="1">
      <c r="A155" s="7" t="str">
        <f t="shared" si="1"/>
        <v>IndiaClass 2</v>
      </c>
      <c r="B155" s="7" t="str">
        <f t="shared" si="2"/>
        <v>IndiaMasateClass 2</v>
      </c>
      <c r="C155" s="7" t="str">
        <f t="shared" si="3"/>
        <v>IndiaMasate</v>
      </c>
      <c r="D155" s="7" t="str">
        <f t="shared" si="4"/>
        <v>India868</v>
      </c>
      <c r="E155" s="7" t="s">
        <v>89</v>
      </c>
      <c r="F155" s="7" t="s">
        <v>154</v>
      </c>
      <c r="G155" s="7" t="s">
        <v>30</v>
      </c>
      <c r="H155" s="7" t="s">
        <v>92</v>
      </c>
      <c r="I155" s="7" t="s">
        <v>155</v>
      </c>
      <c r="J155" s="10">
        <v>51.99999999</v>
      </c>
      <c r="K155" s="11">
        <v>0.08</v>
      </c>
    </row>
    <row r="156" ht="14.25" customHeight="1">
      <c r="A156" s="1" t="str">
        <f t="shared" si="1"/>
        <v>IndiaClass 2</v>
      </c>
      <c r="B156" s="1" t="str">
        <f t="shared" si="2"/>
        <v>IndiaSNClass 2</v>
      </c>
      <c r="C156" s="1" t="str">
        <f t="shared" si="3"/>
        <v>IndiaSN</v>
      </c>
      <c r="D156" s="1" t="str">
        <f t="shared" si="4"/>
        <v>India900</v>
      </c>
      <c r="E156" s="12" t="s">
        <v>89</v>
      </c>
      <c r="F156" s="1" t="s">
        <v>164</v>
      </c>
      <c r="G156" s="1" t="s">
        <v>30</v>
      </c>
      <c r="H156" s="1" t="s">
        <v>34</v>
      </c>
      <c r="I156" s="1" t="s">
        <v>222</v>
      </c>
      <c r="J156" s="8">
        <v>16.210707998</v>
      </c>
      <c r="K156" s="9">
        <v>0.173881259001628</v>
      </c>
    </row>
    <row r="157" ht="14.25" customHeight="1">
      <c r="A157" s="4" t="str">
        <f t="shared" si="1"/>
        <v>IndiaClass 5   C4 &amp; 5 4-9T - Low Intensity</v>
      </c>
      <c r="B157" s="4" t="str">
        <f t="shared" si="2"/>
        <v>IndiaMaximalClass 5   C4 &amp; 5 4-9T - Low Intensity</v>
      </c>
      <c r="C157" s="4" t="str">
        <f t="shared" si="3"/>
        <v>IndiaMaximal</v>
      </c>
      <c r="D157" s="4" t="str">
        <f t="shared" si="4"/>
        <v>India961</v>
      </c>
      <c r="E157" s="4" t="s">
        <v>89</v>
      </c>
      <c r="F157" s="19">
        <v>961.0</v>
      </c>
      <c r="G157" s="1" t="s">
        <v>175</v>
      </c>
      <c r="H157" s="4" t="s">
        <v>62</v>
      </c>
      <c r="I157" s="1" t="s">
        <v>176</v>
      </c>
      <c r="J157" s="14">
        <v>26.3</v>
      </c>
      <c r="K157" s="15">
        <v>0.158</v>
      </c>
    </row>
    <row r="158" ht="14.25" customHeight="1">
      <c r="A158" s="1" t="str">
        <f t="shared" si="1"/>
        <v>ISCClass 5 BT</v>
      </c>
      <c r="B158" s="1" t="str">
        <f t="shared" si="2"/>
        <v>ISCNijmegenClass 5 BT</v>
      </c>
      <c r="C158" s="1" t="str">
        <f t="shared" si="3"/>
        <v>ISCNijmegen</v>
      </c>
      <c r="D158" s="1" t="str">
        <f t="shared" si="4"/>
        <v>ISC236</v>
      </c>
      <c r="E158" s="1" t="s">
        <v>223</v>
      </c>
      <c r="F158" s="1" t="s">
        <v>196</v>
      </c>
      <c r="G158" s="1" t="s">
        <v>85</v>
      </c>
      <c r="H158" s="1" t="s">
        <v>86</v>
      </c>
      <c r="I158" s="1" t="s">
        <v>224</v>
      </c>
      <c r="J158" s="8">
        <v>160.0</v>
      </c>
      <c r="K158" s="3">
        <v>0.07000464425900184</v>
      </c>
    </row>
    <row r="159" ht="14.25" customHeight="1">
      <c r="A159" s="1" t="str">
        <f t="shared" si="1"/>
        <v>ISCClass 5 not BT</v>
      </c>
      <c r="B159" s="1" t="str">
        <f t="shared" si="2"/>
        <v>ISCMaximalClass 5 not BT</v>
      </c>
      <c r="C159" s="1" t="str">
        <f t="shared" si="3"/>
        <v>ISCMaximal</v>
      </c>
      <c r="D159" s="1" t="str">
        <f t="shared" si="4"/>
        <v>ISC3C1</v>
      </c>
      <c r="E159" s="1" t="s">
        <v>223</v>
      </c>
      <c r="F159" s="1" t="s">
        <v>64</v>
      </c>
      <c r="G159" s="1" t="s">
        <v>18</v>
      </c>
      <c r="H159" s="1" t="s">
        <v>62</v>
      </c>
      <c r="I159" s="1" t="s">
        <v>65</v>
      </c>
      <c r="J159" s="8">
        <v>11.460000000000004</v>
      </c>
      <c r="K159" s="9">
        <v>0.1300001211921059</v>
      </c>
    </row>
    <row r="160" ht="14.25" customHeight="1">
      <c r="A160" s="1" t="str">
        <f t="shared" si="1"/>
        <v>ISCClass 3</v>
      </c>
      <c r="B160" s="1" t="str">
        <f t="shared" si="2"/>
        <v>ISCStaxxClass 3</v>
      </c>
      <c r="C160" s="1" t="str">
        <f t="shared" si="3"/>
        <v>ISCStaxx</v>
      </c>
      <c r="D160" s="1" t="str">
        <f t="shared" si="4"/>
        <v>ISC3D4</v>
      </c>
      <c r="E160" s="1" t="s">
        <v>223</v>
      </c>
      <c r="F160" s="1" t="s">
        <v>82</v>
      </c>
      <c r="G160" s="1" t="s">
        <v>42</v>
      </c>
      <c r="H160" s="1" t="s">
        <v>83</v>
      </c>
      <c r="I160" s="1" t="s">
        <v>84</v>
      </c>
      <c r="J160" s="8">
        <v>0.845</v>
      </c>
      <c r="K160" s="9">
        <v>0.2499999999437869</v>
      </c>
    </row>
    <row r="161" ht="14.25" customHeight="1">
      <c r="A161" s="1" t="str">
        <f t="shared" si="1"/>
        <v>ISCClass 2</v>
      </c>
      <c r="B161" s="1" t="str">
        <f t="shared" si="2"/>
        <v>ISCMasateClass 2</v>
      </c>
      <c r="C161" s="1" t="str">
        <f t="shared" si="3"/>
        <v>ISCMasate</v>
      </c>
      <c r="D161" s="1" t="str">
        <f t="shared" si="4"/>
        <v>ISC435</v>
      </c>
      <c r="E161" s="1" t="s">
        <v>223</v>
      </c>
      <c r="F161" s="1" t="s">
        <v>91</v>
      </c>
      <c r="G161" s="1" t="s">
        <v>30</v>
      </c>
      <c r="H161" s="1" t="s">
        <v>92</v>
      </c>
      <c r="I161" s="1" t="s">
        <v>93</v>
      </c>
      <c r="J161" s="8">
        <v>30.0</v>
      </c>
      <c r="K161" s="9">
        <v>0.12000439485276113</v>
      </c>
    </row>
    <row r="162" ht="14.25" customHeight="1">
      <c r="A162" s="1" t="str">
        <f t="shared" si="1"/>
        <v>ISCClass 5 not BT</v>
      </c>
      <c r="B162" s="1" t="str">
        <f t="shared" si="2"/>
        <v>ISCSNClass 5 not BT</v>
      </c>
      <c r="C162" s="1" t="str">
        <f t="shared" si="3"/>
        <v>ISCSN</v>
      </c>
      <c r="D162" s="1" t="str">
        <f t="shared" si="4"/>
        <v>ISC466</v>
      </c>
      <c r="E162" s="1" t="s">
        <v>223</v>
      </c>
      <c r="F162" s="1" t="s">
        <v>107</v>
      </c>
      <c r="G162" s="1" t="s">
        <v>18</v>
      </c>
      <c r="H162" s="1" t="s">
        <v>34</v>
      </c>
      <c r="I162" s="1" t="s">
        <v>108</v>
      </c>
      <c r="J162" s="8">
        <v>19.88205083</v>
      </c>
      <c r="K162" s="9">
        <v>0.1120238221571836</v>
      </c>
    </row>
    <row r="163" ht="14.25" customHeight="1">
      <c r="A163" s="1" t="str">
        <f t="shared" si="1"/>
        <v>ISCClass 3</v>
      </c>
      <c r="B163" s="1" t="str">
        <f t="shared" si="2"/>
        <v>ISCRuyiClass 3</v>
      </c>
      <c r="C163" s="1" t="str">
        <f t="shared" si="3"/>
        <v>ISCRuyi</v>
      </c>
      <c r="D163" s="1" t="str">
        <f t="shared" si="4"/>
        <v>ISC7R1</v>
      </c>
      <c r="E163" s="1" t="s">
        <v>223</v>
      </c>
      <c r="F163" s="1" t="s">
        <v>115</v>
      </c>
      <c r="G163" s="1" t="s">
        <v>42</v>
      </c>
      <c r="H163" s="1" t="s">
        <v>50</v>
      </c>
      <c r="I163" s="1" t="s">
        <v>116</v>
      </c>
      <c r="J163" s="8">
        <v>3.7700000000000005</v>
      </c>
      <c r="K163" s="9">
        <v>0.049999999884615405</v>
      </c>
    </row>
    <row r="164" ht="14.25" customHeight="1">
      <c r="A164" s="1" t="str">
        <f t="shared" si="1"/>
        <v>ISCClass 3</v>
      </c>
      <c r="B164" s="1" t="str">
        <f t="shared" si="2"/>
        <v>ISCMaximalClass 3</v>
      </c>
      <c r="C164" s="1" t="str">
        <f t="shared" si="3"/>
        <v>ISCMaximal</v>
      </c>
      <c r="D164" s="1" t="str">
        <f t="shared" si="4"/>
        <v>ISC7R3</v>
      </c>
      <c r="E164" s="1" t="s">
        <v>223</v>
      </c>
      <c r="F164" s="1" t="s">
        <v>117</v>
      </c>
      <c r="G164" s="1" t="s">
        <v>42</v>
      </c>
      <c r="H164" s="1" t="s">
        <v>62</v>
      </c>
      <c r="I164" s="1" t="s">
        <v>118</v>
      </c>
      <c r="J164" s="8">
        <v>7.359356557000002</v>
      </c>
      <c r="K164" s="9">
        <v>0.14999999971132766</v>
      </c>
    </row>
    <row r="165" ht="14.25" customHeight="1">
      <c r="A165" s="1" t="str">
        <f t="shared" si="1"/>
        <v>ISCClass 5 not BT</v>
      </c>
      <c r="B165" s="1" t="str">
        <f t="shared" si="2"/>
        <v>ISCMaximalClass 5 not BT</v>
      </c>
      <c r="C165" s="1" t="str">
        <f t="shared" si="3"/>
        <v>ISCMaximal</v>
      </c>
      <c r="D165" s="1" t="str">
        <f t="shared" si="4"/>
        <v>ISC7S1</v>
      </c>
      <c r="E165" s="1" t="s">
        <v>223</v>
      </c>
      <c r="F165" s="1" t="s">
        <v>125</v>
      </c>
      <c r="G165" s="1" t="s">
        <v>18</v>
      </c>
      <c r="H165" s="1" t="s">
        <v>62</v>
      </c>
      <c r="I165" s="1" t="s">
        <v>126</v>
      </c>
      <c r="J165" s="8">
        <v>11.463073159999999</v>
      </c>
      <c r="K165" s="9">
        <v>0.03000013500873221</v>
      </c>
    </row>
    <row r="166" ht="14.25" customHeight="1">
      <c r="A166" s="1" t="str">
        <f t="shared" si="1"/>
        <v>ISCClass 3</v>
      </c>
      <c r="B166" s="1" t="str">
        <f t="shared" si="2"/>
        <v>ISCRuyiClass 3</v>
      </c>
      <c r="C166" s="1" t="str">
        <f t="shared" si="3"/>
        <v>ISCRuyi</v>
      </c>
      <c r="D166" s="1" t="str">
        <f t="shared" si="4"/>
        <v>ISC7S3</v>
      </c>
      <c r="E166" s="1" t="s">
        <v>223</v>
      </c>
      <c r="F166" s="1" t="s">
        <v>218</v>
      </c>
      <c r="G166" s="1" t="s">
        <v>42</v>
      </c>
      <c r="H166" s="1" t="s">
        <v>50</v>
      </c>
      <c r="I166" s="1" t="s">
        <v>219</v>
      </c>
      <c r="J166" s="8">
        <v>5.7300625</v>
      </c>
      <c r="K166" s="3">
        <v>0.08160284453136284</v>
      </c>
    </row>
    <row r="167" ht="14.25" customHeight="1">
      <c r="A167" s="1" t="str">
        <f t="shared" si="1"/>
        <v>ISCClass 1</v>
      </c>
      <c r="B167" s="1" t="str">
        <f t="shared" si="2"/>
        <v>ISCMaximalClass 1</v>
      </c>
      <c r="C167" s="1" t="str">
        <f t="shared" si="3"/>
        <v>ISCMaximal</v>
      </c>
      <c r="D167" s="1" t="str">
        <f t="shared" si="4"/>
        <v>ISC7S4</v>
      </c>
      <c r="E167" s="1" t="s">
        <v>223</v>
      </c>
      <c r="F167" s="1" t="s">
        <v>127</v>
      </c>
      <c r="G167" s="1" t="s">
        <v>26</v>
      </c>
      <c r="H167" s="1" t="s">
        <v>62</v>
      </c>
      <c r="I167" s="1" t="s">
        <v>128</v>
      </c>
      <c r="J167" s="8">
        <v>13.5</v>
      </c>
      <c r="K167" s="9">
        <v>0.12000012219903362</v>
      </c>
    </row>
    <row r="168" ht="14.25" customHeight="1">
      <c r="A168" s="1" t="str">
        <f t="shared" si="1"/>
        <v>ISCClass 1</v>
      </c>
      <c r="B168" s="1" t="str">
        <f t="shared" si="2"/>
        <v>ISCMaximalClass 1</v>
      </c>
      <c r="C168" s="1" t="str">
        <f t="shared" si="3"/>
        <v>ISCMaximal</v>
      </c>
      <c r="D168" s="1" t="str">
        <f t="shared" si="4"/>
        <v>ISC7S5</v>
      </c>
      <c r="E168" s="1" t="s">
        <v>223</v>
      </c>
      <c r="F168" s="1" t="s">
        <v>129</v>
      </c>
      <c r="G168" s="1" t="s">
        <v>26</v>
      </c>
      <c r="H168" s="1" t="s">
        <v>62</v>
      </c>
      <c r="I168" s="1" t="s">
        <v>130</v>
      </c>
      <c r="J168" s="8">
        <v>17.5</v>
      </c>
      <c r="K168" s="9">
        <v>0.02000013585316923</v>
      </c>
    </row>
    <row r="169" ht="14.25" customHeight="1">
      <c r="A169" s="1" t="str">
        <f t="shared" si="1"/>
        <v>ISCClass 5 not BT</v>
      </c>
      <c r="B169" s="1" t="str">
        <f t="shared" si="2"/>
        <v>ISCMaximalClass 5 not BT</v>
      </c>
      <c r="C169" s="1" t="str">
        <f t="shared" si="3"/>
        <v>ISCMaximal</v>
      </c>
      <c r="D169" s="1" t="str">
        <f t="shared" si="4"/>
        <v>ISC7S6</v>
      </c>
      <c r="E169" s="1" t="s">
        <v>223</v>
      </c>
      <c r="F169" s="1" t="s">
        <v>131</v>
      </c>
      <c r="G169" s="1" t="s">
        <v>18</v>
      </c>
      <c r="H169" s="1" t="s">
        <v>62</v>
      </c>
      <c r="I169" s="1" t="s">
        <v>203</v>
      </c>
      <c r="J169" s="8">
        <v>29.830797857081784</v>
      </c>
      <c r="K169" s="3">
        <v>0.21717779218064276</v>
      </c>
    </row>
    <row r="170" ht="14.25" customHeight="1">
      <c r="A170" s="1" t="str">
        <f t="shared" si="1"/>
        <v>ISCClass 3</v>
      </c>
      <c r="B170" s="1" t="str">
        <f t="shared" si="2"/>
        <v>ISCRuyiClass 3</v>
      </c>
      <c r="C170" s="1" t="str">
        <f t="shared" si="3"/>
        <v>ISCRuyi</v>
      </c>
      <c r="D170" s="1" t="str">
        <f t="shared" si="4"/>
        <v>ISC956</v>
      </c>
      <c r="E170" s="1" t="s">
        <v>223</v>
      </c>
      <c r="F170" s="1" t="s">
        <v>225</v>
      </c>
      <c r="G170" s="1" t="s">
        <v>42</v>
      </c>
      <c r="H170" s="1" t="s">
        <v>50</v>
      </c>
      <c r="I170" s="1" t="s">
        <v>226</v>
      </c>
      <c r="J170" s="8">
        <v>1.5055999999999996</v>
      </c>
      <c r="K170" s="9">
        <v>0.1999999999701114</v>
      </c>
    </row>
    <row r="171" ht="14.25" customHeight="1">
      <c r="A171" s="1" t="str">
        <f t="shared" si="1"/>
        <v>ISCClass 1</v>
      </c>
      <c r="B171" s="1" t="str">
        <f t="shared" si="2"/>
        <v>ISCCraigavonClass 1</v>
      </c>
      <c r="C171" s="1" t="str">
        <f t="shared" si="3"/>
        <v>ISCCraigavon</v>
      </c>
      <c r="D171" s="1" t="str">
        <f t="shared" si="4"/>
        <v>ISC976</v>
      </c>
      <c r="E171" s="1" t="s">
        <v>223</v>
      </c>
      <c r="F171" s="1" t="s">
        <v>179</v>
      </c>
      <c r="G171" s="1" t="s">
        <v>26</v>
      </c>
      <c r="H171" s="1" t="s">
        <v>19</v>
      </c>
      <c r="I171" s="1" t="s">
        <v>180</v>
      </c>
      <c r="J171" s="8">
        <v>25.0</v>
      </c>
      <c r="K171" s="9">
        <v>0.09000454495249502</v>
      </c>
    </row>
    <row r="172" ht="14.25" customHeight="1">
      <c r="A172" s="1" t="str">
        <f t="shared" si="1"/>
        <v>ISCClass 1</v>
      </c>
      <c r="B172" s="1" t="str">
        <f t="shared" si="2"/>
        <v>ISCCraigavonClass 1</v>
      </c>
      <c r="C172" s="1" t="str">
        <f t="shared" si="3"/>
        <v>ISCCraigavon</v>
      </c>
      <c r="D172" s="1" t="str">
        <f t="shared" si="4"/>
        <v>ISC985</v>
      </c>
      <c r="E172" s="1" t="s">
        <v>223</v>
      </c>
      <c r="F172" s="1" t="s">
        <v>227</v>
      </c>
      <c r="G172" s="1" t="s">
        <v>26</v>
      </c>
      <c r="H172" s="1" t="s">
        <v>19</v>
      </c>
      <c r="I172" s="1" t="s">
        <v>181</v>
      </c>
      <c r="J172" s="8">
        <v>50.0</v>
      </c>
      <c r="K172" s="9">
        <v>0.10000449470800618</v>
      </c>
    </row>
    <row r="173" ht="14.25" customHeight="1">
      <c r="A173" s="12" t="str">
        <f t="shared" si="1"/>
        <v>Pacific excl AUSClass 4</v>
      </c>
      <c r="B173" s="12" t="str">
        <f t="shared" si="2"/>
        <v>Pacific excl AUSCraigavonClass 4</v>
      </c>
      <c r="C173" s="12" t="str">
        <f t="shared" si="3"/>
        <v>Pacific excl AUSCraigavon</v>
      </c>
      <c r="D173" s="12" t="str">
        <f t="shared" si="4"/>
        <v>Pacific excl AUS005</v>
      </c>
      <c r="E173" s="23" t="s">
        <v>228</v>
      </c>
      <c r="F173" s="49" t="s">
        <v>17</v>
      </c>
      <c r="G173" s="12" t="s">
        <v>22</v>
      </c>
      <c r="H173" s="33" t="s">
        <v>19</v>
      </c>
      <c r="I173" s="12" t="s">
        <v>229</v>
      </c>
      <c r="J173" s="12">
        <v>55.0</v>
      </c>
      <c r="K173" s="17">
        <v>0.12166036622392248</v>
      </c>
    </row>
    <row r="174" ht="14.25" customHeight="1">
      <c r="A174" s="4" t="str">
        <f t="shared" si="1"/>
        <v>Pacific excl AUSClass 5 BT</v>
      </c>
      <c r="B174" s="4" t="str">
        <f t="shared" si="2"/>
        <v>Pacific excl AUSNijmegenClass 5 BT</v>
      </c>
      <c r="C174" s="4" t="str">
        <f t="shared" si="3"/>
        <v>Pacific excl AUSNijmegen</v>
      </c>
      <c r="D174" s="4" t="str">
        <f t="shared" si="4"/>
        <v>Pacific excl AUS008</v>
      </c>
      <c r="E174" s="1" t="s">
        <v>228</v>
      </c>
      <c r="F174" s="32" t="s">
        <v>185</v>
      </c>
      <c r="G174" s="1" t="s">
        <v>85</v>
      </c>
      <c r="H174" s="4" t="s">
        <v>86</v>
      </c>
      <c r="I174" s="1" t="s">
        <v>186</v>
      </c>
      <c r="J174" s="14">
        <v>259.8</v>
      </c>
      <c r="K174" s="3">
        <v>0.12</v>
      </c>
    </row>
    <row r="175" ht="14.25" customHeight="1">
      <c r="A175" s="4" t="str">
        <f t="shared" si="1"/>
        <v>Pacific excl AUS Class 3   C3 - Standard and Premium</v>
      </c>
      <c r="B175" s="4" t="str">
        <f t="shared" si="2"/>
        <v>Pacific excl AUSGreenville Class 3   C3 - Standard and Premium</v>
      </c>
      <c r="C175" s="4" t="str">
        <f t="shared" si="3"/>
        <v>Pacific excl AUSGreenville</v>
      </c>
      <c r="D175" s="4" t="str">
        <f t="shared" si="4"/>
        <v>Pacific excl AUS234</v>
      </c>
      <c r="E175" s="1" t="s">
        <v>228</v>
      </c>
      <c r="F175" s="19">
        <v>234.0</v>
      </c>
      <c r="G175" s="1" t="s">
        <v>40</v>
      </c>
      <c r="H175" s="4" t="s">
        <v>31</v>
      </c>
      <c r="I175" s="1" t="s">
        <v>230</v>
      </c>
      <c r="J175" s="14">
        <v>10.6</v>
      </c>
      <c r="K175" s="15">
        <v>0.25</v>
      </c>
    </row>
    <row r="176" ht="14.25" customHeight="1">
      <c r="A176" s="1" t="str">
        <f t="shared" si="1"/>
        <v>Pacific excl AUSClass 1</v>
      </c>
      <c r="B176" s="1" t="str">
        <f t="shared" si="2"/>
        <v>Pacific excl AUSCraigavonClass 1</v>
      </c>
      <c r="C176" s="1" t="str">
        <f t="shared" si="3"/>
        <v>Pacific excl AUSCraigavon</v>
      </c>
      <c r="D176" s="1" t="str">
        <f t="shared" si="4"/>
        <v>Pacific excl AUS276</v>
      </c>
      <c r="E176" s="12" t="s">
        <v>228</v>
      </c>
      <c r="F176" s="1" t="s">
        <v>46</v>
      </c>
      <c r="G176" s="1" t="s">
        <v>26</v>
      </c>
      <c r="H176" s="1" t="s">
        <v>19</v>
      </c>
      <c r="J176" s="8">
        <v>63.617625</v>
      </c>
      <c r="K176" s="9">
        <v>0.09775937314506832</v>
      </c>
    </row>
    <row r="177" ht="14.25" customHeight="1">
      <c r="A177" s="7" t="str">
        <f t="shared" si="1"/>
        <v>Pacific excl AUSClass 3</v>
      </c>
      <c r="B177" s="7" t="str">
        <f t="shared" si="2"/>
        <v>Pacific excl AUSRuyiClass 3</v>
      </c>
      <c r="C177" s="7" t="str">
        <f t="shared" si="3"/>
        <v>Pacific excl AUSRuyi</v>
      </c>
      <c r="D177" s="7" t="str">
        <f t="shared" si="4"/>
        <v>Pacific excl AUS3B1</v>
      </c>
      <c r="E177" s="7" t="s">
        <v>228</v>
      </c>
      <c r="F177" s="7" t="s">
        <v>52</v>
      </c>
      <c r="G177" s="7" t="s">
        <v>42</v>
      </c>
      <c r="H177" s="7" t="s">
        <v>50</v>
      </c>
      <c r="I177" s="7" t="s">
        <v>53</v>
      </c>
      <c r="J177" s="10">
        <v>4.67300714275</v>
      </c>
      <c r="K177" s="16">
        <v>0.2426316555612543</v>
      </c>
    </row>
    <row r="178" ht="14.25" customHeight="1">
      <c r="A178" s="1" t="str">
        <f t="shared" si="1"/>
        <v>Pacific excl AUSClass 5 not BT</v>
      </c>
      <c r="B178" s="1" t="str">
        <f t="shared" si="2"/>
        <v>Pacific excl AUSMaximalClass 5 not BT</v>
      </c>
      <c r="C178" s="1" t="str">
        <f t="shared" si="3"/>
        <v>Pacific excl AUSMaximal</v>
      </c>
      <c r="D178" s="1" t="str">
        <f t="shared" si="4"/>
        <v>Pacific excl AUS3B4</v>
      </c>
      <c r="E178" s="1" t="s">
        <v>228</v>
      </c>
      <c r="F178" s="1" t="s">
        <v>231</v>
      </c>
      <c r="G178" s="1" t="s">
        <v>18</v>
      </c>
      <c r="H178" s="1" t="s">
        <v>62</v>
      </c>
      <c r="I178" s="1" t="s">
        <v>232</v>
      </c>
      <c r="J178" s="8">
        <v>7.0</v>
      </c>
      <c r="K178" s="3">
        <v>0.2</v>
      </c>
    </row>
    <row r="179" ht="14.25" customHeight="1">
      <c r="A179" s="12" t="str">
        <f t="shared" si="1"/>
        <v>Pacific excl AUSClass 5 NOT BT</v>
      </c>
      <c r="B179" s="12"/>
      <c r="C179" s="12" t="str">
        <f t="shared" si="3"/>
        <v>Pacific excl AUSMaximal</v>
      </c>
      <c r="D179" s="12" t="str">
        <f t="shared" si="4"/>
        <v>Pacific excl AUS3B8</v>
      </c>
      <c r="E179" s="12" t="s">
        <v>228</v>
      </c>
      <c r="F179" s="12" t="s">
        <v>60</v>
      </c>
      <c r="G179" s="12" t="s">
        <v>61</v>
      </c>
      <c r="H179" s="12" t="s">
        <v>62</v>
      </c>
      <c r="I179" s="12" t="s">
        <v>63</v>
      </c>
      <c r="J179" s="12">
        <v>7.0</v>
      </c>
      <c r="K179" s="17">
        <v>0.2</v>
      </c>
    </row>
    <row r="180" ht="14.25" customHeight="1">
      <c r="A180" s="7" t="str">
        <f t="shared" si="1"/>
        <v>Pacific excl AUSClass 5 not BT</v>
      </c>
      <c r="B180" s="7" t="str">
        <f t="shared" ref="B180:B252" si="5">E180&amp;H180&amp;G180</f>
        <v>Pacific excl AUSMaximalClass 5 not BT</v>
      </c>
      <c r="C180" s="7" t="str">
        <f t="shared" si="3"/>
        <v>Pacific excl AUSMaximal</v>
      </c>
      <c r="D180" s="7" t="str">
        <f t="shared" si="4"/>
        <v>Pacific excl AUS3C1</v>
      </c>
      <c r="E180" s="7" t="s">
        <v>228</v>
      </c>
      <c r="F180" s="7" t="s">
        <v>64</v>
      </c>
      <c r="G180" s="7" t="s">
        <v>18</v>
      </c>
      <c r="H180" s="7" t="s">
        <v>62</v>
      </c>
      <c r="I180" s="7" t="s">
        <v>65</v>
      </c>
      <c r="J180" s="10">
        <v>14.870519968217641</v>
      </c>
      <c r="K180" s="16">
        <v>0.13846889218327943</v>
      </c>
    </row>
    <row r="181" ht="14.25" customHeight="1">
      <c r="A181" s="7" t="str">
        <f t="shared" si="1"/>
        <v>Pacific excl AUSClass 1</v>
      </c>
      <c r="B181" s="7" t="str">
        <f t="shared" si="5"/>
        <v>Pacific excl AUSMaximalClass 1</v>
      </c>
      <c r="C181" s="7" t="str">
        <f t="shared" si="3"/>
        <v>Pacific excl AUSMaximal</v>
      </c>
      <c r="D181" s="7" t="str">
        <f t="shared" si="4"/>
        <v>Pacific excl AUS3C4</v>
      </c>
      <c r="E181" s="7" t="s">
        <v>228</v>
      </c>
      <c r="F181" s="1" t="s">
        <v>68</v>
      </c>
      <c r="G181" s="1" t="s">
        <v>26</v>
      </c>
      <c r="H181" s="1" t="s">
        <v>62</v>
      </c>
      <c r="I181" s="50" t="s">
        <v>69</v>
      </c>
      <c r="J181" s="8">
        <v>16.6504270392</v>
      </c>
      <c r="K181" s="9">
        <v>0.11584491437751891</v>
      </c>
    </row>
    <row r="182" ht="14.25" customHeight="1">
      <c r="A182" s="7" t="str">
        <f t="shared" si="1"/>
        <v>Pacific excl AUSClass 5 not BT</v>
      </c>
      <c r="B182" s="7" t="str">
        <f t="shared" si="5"/>
        <v>Pacific excl AUSMaximalClass 5 not BT</v>
      </c>
      <c r="C182" s="7" t="str">
        <f t="shared" si="3"/>
        <v>Pacific excl AUSMaximal</v>
      </c>
      <c r="D182" s="7" t="str">
        <f t="shared" si="4"/>
        <v>Pacific excl AUS3C6</v>
      </c>
      <c r="E182" s="7" t="s">
        <v>228</v>
      </c>
      <c r="F182" s="51" t="s">
        <v>72</v>
      </c>
      <c r="G182" s="7" t="s">
        <v>18</v>
      </c>
      <c r="H182" s="7" t="s">
        <v>62</v>
      </c>
      <c r="I182" s="7" t="s">
        <v>73</v>
      </c>
      <c r="J182" s="10">
        <v>26.073617856</v>
      </c>
      <c r="K182" s="16">
        <v>0.18481766754082204</v>
      </c>
      <c r="L182" s="12"/>
      <c r="M182" s="1" t="s">
        <v>233</v>
      </c>
    </row>
    <row r="183" ht="14.25" customHeight="1">
      <c r="A183" s="4" t="str">
        <f t="shared" si="1"/>
        <v>Pacific excl AUSClass 5 BT</v>
      </c>
      <c r="B183" s="4" t="str">
        <f t="shared" si="5"/>
        <v>Pacific excl AUSNijmegenClass 5 BT</v>
      </c>
      <c r="C183" s="4" t="str">
        <f t="shared" si="3"/>
        <v>Pacific excl AUSNijmegen</v>
      </c>
      <c r="D183" s="4" t="str">
        <f t="shared" si="4"/>
        <v>Pacific excl AUS404</v>
      </c>
      <c r="E183" s="52" t="s">
        <v>228</v>
      </c>
      <c r="F183" s="19">
        <v>404.0</v>
      </c>
      <c r="G183" s="1" t="s">
        <v>85</v>
      </c>
      <c r="H183" s="53" t="s">
        <v>86</v>
      </c>
      <c r="J183" s="14">
        <v>329.7</v>
      </c>
      <c r="K183" s="3">
        <v>0.03</v>
      </c>
      <c r="L183" s="12"/>
      <c r="M183" s="1" t="s">
        <v>233</v>
      </c>
    </row>
    <row r="184" ht="14.25" customHeight="1">
      <c r="A184" s="7" t="str">
        <f t="shared" si="1"/>
        <v>Pacific excl AUSClass 2</v>
      </c>
      <c r="B184" s="7" t="str">
        <f t="shared" si="5"/>
        <v>Pacific excl AUSIndiaClass 2</v>
      </c>
      <c r="C184" s="7" t="str">
        <f t="shared" si="3"/>
        <v>Pacific excl AUSIndia</v>
      </c>
      <c r="D184" s="7" t="str">
        <f t="shared" si="4"/>
        <v>Pacific excl AUS406</v>
      </c>
      <c r="E184" s="7" t="s">
        <v>228</v>
      </c>
      <c r="F184" s="7" t="s">
        <v>88</v>
      </c>
      <c r="G184" s="7" t="s">
        <v>30</v>
      </c>
      <c r="H184" s="51" t="s">
        <v>89</v>
      </c>
      <c r="I184" s="7" t="s">
        <v>90</v>
      </c>
      <c r="J184" s="10">
        <v>6.9</v>
      </c>
      <c r="K184" s="11">
        <v>0.06</v>
      </c>
      <c r="M184" s="1" t="s">
        <v>233</v>
      </c>
    </row>
    <row r="185" ht="14.25" customHeight="1">
      <c r="A185" s="7" t="str">
        <f t="shared" si="1"/>
        <v>Pacific excl AUSClass 5 not BT</v>
      </c>
      <c r="B185" s="7" t="str">
        <f t="shared" si="5"/>
        <v>Pacific excl AUSSNClass 5 not BT</v>
      </c>
      <c r="C185" s="7" t="str">
        <f t="shared" si="3"/>
        <v>Pacific excl AUSSN</v>
      </c>
      <c r="D185" s="7" t="str">
        <f t="shared" si="4"/>
        <v>Pacific excl AUS466</v>
      </c>
      <c r="E185" s="7" t="s">
        <v>228</v>
      </c>
      <c r="F185" s="7" t="s">
        <v>107</v>
      </c>
      <c r="G185" s="7" t="s">
        <v>18</v>
      </c>
      <c r="H185" s="51" t="s">
        <v>34</v>
      </c>
      <c r="I185" s="7" t="s">
        <v>108</v>
      </c>
      <c r="J185" s="8">
        <v>25.12961613015513</v>
      </c>
      <c r="K185" s="9">
        <v>0.14999844749257468</v>
      </c>
      <c r="M185" s="1" t="s">
        <v>233</v>
      </c>
    </row>
    <row r="186" ht="14.25" customHeight="1">
      <c r="A186" s="7" t="str">
        <f t="shared" si="1"/>
        <v>Pacific excl AUSClass 5 not BT</v>
      </c>
      <c r="B186" s="7" t="str">
        <f t="shared" si="5"/>
        <v>Pacific excl AUSSNClass 5 not BT</v>
      </c>
      <c r="C186" s="7" t="str">
        <f t="shared" si="3"/>
        <v>Pacific excl AUSSN</v>
      </c>
      <c r="D186" s="7" t="str">
        <f t="shared" si="4"/>
        <v>Pacific excl AUS475</v>
      </c>
      <c r="E186" s="7" t="s">
        <v>228</v>
      </c>
      <c r="F186" s="7" t="s">
        <v>109</v>
      </c>
      <c r="G186" s="7" t="s">
        <v>18</v>
      </c>
      <c r="H186" s="7" t="s">
        <v>34</v>
      </c>
      <c r="I186" s="7" t="s">
        <v>110</v>
      </c>
      <c r="J186" s="10">
        <v>21.47918062074484</v>
      </c>
      <c r="K186" s="16">
        <v>0.22581987313667717</v>
      </c>
      <c r="M186" s="1" t="s">
        <v>233</v>
      </c>
    </row>
    <row r="187" ht="14.25" customHeight="1">
      <c r="A187" s="12" t="str">
        <f t="shared" si="1"/>
        <v>Pacific excl AUSClass 3</v>
      </c>
      <c r="B187" s="12" t="str">
        <f t="shared" si="5"/>
        <v>Pacific excl AUSStaxxClass 3</v>
      </c>
      <c r="C187" s="12" t="str">
        <f t="shared" si="3"/>
        <v>Pacific excl AUSStaxx</v>
      </c>
      <c r="D187" s="12" t="str">
        <f t="shared" si="4"/>
        <v>Pacific excl AUS6W9</v>
      </c>
      <c r="E187" s="12" t="s">
        <v>228</v>
      </c>
      <c r="F187" s="12" t="s">
        <v>111</v>
      </c>
      <c r="G187" s="12" t="s">
        <v>42</v>
      </c>
      <c r="H187" s="12" t="s">
        <v>83</v>
      </c>
      <c r="I187" s="23" t="s">
        <v>112</v>
      </c>
      <c r="J187" s="12">
        <v>1.1748888887599997</v>
      </c>
      <c r="K187" s="12">
        <v>0.24373220867270923</v>
      </c>
      <c r="M187" s="1" t="s">
        <v>233</v>
      </c>
    </row>
    <row r="188" ht="14.25" customHeight="1">
      <c r="A188" s="1" t="str">
        <f t="shared" si="1"/>
        <v>Pacific excl AUSClass 5 not BT</v>
      </c>
      <c r="B188" s="1" t="str">
        <f t="shared" si="5"/>
        <v>Pacific excl AUSMaximalClass 5 not BT</v>
      </c>
      <c r="C188" s="1" t="str">
        <f t="shared" si="3"/>
        <v>Pacific excl AUSMaximal</v>
      </c>
      <c r="D188" s="1" t="str">
        <f t="shared" si="4"/>
        <v>Pacific excl AUS7S0</v>
      </c>
      <c r="E188" s="1" t="s">
        <v>228</v>
      </c>
      <c r="F188" s="1" t="s">
        <v>123</v>
      </c>
      <c r="G188" s="1" t="s">
        <v>18</v>
      </c>
      <c r="H188" s="1" t="s">
        <v>62</v>
      </c>
      <c r="I188" s="1" t="s">
        <v>124</v>
      </c>
      <c r="J188" s="8">
        <v>20.0</v>
      </c>
      <c r="K188" s="3">
        <v>0.15</v>
      </c>
      <c r="M188" s="1" t="s">
        <v>233</v>
      </c>
    </row>
    <row r="189" ht="14.25" customHeight="1">
      <c r="A189" s="7" t="str">
        <f t="shared" si="1"/>
        <v>Pacific excl AUSClass 5 not BT</v>
      </c>
      <c r="B189" s="7" t="str">
        <f t="shared" si="5"/>
        <v>Pacific excl AUSMaximalClass 5 not BT</v>
      </c>
      <c r="C189" s="7" t="str">
        <f t="shared" si="3"/>
        <v>Pacific excl AUSMaximal</v>
      </c>
      <c r="D189" s="7" t="str">
        <f t="shared" si="4"/>
        <v>Pacific excl AUS7S1</v>
      </c>
      <c r="E189" s="7" t="s">
        <v>228</v>
      </c>
      <c r="F189" s="7" t="s">
        <v>125</v>
      </c>
      <c r="G189" s="7" t="s">
        <v>18</v>
      </c>
      <c r="H189" s="7" t="s">
        <v>62</v>
      </c>
      <c r="I189" s="7" t="s">
        <v>126</v>
      </c>
      <c r="J189" s="10">
        <v>15.540442691179951</v>
      </c>
      <c r="K189" s="16">
        <v>0.07792052459125522</v>
      </c>
      <c r="M189" s="1" t="s">
        <v>233</v>
      </c>
    </row>
    <row r="190" ht="14.25" customHeight="1">
      <c r="A190" s="7" t="str">
        <f t="shared" si="1"/>
        <v>Pacific excl AUSClass 1</v>
      </c>
      <c r="B190" s="7" t="str">
        <f t="shared" si="5"/>
        <v>Pacific excl AUSMaximalClass 1</v>
      </c>
      <c r="C190" s="7" t="str">
        <f t="shared" si="3"/>
        <v>Pacific excl AUSMaximal</v>
      </c>
      <c r="D190" s="1" t="str">
        <f t="shared" si="4"/>
        <v>Pacific excl AUS7S4</v>
      </c>
      <c r="E190" s="7" t="s">
        <v>228</v>
      </c>
      <c r="F190" s="7" t="s">
        <v>127</v>
      </c>
      <c r="G190" s="7" t="s">
        <v>26</v>
      </c>
      <c r="H190" s="7" t="s">
        <v>62</v>
      </c>
      <c r="I190" s="7" t="s">
        <v>128</v>
      </c>
      <c r="J190" s="10">
        <v>20.87959543662918</v>
      </c>
      <c r="K190" s="16">
        <v>0.10294687374743001</v>
      </c>
      <c r="M190" s="1" t="s">
        <v>233</v>
      </c>
    </row>
    <row r="191" ht="14.25" customHeight="1">
      <c r="A191" s="7" t="str">
        <f t="shared" si="1"/>
        <v>Pacific excl AUSClass 5 not BT</v>
      </c>
      <c r="B191" s="7" t="str">
        <f t="shared" si="5"/>
        <v>Pacific excl AUSMaximalClass 5 not BT</v>
      </c>
      <c r="C191" s="7" t="str">
        <f t="shared" si="3"/>
        <v>Pacific excl AUSMaximal</v>
      </c>
      <c r="D191" s="7" t="str">
        <f t="shared" si="4"/>
        <v>Pacific excl AUS7S6</v>
      </c>
      <c r="E191" s="7" t="s">
        <v>228</v>
      </c>
      <c r="F191" s="7" t="s">
        <v>131</v>
      </c>
      <c r="G191" s="7" t="s">
        <v>18</v>
      </c>
      <c r="H191" s="7" t="s">
        <v>62</v>
      </c>
      <c r="I191" s="7" t="s">
        <v>203</v>
      </c>
      <c r="J191" s="10">
        <v>29.830797857081784</v>
      </c>
      <c r="K191" s="11">
        <v>0.21717779218064276</v>
      </c>
      <c r="M191" s="1" t="s">
        <v>233</v>
      </c>
    </row>
    <row r="192" ht="14.25" customHeight="1">
      <c r="A192" s="12" t="str">
        <f t="shared" si="1"/>
        <v>Pacific excl AUSClass 1</v>
      </c>
      <c r="B192" s="12" t="str">
        <f t="shared" si="5"/>
        <v>Pacific excl AUSGreenvilleClass 1</v>
      </c>
      <c r="C192" s="12" t="str">
        <f t="shared" si="3"/>
        <v>Pacific excl AUSGreenville</v>
      </c>
      <c r="D192" s="12" t="str">
        <f t="shared" si="4"/>
        <v>Pacific excl AUS807</v>
      </c>
      <c r="E192" s="12" t="s">
        <v>228</v>
      </c>
      <c r="F192" s="12" t="s">
        <v>137</v>
      </c>
      <c r="G192" s="12" t="s">
        <v>26</v>
      </c>
      <c r="H192" s="12" t="s">
        <v>31</v>
      </c>
      <c r="I192" s="12" t="s">
        <v>234</v>
      </c>
      <c r="J192" s="13">
        <v>45.88165</v>
      </c>
      <c r="K192" s="21">
        <v>0.3447254039161549</v>
      </c>
      <c r="M192" s="1" t="s">
        <v>233</v>
      </c>
    </row>
    <row r="193" ht="14.25" customHeight="1">
      <c r="A193" s="12" t="str">
        <f t="shared" si="1"/>
        <v>Pacific excl AUSClass 1</v>
      </c>
      <c r="B193" s="12" t="str">
        <f t="shared" si="5"/>
        <v>Pacific excl AUSGreenvilleClass 1</v>
      </c>
      <c r="C193" s="12" t="str">
        <f t="shared" si="3"/>
        <v>Pacific excl AUSGreenville</v>
      </c>
      <c r="D193" s="12" t="str">
        <f t="shared" si="4"/>
        <v>Pacific excl AUS807</v>
      </c>
      <c r="E193" s="12" t="s">
        <v>228</v>
      </c>
      <c r="F193" s="12" t="s">
        <v>137</v>
      </c>
      <c r="G193" s="12" t="s">
        <v>26</v>
      </c>
      <c r="H193" s="12" t="s">
        <v>31</v>
      </c>
      <c r="I193" s="12" t="s">
        <v>234</v>
      </c>
      <c r="J193" s="13">
        <v>45.88165</v>
      </c>
      <c r="K193" s="21">
        <v>0.3447254039161549</v>
      </c>
      <c r="M193" s="1" t="s">
        <v>233</v>
      </c>
    </row>
    <row r="194" ht="14.25" customHeight="1">
      <c r="A194" s="12" t="str">
        <f t="shared" si="1"/>
        <v>Pacific excl AUSClass 1</v>
      </c>
      <c r="B194" s="12" t="str">
        <f t="shared" si="5"/>
        <v>Pacific excl AUSGreenvilleClass 1</v>
      </c>
      <c r="C194" s="12" t="str">
        <f t="shared" si="3"/>
        <v>Pacific excl AUSGreenville</v>
      </c>
      <c r="D194" s="12" t="str">
        <f t="shared" si="4"/>
        <v>Pacific excl AUS807</v>
      </c>
      <c r="E194" s="12" t="s">
        <v>228</v>
      </c>
      <c r="F194" s="12" t="s">
        <v>137</v>
      </c>
      <c r="G194" s="12" t="s">
        <v>26</v>
      </c>
      <c r="H194" s="12" t="s">
        <v>31</v>
      </c>
      <c r="I194" s="12" t="s">
        <v>235</v>
      </c>
      <c r="J194" s="13">
        <v>45.88165</v>
      </c>
      <c r="K194" s="21">
        <v>0.3447254039161549</v>
      </c>
      <c r="M194" s="1" t="s">
        <v>233</v>
      </c>
    </row>
    <row r="195" ht="14.25" customHeight="1">
      <c r="A195" s="7" t="str">
        <f t="shared" si="1"/>
        <v>Pacific excl AUSClass 5 not BT</v>
      </c>
      <c r="B195" s="7" t="str">
        <f t="shared" si="5"/>
        <v>Pacific excl AUSSNClass 5 not BT</v>
      </c>
      <c r="C195" s="7" t="str">
        <f t="shared" si="3"/>
        <v>Pacific excl AUSSN</v>
      </c>
      <c r="D195" s="7" t="str">
        <f t="shared" si="4"/>
        <v>Pacific excl AUS812</v>
      </c>
      <c r="E195" s="7" t="s">
        <v>228</v>
      </c>
      <c r="F195" s="7" t="s">
        <v>139</v>
      </c>
      <c r="G195" s="7" t="s">
        <v>18</v>
      </c>
      <c r="H195" s="7" t="s">
        <v>34</v>
      </c>
      <c r="I195" s="7" t="s">
        <v>140</v>
      </c>
      <c r="J195" s="10">
        <v>18.100831823541224</v>
      </c>
      <c r="K195" s="16">
        <v>0.22025091541131536</v>
      </c>
      <c r="M195" s="1" t="s">
        <v>233</v>
      </c>
    </row>
    <row r="196" ht="14.25" customHeight="1">
      <c r="A196" s="1" t="str">
        <f t="shared" si="1"/>
        <v>Pacific excl AUSClass 5 not BT</v>
      </c>
      <c r="B196" s="1" t="str">
        <f t="shared" si="5"/>
        <v>Pacific excl AUSCraigavonClass 5 not BT</v>
      </c>
      <c r="C196" s="1" t="str">
        <f t="shared" si="3"/>
        <v>Pacific excl AUSCraigavon</v>
      </c>
      <c r="D196" s="1" t="str">
        <f t="shared" si="4"/>
        <v>Pacific excl AUS813</v>
      </c>
      <c r="E196" s="1" t="s">
        <v>228</v>
      </c>
      <c r="F196" s="1" t="s">
        <v>141</v>
      </c>
      <c r="G196" s="1" t="s">
        <v>18</v>
      </c>
      <c r="H196" s="1" t="s">
        <v>19</v>
      </c>
      <c r="I196" s="1" t="s">
        <v>142</v>
      </c>
      <c r="J196" s="8">
        <v>88.69574999599999</v>
      </c>
      <c r="K196" s="9">
        <v>0.11934533675807989</v>
      </c>
      <c r="M196" s="1" t="s">
        <v>233</v>
      </c>
    </row>
    <row r="197" ht="14.25" customHeight="1">
      <c r="A197" s="7" t="str">
        <f t="shared" si="1"/>
        <v>Pacific excl AUSClass 2</v>
      </c>
      <c r="B197" s="7" t="str">
        <f t="shared" si="5"/>
        <v>Pacific excl AUSGreenvilleClass 2</v>
      </c>
      <c r="C197" s="7" t="str">
        <f t="shared" si="3"/>
        <v>Pacific excl AUSGreenville</v>
      </c>
      <c r="D197" s="7" t="str">
        <f t="shared" si="4"/>
        <v>Pacific excl AUS826</v>
      </c>
      <c r="E197" s="7" t="s">
        <v>228</v>
      </c>
      <c r="F197" s="7" t="s">
        <v>144</v>
      </c>
      <c r="G197" s="7" t="s">
        <v>30</v>
      </c>
      <c r="H197" s="7" t="s">
        <v>31</v>
      </c>
      <c r="I197" s="7" t="s">
        <v>145</v>
      </c>
      <c r="J197" s="10">
        <v>30.621699997</v>
      </c>
      <c r="K197" s="16">
        <v>0.2610241130065592</v>
      </c>
      <c r="M197" s="1" t="s">
        <v>233</v>
      </c>
    </row>
    <row r="198" ht="14.25" customHeight="1">
      <c r="A198" s="42" t="str">
        <f t="shared" si="1"/>
        <v>Pacific excl AUSClass 2</v>
      </c>
      <c r="B198" s="42" t="str">
        <f t="shared" si="5"/>
        <v>Pacific excl AUSMasateClass 2</v>
      </c>
      <c r="C198" s="42" t="str">
        <f t="shared" si="3"/>
        <v>Pacific excl AUSMasate</v>
      </c>
      <c r="D198" s="42" t="str">
        <f t="shared" si="4"/>
        <v>Pacific excl AUS857</v>
      </c>
      <c r="E198" s="42" t="s">
        <v>228</v>
      </c>
      <c r="F198" s="42">
        <v>857.0</v>
      </c>
      <c r="G198" s="42" t="s">
        <v>30</v>
      </c>
      <c r="H198" s="42" t="s">
        <v>92</v>
      </c>
      <c r="I198" s="42" t="s">
        <v>155</v>
      </c>
      <c r="J198" s="54">
        <v>51.99999999</v>
      </c>
      <c r="K198" s="55">
        <v>0.08</v>
      </c>
      <c r="M198" s="1" t="s">
        <v>233</v>
      </c>
    </row>
    <row r="199" ht="14.25" customHeight="1">
      <c r="A199" s="7" t="str">
        <f t="shared" si="1"/>
        <v>Pacific excl AUSClass 2</v>
      </c>
      <c r="B199" s="7" t="str">
        <f t="shared" si="5"/>
        <v>Pacific excl AUSGreenvilleClass 2</v>
      </c>
      <c r="C199" s="7" t="str">
        <f t="shared" si="3"/>
        <v>Pacific excl AUSGreenville</v>
      </c>
      <c r="D199" s="7" t="str">
        <f t="shared" si="4"/>
        <v>Pacific excl AUS861</v>
      </c>
      <c r="E199" s="7" t="s">
        <v>228</v>
      </c>
      <c r="F199" s="7" t="s">
        <v>152</v>
      </c>
      <c r="G199" s="7" t="s">
        <v>30</v>
      </c>
      <c r="H199" s="7" t="s">
        <v>31</v>
      </c>
      <c r="I199" s="7" t="s">
        <v>236</v>
      </c>
      <c r="J199" s="10">
        <v>43.034281042</v>
      </c>
      <c r="K199" s="16">
        <v>0.15000000000814703</v>
      </c>
      <c r="M199" s="1" t="s">
        <v>233</v>
      </c>
    </row>
    <row r="200" ht="14.25" customHeight="1">
      <c r="A200" s="7" t="str">
        <f t="shared" si="1"/>
        <v>Pacific excl AUSClass 5 not BT</v>
      </c>
      <c r="B200" s="7" t="str">
        <f t="shared" si="5"/>
        <v>Pacific excl AUSSNClass 5 not BT</v>
      </c>
      <c r="C200" s="7" t="str">
        <f t="shared" si="3"/>
        <v>Pacific excl AUSSN</v>
      </c>
      <c r="D200" s="7" t="str">
        <f t="shared" si="4"/>
        <v>Pacific excl AUS871</v>
      </c>
      <c r="E200" s="7" t="s">
        <v>228</v>
      </c>
      <c r="F200" s="7" t="s">
        <v>158</v>
      </c>
      <c r="G200" s="7" t="s">
        <v>18</v>
      </c>
      <c r="H200" s="7" t="s">
        <v>34</v>
      </c>
      <c r="I200" s="7" t="s">
        <v>159</v>
      </c>
      <c r="J200" s="10">
        <v>31.660432532841515</v>
      </c>
      <c r="K200" s="16">
        <v>0.21946651800978734</v>
      </c>
      <c r="M200" s="1" t="s">
        <v>233</v>
      </c>
    </row>
    <row r="201" ht="14.25" customHeight="1">
      <c r="A201" s="7" t="str">
        <f t="shared" si="1"/>
        <v>Pacific excl AUSClass 5 not BT</v>
      </c>
      <c r="B201" s="7" t="str">
        <f t="shared" si="5"/>
        <v>Pacific excl AUSCraigavonClass 5 not BT</v>
      </c>
      <c r="C201" s="7" t="str">
        <f t="shared" si="3"/>
        <v>Pacific excl AUSCraigavon</v>
      </c>
      <c r="D201" s="7" t="str">
        <f t="shared" si="4"/>
        <v>Pacific excl AUS875</v>
      </c>
      <c r="E201" s="7" t="s">
        <v>228</v>
      </c>
      <c r="F201" s="51" t="s">
        <v>237</v>
      </c>
      <c r="G201" s="7" t="s">
        <v>18</v>
      </c>
      <c r="H201" s="7" t="s">
        <v>19</v>
      </c>
      <c r="I201" s="7" t="s">
        <v>238</v>
      </c>
      <c r="J201" s="10">
        <v>21.440404385089423</v>
      </c>
      <c r="K201" s="11">
        <v>0.060694956086141186</v>
      </c>
      <c r="M201" s="1" t="s">
        <v>233</v>
      </c>
    </row>
    <row r="202" ht="14.25" customHeight="1">
      <c r="A202" s="7" t="str">
        <f t="shared" si="1"/>
        <v>Pacific excl AUSClass 5 BT</v>
      </c>
      <c r="B202" s="7" t="str">
        <f t="shared" si="5"/>
        <v>Pacific excl AUSMaximalClass 5 BT</v>
      </c>
      <c r="C202" s="7" t="str">
        <f t="shared" si="3"/>
        <v>Pacific excl AUSMaximal</v>
      </c>
      <c r="D202" s="7" t="str">
        <f t="shared" si="4"/>
        <v>Pacific excl AUS921</v>
      </c>
      <c r="E202" s="7" t="s">
        <v>228</v>
      </c>
      <c r="F202" s="51" t="s">
        <v>168</v>
      </c>
      <c r="G202" s="7" t="s">
        <v>85</v>
      </c>
      <c r="H202" s="7" t="s">
        <v>62</v>
      </c>
      <c r="I202" s="7" t="s">
        <v>239</v>
      </c>
      <c r="J202" s="10">
        <v>344.6269947288904</v>
      </c>
      <c r="K202" s="11">
        <v>0.0916105390862069</v>
      </c>
      <c r="M202" s="1" t="s">
        <v>233</v>
      </c>
    </row>
    <row r="203" ht="14.25" customHeight="1">
      <c r="A203" s="12" t="str">
        <f t="shared" si="1"/>
        <v>Pacific excl AUSClass 1</v>
      </c>
      <c r="B203" s="12" t="str">
        <f t="shared" si="5"/>
        <v>Pacific excl AUSGreenvilleClass 1</v>
      </c>
      <c r="C203" s="12" t="str">
        <f t="shared" si="3"/>
        <v>Pacific excl AUSGreenville</v>
      </c>
      <c r="D203" s="12" t="str">
        <f t="shared" si="4"/>
        <v>Pacific excl AUS955</v>
      </c>
      <c r="E203" s="12" t="s">
        <v>228</v>
      </c>
      <c r="F203" s="12" t="s">
        <v>172</v>
      </c>
      <c r="G203" s="12" t="s">
        <v>26</v>
      </c>
      <c r="H203" s="12" t="s">
        <v>31</v>
      </c>
      <c r="I203" s="12" t="s">
        <v>240</v>
      </c>
      <c r="J203" s="13">
        <v>45.88165</v>
      </c>
      <c r="K203" s="21">
        <v>0.3447254039161549</v>
      </c>
      <c r="M203" s="1" t="s">
        <v>233</v>
      </c>
    </row>
    <row r="204" ht="14.25" customHeight="1">
      <c r="A204" s="4" t="str">
        <f t="shared" si="1"/>
        <v>Pacific excl AUSClass 5   C4 &amp; 5 4-9T - Low Intensity</v>
      </c>
      <c r="B204" s="4" t="str">
        <f t="shared" si="5"/>
        <v>Pacific excl AUSMaximalClass 5   C4 &amp; 5 4-9T - Low Intensity</v>
      </c>
      <c r="C204" s="4" t="str">
        <f t="shared" si="3"/>
        <v>Pacific excl AUSMaximal</v>
      </c>
      <c r="D204" s="4" t="str">
        <f t="shared" si="4"/>
        <v>Pacific excl AUS961</v>
      </c>
      <c r="E204" s="1" t="s">
        <v>228</v>
      </c>
      <c r="F204" s="19">
        <v>961.0</v>
      </c>
      <c r="G204" s="1" t="s">
        <v>175</v>
      </c>
      <c r="H204" s="4" t="s">
        <v>62</v>
      </c>
      <c r="I204" s="1" t="s">
        <v>176</v>
      </c>
      <c r="J204" s="14">
        <v>26.3</v>
      </c>
      <c r="K204" s="15">
        <v>0.158</v>
      </c>
      <c r="M204" s="1" t="s">
        <v>233</v>
      </c>
    </row>
    <row r="205" ht="14.25" customHeight="1">
      <c r="A205" s="12" t="str">
        <f t="shared" si="1"/>
        <v>Pacific excl AUSClass 1</v>
      </c>
      <c r="B205" s="12" t="str">
        <f t="shared" si="5"/>
        <v>Pacific excl AUSGreenvilleClass 1</v>
      </c>
      <c r="C205" s="12" t="str">
        <f t="shared" si="3"/>
        <v>Pacific excl AUSGreenville</v>
      </c>
      <c r="D205" s="12" t="str">
        <f t="shared" si="4"/>
        <v>Pacific excl AUS968</v>
      </c>
      <c r="E205" s="12" t="s">
        <v>228</v>
      </c>
      <c r="F205" s="12" t="s">
        <v>241</v>
      </c>
      <c r="G205" s="12" t="s">
        <v>26</v>
      </c>
      <c r="H205" s="12" t="s">
        <v>31</v>
      </c>
      <c r="I205" s="12" t="s">
        <v>242</v>
      </c>
      <c r="J205" s="13">
        <v>45.88165</v>
      </c>
      <c r="K205" s="21">
        <v>0.3447254039161549</v>
      </c>
      <c r="M205" s="1" t="s">
        <v>233</v>
      </c>
    </row>
    <row r="206" ht="14.25" customHeight="1">
      <c r="A206" s="7" t="str">
        <f t="shared" si="1"/>
        <v>Pacific excl AUSClass 1</v>
      </c>
      <c r="B206" s="7" t="str">
        <f t="shared" si="5"/>
        <v>Pacific excl AUSCraigavonClass 1</v>
      </c>
      <c r="C206" s="7" t="str">
        <f t="shared" si="3"/>
        <v>Pacific excl AUSCraigavon</v>
      </c>
      <c r="D206" s="7" t="str">
        <f t="shared" si="4"/>
        <v>Pacific excl AUS970</v>
      </c>
      <c r="E206" s="7" t="s">
        <v>228</v>
      </c>
      <c r="F206" s="7" t="s">
        <v>177</v>
      </c>
      <c r="G206" s="7" t="s">
        <v>26</v>
      </c>
      <c r="H206" s="7" t="s">
        <v>19</v>
      </c>
      <c r="I206" s="7" t="s">
        <v>178</v>
      </c>
      <c r="J206" s="10">
        <v>91.999</v>
      </c>
      <c r="K206" s="16">
        <v>0.12412858400177443</v>
      </c>
      <c r="M206" s="1" t="s">
        <v>233</v>
      </c>
    </row>
    <row r="207" ht="14.25" customHeight="1">
      <c r="A207" s="7" t="str">
        <f t="shared" si="1"/>
        <v>Pacific excl AUSClass 1</v>
      </c>
      <c r="B207" s="7" t="str">
        <f t="shared" si="5"/>
        <v>Pacific excl AUSCraigavonClass 1</v>
      </c>
      <c r="C207" s="7" t="str">
        <f t="shared" si="3"/>
        <v>Pacific excl AUSCraigavon</v>
      </c>
      <c r="D207" s="7" t="str">
        <f t="shared" si="4"/>
        <v>Pacific excl AUS985</v>
      </c>
      <c r="E207" s="7" t="s">
        <v>228</v>
      </c>
      <c r="F207" s="7" t="s">
        <v>227</v>
      </c>
      <c r="G207" s="7" t="s">
        <v>26</v>
      </c>
      <c r="H207" s="7" t="s">
        <v>19</v>
      </c>
      <c r="I207" s="7" t="s">
        <v>181</v>
      </c>
      <c r="J207" s="10">
        <v>50.0</v>
      </c>
      <c r="K207" s="16">
        <v>0.10000449470800618</v>
      </c>
    </row>
    <row r="208" ht="14.25" customHeight="1">
      <c r="A208" s="1" t="str">
        <f t="shared" si="1"/>
        <v>PacificClass 5 not BT</v>
      </c>
      <c r="B208" s="1" t="str">
        <f t="shared" si="5"/>
        <v>PacificCraigavonClass 5 not BT</v>
      </c>
      <c r="C208" s="1" t="str">
        <f t="shared" si="3"/>
        <v>PacificCraigavon</v>
      </c>
      <c r="D208" s="1" t="str">
        <f t="shared" si="4"/>
        <v>Pacific005</v>
      </c>
      <c r="E208" s="1" t="s">
        <v>243</v>
      </c>
      <c r="F208" s="1" t="s">
        <v>17</v>
      </c>
      <c r="G208" s="1" t="s">
        <v>18</v>
      </c>
      <c r="H208" s="1" t="s">
        <v>19</v>
      </c>
      <c r="I208" s="1" t="s">
        <v>20</v>
      </c>
      <c r="J208" s="8">
        <v>54.969323552000006</v>
      </c>
      <c r="K208" s="9">
        <v>0.12166036622392248</v>
      </c>
    </row>
    <row r="209" ht="14.25" customHeight="1">
      <c r="A209" s="1" t="str">
        <f t="shared" si="1"/>
        <v>PacificClass 5 not BT</v>
      </c>
      <c r="B209" s="1" t="str">
        <f t="shared" si="5"/>
        <v>PacificBereaClass 5 not BT</v>
      </c>
      <c r="C209" s="1" t="str">
        <f t="shared" si="3"/>
        <v>PacificBerea</v>
      </c>
      <c r="D209" s="1" t="str">
        <f t="shared" si="4"/>
        <v>Pacific006</v>
      </c>
      <c r="E209" s="1" t="s">
        <v>243</v>
      </c>
      <c r="F209" s="1" t="s">
        <v>21</v>
      </c>
      <c r="G209" s="1" t="s">
        <v>18</v>
      </c>
      <c r="H209" s="1" t="s">
        <v>23</v>
      </c>
      <c r="I209" s="1" t="s">
        <v>24</v>
      </c>
      <c r="J209" s="8">
        <v>93.62789615236629</v>
      </c>
      <c r="K209" s="3">
        <v>0.2474390565092784</v>
      </c>
    </row>
    <row r="210" ht="14.25" customHeight="1">
      <c r="A210" s="1" t="str">
        <f t="shared" si="1"/>
        <v>PacificClass 1</v>
      </c>
      <c r="B210" s="1" t="str">
        <f t="shared" si="5"/>
        <v>PacificCraigavonClass 1</v>
      </c>
      <c r="C210" s="1" t="str">
        <f t="shared" si="3"/>
        <v>PacificCraigavon</v>
      </c>
      <c r="D210" s="1" t="str">
        <f t="shared" si="4"/>
        <v>Pacific160</v>
      </c>
      <c r="E210" s="1" t="s">
        <v>243</v>
      </c>
      <c r="F210" s="1" t="s">
        <v>25</v>
      </c>
      <c r="G210" s="1" t="s">
        <v>26</v>
      </c>
      <c r="H210" s="1" t="s">
        <v>19</v>
      </c>
      <c r="I210" s="1" t="s">
        <v>27</v>
      </c>
      <c r="J210" s="8">
        <v>26.443020042</v>
      </c>
      <c r="K210" s="9">
        <v>0.0888581490307342</v>
      </c>
    </row>
    <row r="211" ht="14.25" customHeight="1">
      <c r="A211" s="1" t="str">
        <f t="shared" si="1"/>
        <v>PacificClass 5 BT</v>
      </c>
      <c r="B211" s="1" t="str">
        <f t="shared" si="5"/>
        <v>PacificNijmegenClass 5 BT</v>
      </c>
      <c r="C211" s="1" t="str">
        <f t="shared" si="3"/>
        <v>PacificNijmegen</v>
      </c>
      <c r="D211" s="1" t="str">
        <f t="shared" si="4"/>
        <v>Pacific214</v>
      </c>
      <c r="E211" s="1" t="s">
        <v>243</v>
      </c>
      <c r="F211" s="1" t="s">
        <v>193</v>
      </c>
      <c r="G211" s="1" t="s">
        <v>85</v>
      </c>
      <c r="H211" s="1" t="s">
        <v>86</v>
      </c>
      <c r="I211" s="1" t="s">
        <v>194</v>
      </c>
      <c r="J211" s="8">
        <v>328.067748356</v>
      </c>
      <c r="K211" s="3">
        <v>0.013936395501966868</v>
      </c>
    </row>
    <row r="212" ht="14.25" customHeight="1">
      <c r="A212" s="1" t="str">
        <f t="shared" si="1"/>
        <v>PacificClass 1</v>
      </c>
      <c r="B212" s="1" t="str">
        <f t="shared" si="5"/>
        <v>PacificSNClass 1</v>
      </c>
      <c r="C212" s="1" t="str">
        <f t="shared" si="3"/>
        <v>PacificSN</v>
      </c>
      <c r="D212" s="1" t="str">
        <f t="shared" si="4"/>
        <v>Pacific225</v>
      </c>
      <c r="E212" s="1" t="s">
        <v>243</v>
      </c>
      <c r="F212" s="1" t="s">
        <v>36</v>
      </c>
      <c r="G212" s="1" t="s">
        <v>26</v>
      </c>
      <c r="H212" s="1" t="s">
        <v>34</v>
      </c>
      <c r="I212" s="1" t="s">
        <v>37</v>
      </c>
      <c r="J212" s="8">
        <v>22.851785342536097</v>
      </c>
      <c r="K212" s="9">
        <v>0.18932221741305555</v>
      </c>
    </row>
    <row r="213" ht="14.25" customHeight="1">
      <c r="A213" s="1" t="str">
        <f t="shared" si="1"/>
        <v>PacificClass 2</v>
      </c>
      <c r="B213" s="1" t="str">
        <f t="shared" si="5"/>
        <v>PacificGreenvilleClass 2</v>
      </c>
      <c r="C213" s="1" t="str">
        <f t="shared" si="3"/>
        <v>PacificGreenville</v>
      </c>
      <c r="D213" s="1" t="str">
        <f t="shared" si="4"/>
        <v>Pacific264</v>
      </c>
      <c r="E213" s="1" t="s">
        <v>243</v>
      </c>
      <c r="F213" s="1" t="s">
        <v>44</v>
      </c>
      <c r="G213" s="1" t="s">
        <v>30</v>
      </c>
      <c r="H213" s="1" t="s">
        <v>31</v>
      </c>
      <c r="I213" s="1" t="s">
        <v>45</v>
      </c>
      <c r="J213" s="8">
        <v>43.89620000000001</v>
      </c>
      <c r="K213" s="3">
        <v>0.08429589227897043</v>
      </c>
    </row>
    <row r="214" ht="14.25" customHeight="1">
      <c r="A214" s="1" t="str">
        <f t="shared" si="1"/>
        <v>PacificClass 1</v>
      </c>
      <c r="B214" s="1" t="str">
        <f t="shared" si="5"/>
        <v>PacificCraigavonClass 1</v>
      </c>
      <c r="C214" s="1" t="str">
        <f t="shared" si="3"/>
        <v>PacificCraigavon</v>
      </c>
      <c r="D214" s="1" t="str">
        <f t="shared" si="4"/>
        <v>Pacific276</v>
      </c>
      <c r="E214" s="1" t="s">
        <v>243</v>
      </c>
      <c r="F214" s="1" t="s">
        <v>46</v>
      </c>
      <c r="G214" s="1" t="s">
        <v>26</v>
      </c>
      <c r="H214" s="1" t="s">
        <v>19</v>
      </c>
      <c r="I214" s="1" t="s">
        <v>47</v>
      </c>
      <c r="J214" s="8">
        <v>63.617625</v>
      </c>
      <c r="K214" s="9">
        <v>0.09775937314506832</v>
      </c>
    </row>
    <row r="215" ht="14.25" customHeight="1">
      <c r="A215" s="1" t="str">
        <f t="shared" si="1"/>
        <v>PacificClass 3</v>
      </c>
      <c r="B215" s="1" t="str">
        <f t="shared" si="5"/>
        <v>PacificRuyiClass 3</v>
      </c>
      <c r="C215" s="1" t="str">
        <f t="shared" si="3"/>
        <v>PacificRuyi</v>
      </c>
      <c r="D215" s="1" t="str">
        <f t="shared" si="4"/>
        <v>Pacific3B0</v>
      </c>
      <c r="E215" s="1" t="s">
        <v>243</v>
      </c>
      <c r="F215" s="1" t="s">
        <v>49</v>
      </c>
      <c r="G215" s="1" t="s">
        <v>42</v>
      </c>
      <c r="H215" s="1" t="s">
        <v>50</v>
      </c>
      <c r="I215" s="1" t="s">
        <v>244</v>
      </c>
      <c r="J215" s="8">
        <v>5.077794882331712</v>
      </c>
      <c r="K215" s="9">
        <v>0.3045446587836891</v>
      </c>
    </row>
    <row r="216" ht="14.25" customHeight="1">
      <c r="A216" s="4" t="str">
        <f t="shared" si="1"/>
        <v>PacificClass 3</v>
      </c>
      <c r="B216" s="4" t="str">
        <f t="shared" si="5"/>
        <v>PacificMaximalClass 3</v>
      </c>
      <c r="C216" s="4" t="str">
        <f t="shared" si="3"/>
        <v>PacificMaximal</v>
      </c>
      <c r="D216" s="4" t="str">
        <f t="shared" si="4"/>
        <v>Pacific3B5</v>
      </c>
      <c r="E216" s="4" t="s">
        <v>243</v>
      </c>
      <c r="F216" s="4" t="s">
        <v>56</v>
      </c>
      <c r="G216" s="4" t="s">
        <v>42</v>
      </c>
      <c r="H216" s="4" t="s">
        <v>62</v>
      </c>
      <c r="I216" s="4" t="s">
        <v>200</v>
      </c>
      <c r="J216" s="8">
        <v>3.320730143036494</v>
      </c>
      <c r="K216" s="9">
        <v>0.281034589498151</v>
      </c>
    </row>
    <row r="217" ht="14.25" customHeight="1">
      <c r="A217" s="1" t="str">
        <f t="shared" si="1"/>
        <v>PacificClass 3</v>
      </c>
      <c r="B217" s="1" t="str">
        <f t="shared" si="5"/>
        <v>PacificRuyiClass 3</v>
      </c>
      <c r="C217" s="1" t="str">
        <f t="shared" si="3"/>
        <v>PacificRuyi</v>
      </c>
      <c r="D217" s="1" t="str">
        <f t="shared" si="4"/>
        <v>Pacific3B5</v>
      </c>
      <c r="E217" s="1" t="s">
        <v>243</v>
      </c>
      <c r="F217" s="1" t="s">
        <v>56</v>
      </c>
      <c r="G217" s="1" t="s">
        <v>42</v>
      </c>
      <c r="H217" s="1" t="s">
        <v>50</v>
      </c>
      <c r="I217" s="1" t="s">
        <v>200</v>
      </c>
      <c r="J217" s="8">
        <v>3.320730143036494</v>
      </c>
      <c r="K217" s="9">
        <v>0.281034589498151</v>
      </c>
    </row>
    <row r="218" ht="14.25" customHeight="1">
      <c r="A218" s="1" t="str">
        <f t="shared" si="1"/>
        <v>PacificClass 3</v>
      </c>
      <c r="B218" s="1" t="str">
        <f t="shared" si="5"/>
        <v>PacificRuyiClass 3</v>
      </c>
      <c r="C218" s="1" t="str">
        <f t="shared" si="3"/>
        <v>PacificRuyi</v>
      </c>
      <c r="D218" s="1" t="str">
        <f t="shared" si="4"/>
        <v>Pacific3B5</v>
      </c>
      <c r="E218" s="1" t="s">
        <v>243</v>
      </c>
      <c r="F218" s="1" t="s">
        <v>56</v>
      </c>
      <c r="G218" s="1" t="s">
        <v>42</v>
      </c>
      <c r="H218" s="1" t="s">
        <v>50</v>
      </c>
      <c r="I218" s="1" t="s">
        <v>200</v>
      </c>
      <c r="J218" s="8">
        <v>3.320730143036494</v>
      </c>
      <c r="K218" s="9">
        <v>0.281034589498151</v>
      </c>
    </row>
    <row r="219" ht="14.25" customHeight="1">
      <c r="A219" s="1" t="str">
        <f t="shared" si="1"/>
        <v>PacificClass 3</v>
      </c>
      <c r="B219" s="1" t="str">
        <f t="shared" si="5"/>
        <v>PacificRuyiClass 3</v>
      </c>
      <c r="C219" s="1" t="str">
        <f t="shared" si="3"/>
        <v>PacificRuyi</v>
      </c>
      <c r="D219" s="1" t="str">
        <f t="shared" si="4"/>
        <v>Pacific3B6</v>
      </c>
      <c r="E219" s="1" t="s">
        <v>243</v>
      </c>
      <c r="F219" s="1" t="s">
        <v>245</v>
      </c>
      <c r="G219" s="1" t="s">
        <v>42</v>
      </c>
      <c r="H219" s="1" t="s">
        <v>50</v>
      </c>
      <c r="I219" s="1" t="s">
        <v>246</v>
      </c>
      <c r="J219" s="8">
        <v>5.6209917579989925</v>
      </c>
      <c r="K219" s="9">
        <v>0.16389907341315074</v>
      </c>
    </row>
    <row r="220" ht="14.25" customHeight="1">
      <c r="A220" s="1" t="str">
        <f t="shared" si="1"/>
        <v>PacificClass 5 BT</v>
      </c>
      <c r="B220" s="1" t="str">
        <f t="shared" si="5"/>
        <v>PacificMaximalClass 5 BT</v>
      </c>
      <c r="C220" s="1" t="str">
        <f t="shared" si="3"/>
        <v>PacificMaximal</v>
      </c>
      <c r="D220" s="1" t="str">
        <f t="shared" si="4"/>
        <v>Pacific3C0</v>
      </c>
      <c r="E220" s="1" t="s">
        <v>243</v>
      </c>
      <c r="F220" s="1" t="s">
        <v>247</v>
      </c>
      <c r="G220" s="1" t="s">
        <v>85</v>
      </c>
      <c r="H220" s="1" t="s">
        <v>62</v>
      </c>
      <c r="I220" s="1" t="s">
        <v>248</v>
      </c>
      <c r="J220" s="8">
        <v>221.67</v>
      </c>
      <c r="K220" s="3">
        <v>0.2955705790862303</v>
      </c>
    </row>
    <row r="221" ht="14.25" customHeight="1">
      <c r="A221" s="1" t="str">
        <f t="shared" si="1"/>
        <v>PacificClass 5 not BT</v>
      </c>
      <c r="B221" s="1" t="str">
        <f t="shared" si="5"/>
        <v>PacificMaximalClass 5 not BT</v>
      </c>
      <c r="C221" s="1" t="str">
        <f t="shared" si="3"/>
        <v>PacificMaximal</v>
      </c>
      <c r="D221" s="1" t="str">
        <f t="shared" si="4"/>
        <v>Pacific3C1</v>
      </c>
      <c r="E221" s="1" t="s">
        <v>243</v>
      </c>
      <c r="F221" s="1" t="s">
        <v>64</v>
      </c>
      <c r="G221" s="1" t="s">
        <v>18</v>
      </c>
      <c r="H221" s="1" t="s">
        <v>62</v>
      </c>
      <c r="I221" s="1" t="s">
        <v>65</v>
      </c>
      <c r="J221" s="8">
        <v>14.870519968217641</v>
      </c>
      <c r="K221" s="9">
        <v>0.13846889218327943</v>
      </c>
    </row>
    <row r="222" ht="14.25" customHeight="1">
      <c r="A222" s="1" t="str">
        <f t="shared" si="1"/>
        <v>PacificClass 1</v>
      </c>
      <c r="B222" s="1" t="str">
        <f t="shared" si="5"/>
        <v>PacificMaximalClass 1</v>
      </c>
      <c r="C222" s="1" t="str">
        <f t="shared" si="3"/>
        <v>PacificMaximal</v>
      </c>
      <c r="D222" s="1" t="str">
        <f t="shared" si="4"/>
        <v>Pacific3C4</v>
      </c>
      <c r="E222" s="1" t="s">
        <v>243</v>
      </c>
      <c r="F222" s="1" t="s">
        <v>68</v>
      </c>
      <c r="G222" s="1" t="s">
        <v>26</v>
      </c>
      <c r="H222" s="1" t="s">
        <v>62</v>
      </c>
      <c r="I222" s="1" t="s">
        <v>69</v>
      </c>
      <c r="J222" s="8">
        <v>16.65041100048909</v>
      </c>
      <c r="K222" s="9">
        <v>0.11584408074383519</v>
      </c>
    </row>
    <row r="223" ht="14.25" customHeight="1">
      <c r="A223" s="1" t="str">
        <f t="shared" si="1"/>
        <v>PacificClass 3</v>
      </c>
      <c r="B223" s="1" t="str">
        <f t="shared" si="5"/>
        <v>PacificStaxxClass 3</v>
      </c>
      <c r="C223" s="1" t="str">
        <f t="shared" si="3"/>
        <v>PacificStaxx</v>
      </c>
      <c r="D223" s="1" t="str">
        <f t="shared" si="4"/>
        <v>Pacific3D4</v>
      </c>
      <c r="E223" s="1" t="s">
        <v>243</v>
      </c>
      <c r="F223" s="1" t="s">
        <v>82</v>
      </c>
      <c r="G223" s="1" t="s">
        <v>42</v>
      </c>
      <c r="H223" s="1" t="s">
        <v>83</v>
      </c>
      <c r="I223" s="50" t="s">
        <v>84</v>
      </c>
      <c r="J223" s="8">
        <v>1.1456113928189426</v>
      </c>
      <c r="K223" s="9">
        <v>0.22193736844174383</v>
      </c>
    </row>
    <row r="224" ht="14.25" customHeight="1">
      <c r="A224" s="1" t="str">
        <f t="shared" si="1"/>
        <v>PacificClass 2</v>
      </c>
      <c r="B224" s="1" t="str">
        <f t="shared" si="5"/>
        <v>PacificMasateClass 2</v>
      </c>
      <c r="C224" s="1" t="str">
        <f t="shared" si="3"/>
        <v>PacificMasate</v>
      </c>
      <c r="D224" s="1" t="str">
        <f t="shared" si="4"/>
        <v>Pacific435</v>
      </c>
      <c r="E224" s="1" t="s">
        <v>243</v>
      </c>
      <c r="F224" s="1" t="s">
        <v>91</v>
      </c>
      <c r="G224" s="1" t="s">
        <v>30</v>
      </c>
      <c r="H224" s="1" t="s">
        <v>92</v>
      </c>
      <c r="I224" s="1" t="s">
        <v>93</v>
      </c>
      <c r="J224" s="8">
        <v>42.292275199671835</v>
      </c>
      <c r="K224" s="9">
        <v>0.12973208449637877</v>
      </c>
    </row>
    <row r="225" ht="14.25" customHeight="1">
      <c r="A225" s="56" t="str">
        <f t="shared" si="1"/>
        <v>PacificClass 2</v>
      </c>
      <c r="B225" s="56" t="str">
        <f t="shared" si="5"/>
        <v>PacificMasateClass 2</v>
      </c>
      <c r="C225" s="56" t="str">
        <f t="shared" si="3"/>
        <v>PacificMasate</v>
      </c>
      <c r="D225" s="56" t="str">
        <f t="shared" si="4"/>
        <v>Pacific444</v>
      </c>
      <c r="E225" s="56" t="s">
        <v>243</v>
      </c>
      <c r="F225" s="56" t="s">
        <v>98</v>
      </c>
      <c r="G225" s="56" t="s">
        <v>30</v>
      </c>
      <c r="H225" s="56" t="s">
        <v>92</v>
      </c>
      <c r="I225" s="56" t="s">
        <v>99</v>
      </c>
      <c r="J225" s="57">
        <v>13.062487008603705</v>
      </c>
      <c r="K225" s="58">
        <v>0.21848889509222966</v>
      </c>
    </row>
    <row r="226" ht="14.25" customHeight="1">
      <c r="A226" s="56" t="str">
        <f t="shared" si="1"/>
        <v>PacificClass 5 not BT</v>
      </c>
      <c r="B226" s="56" t="str">
        <f t="shared" si="5"/>
        <v>PacificSNClass 5 not BT</v>
      </c>
      <c r="C226" s="56" t="str">
        <f t="shared" si="3"/>
        <v>PacificSN</v>
      </c>
      <c r="D226" s="56" t="str">
        <f t="shared" si="4"/>
        <v>Pacific466</v>
      </c>
      <c r="E226" s="56" t="s">
        <v>243</v>
      </c>
      <c r="F226" s="56" t="s">
        <v>107</v>
      </c>
      <c r="G226" s="56" t="s">
        <v>18</v>
      </c>
      <c r="H226" s="56" t="s">
        <v>34</v>
      </c>
      <c r="I226" s="56" t="s">
        <v>108</v>
      </c>
      <c r="J226" s="56"/>
      <c r="K226" s="59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ht="14.25" customHeight="1">
      <c r="A227" s="56" t="str">
        <f t="shared" si="1"/>
        <v>PacificClass 5 not BT</v>
      </c>
      <c r="B227" s="56" t="str">
        <f t="shared" si="5"/>
        <v>PacificSNClass 5 not BT</v>
      </c>
      <c r="C227" s="56" t="str">
        <f t="shared" si="3"/>
        <v>PacificSN</v>
      </c>
      <c r="D227" s="56" t="str">
        <f t="shared" si="4"/>
        <v>Pacific475</v>
      </c>
      <c r="E227" s="56" t="s">
        <v>243</v>
      </c>
      <c r="F227" s="56" t="s">
        <v>109</v>
      </c>
      <c r="G227" s="56" t="s">
        <v>18</v>
      </c>
      <c r="H227" s="56" t="s">
        <v>34</v>
      </c>
      <c r="I227" s="56" t="s">
        <v>110</v>
      </c>
      <c r="J227" s="57">
        <v>21.47918062074484</v>
      </c>
      <c r="K227" s="58">
        <v>0.22581987313667717</v>
      </c>
    </row>
    <row r="228" ht="14.25" customHeight="1">
      <c r="A228" s="61" t="str">
        <f t="shared" si="1"/>
        <v>PacificClass 2</v>
      </c>
      <c r="B228" s="61" t="str">
        <f t="shared" si="5"/>
        <v>PacificGreenvilleClass 2</v>
      </c>
      <c r="C228" s="61" t="str">
        <f t="shared" si="3"/>
        <v>PacificGreenville</v>
      </c>
      <c r="D228" s="61" t="str">
        <f t="shared" si="4"/>
        <v>Pacific497</v>
      </c>
      <c r="E228" s="61" t="s">
        <v>243</v>
      </c>
      <c r="F228" s="61">
        <v>497.0</v>
      </c>
      <c r="G228" s="61" t="s">
        <v>30</v>
      </c>
      <c r="H228" s="61" t="s">
        <v>31</v>
      </c>
      <c r="I228" s="56"/>
      <c r="J228" s="56">
        <v>36.37132</v>
      </c>
      <c r="K228" s="59">
        <v>0.17831267901717796</v>
      </c>
      <c r="M228" s="1" t="s">
        <v>249</v>
      </c>
    </row>
    <row r="229" ht="14.25" customHeight="1">
      <c r="A229" s="1" t="str">
        <f t="shared" si="1"/>
        <v>PacificClass 3</v>
      </c>
      <c r="B229" s="1" t="str">
        <f t="shared" si="5"/>
        <v>PacificStaxxClass 3</v>
      </c>
      <c r="C229" s="1" t="str">
        <f t="shared" si="3"/>
        <v>PacificStaxx</v>
      </c>
      <c r="D229" s="1" t="str">
        <f t="shared" si="4"/>
        <v>Pacific6W9</v>
      </c>
      <c r="E229" s="1" t="s">
        <v>243</v>
      </c>
      <c r="F229" s="1" t="s">
        <v>111</v>
      </c>
      <c r="G229" s="1" t="s">
        <v>42</v>
      </c>
      <c r="H229" s="1" t="s">
        <v>83</v>
      </c>
      <c r="I229" s="1" t="s">
        <v>112</v>
      </c>
      <c r="J229" s="8">
        <v>1.1748876683225886</v>
      </c>
      <c r="K229" s="9">
        <v>0.24373019356065695</v>
      </c>
    </row>
    <row r="230" ht="14.25" customHeight="1">
      <c r="A230" s="1" t="str">
        <f t="shared" si="1"/>
        <v>PacificClass 3</v>
      </c>
      <c r="B230" s="1" t="str">
        <f t="shared" si="5"/>
        <v>PacificRuyiClass 3</v>
      </c>
      <c r="C230" s="1" t="str">
        <f t="shared" si="3"/>
        <v>PacificRuyi</v>
      </c>
      <c r="D230" s="1" t="str">
        <f t="shared" si="4"/>
        <v>Pacific7R0</v>
      </c>
      <c r="E230" s="1" t="s">
        <v>243</v>
      </c>
      <c r="F230" s="1" t="s">
        <v>113</v>
      </c>
      <c r="G230" s="1" t="s">
        <v>42</v>
      </c>
      <c r="H230" s="1" t="s">
        <v>50</v>
      </c>
      <c r="I230" s="1" t="s">
        <v>114</v>
      </c>
      <c r="J230" s="8">
        <v>5.070312562862511</v>
      </c>
      <c r="K230" s="9">
        <v>0.26361771964088454</v>
      </c>
    </row>
    <row r="231" ht="14.25" customHeight="1">
      <c r="A231" s="1" t="str">
        <f t="shared" si="1"/>
        <v>PacificClass 3</v>
      </c>
      <c r="B231" s="1" t="str">
        <f t="shared" si="5"/>
        <v>PacificRuyiClass 3</v>
      </c>
      <c r="C231" s="1" t="str">
        <f t="shared" si="3"/>
        <v>PacificRuyi</v>
      </c>
      <c r="D231" s="1" t="str">
        <f t="shared" si="4"/>
        <v>Pacific7R5</v>
      </c>
      <c r="E231" s="1" t="s">
        <v>243</v>
      </c>
      <c r="F231" s="1" t="s">
        <v>119</v>
      </c>
      <c r="G231" s="1" t="s">
        <v>42</v>
      </c>
      <c r="H231" s="1" t="s">
        <v>50</v>
      </c>
      <c r="I231" s="1" t="s">
        <v>120</v>
      </c>
      <c r="J231" s="8">
        <v>2.470562553144016</v>
      </c>
      <c r="K231" s="9">
        <v>0.24262548668812192</v>
      </c>
    </row>
    <row r="232" ht="14.25" customHeight="1">
      <c r="A232" s="1" t="str">
        <f t="shared" si="1"/>
        <v>PacificClass 3</v>
      </c>
      <c r="B232" s="1" t="str">
        <f t="shared" si="5"/>
        <v>PacificRuyiClass 3</v>
      </c>
      <c r="C232" s="1" t="str">
        <f t="shared" si="3"/>
        <v>PacificRuyi</v>
      </c>
      <c r="D232" s="1" t="str">
        <f t="shared" si="4"/>
        <v>Pacific7R6</v>
      </c>
      <c r="E232" s="1" t="s">
        <v>243</v>
      </c>
      <c r="F232" s="1" t="s">
        <v>121</v>
      </c>
      <c r="G232" s="1" t="s">
        <v>42</v>
      </c>
      <c r="H232" s="1" t="s">
        <v>50</v>
      </c>
      <c r="I232" s="1" t="s">
        <v>122</v>
      </c>
      <c r="J232" s="8">
        <v>7.23551696545223</v>
      </c>
      <c r="K232" s="9">
        <v>0.24420282641870072</v>
      </c>
    </row>
    <row r="233" ht="14.25" customHeight="1">
      <c r="A233" s="1" t="str">
        <f t="shared" si="1"/>
        <v>PacificClass 5 not BT</v>
      </c>
      <c r="B233" s="1" t="str">
        <f t="shared" si="5"/>
        <v>PacificMaximalClass 5 not BT</v>
      </c>
      <c r="C233" s="1" t="str">
        <f t="shared" si="3"/>
        <v>PacificMaximal</v>
      </c>
      <c r="D233" s="1" t="str">
        <f t="shared" si="4"/>
        <v>Pacific7S0</v>
      </c>
      <c r="E233" s="1" t="s">
        <v>243</v>
      </c>
      <c r="F233" s="1" t="s">
        <v>123</v>
      </c>
      <c r="G233" s="1" t="s">
        <v>18</v>
      </c>
      <c r="H233" s="1" t="s">
        <v>62</v>
      </c>
      <c r="I233" s="1" t="s">
        <v>124</v>
      </c>
      <c r="J233" s="8">
        <v>20.0</v>
      </c>
      <c r="K233" s="3">
        <v>0.15</v>
      </c>
    </row>
    <row r="234" ht="14.25" customHeight="1">
      <c r="A234" s="1" t="str">
        <f t="shared" si="1"/>
        <v>PacificClass 5 not BT</v>
      </c>
      <c r="B234" s="1" t="str">
        <f t="shared" si="5"/>
        <v>PacificMaximalClass 5 not BT</v>
      </c>
      <c r="C234" s="1" t="str">
        <f t="shared" si="3"/>
        <v>PacificMaximal</v>
      </c>
      <c r="D234" s="1" t="str">
        <f t="shared" si="4"/>
        <v>Pacific7S1</v>
      </c>
      <c r="E234" s="1" t="s">
        <v>243</v>
      </c>
      <c r="F234" s="1" t="s">
        <v>125</v>
      </c>
      <c r="G234" s="1" t="s">
        <v>18</v>
      </c>
      <c r="H234" s="1" t="s">
        <v>62</v>
      </c>
      <c r="I234" s="1" t="s">
        <v>126</v>
      </c>
      <c r="J234" s="8">
        <v>15.540442691179951</v>
      </c>
      <c r="K234" s="9">
        <v>0.07792052459125522</v>
      </c>
    </row>
    <row r="235" ht="14.25" customHeight="1">
      <c r="A235" s="1" t="str">
        <f t="shared" si="1"/>
        <v>PacificClass 1</v>
      </c>
      <c r="B235" s="1" t="str">
        <f t="shared" si="5"/>
        <v>PacificMaximalClass 1</v>
      </c>
      <c r="C235" s="1" t="str">
        <f t="shared" si="3"/>
        <v>PacificMaximal</v>
      </c>
      <c r="D235" s="1" t="str">
        <f t="shared" si="4"/>
        <v>Pacific7S4</v>
      </c>
      <c r="E235" s="1" t="s">
        <v>243</v>
      </c>
      <c r="F235" s="1" t="s">
        <v>127</v>
      </c>
      <c r="G235" s="1" t="s">
        <v>26</v>
      </c>
      <c r="H235" s="1" t="s">
        <v>62</v>
      </c>
      <c r="I235" s="1" t="s">
        <v>128</v>
      </c>
      <c r="J235" s="8">
        <v>20.87959543662918</v>
      </c>
      <c r="K235" s="9">
        <v>0.10294687374743001</v>
      </c>
    </row>
    <row r="236" ht="14.25" customHeight="1">
      <c r="A236" s="4" t="str">
        <f t="shared" si="1"/>
        <v>PacificClass 3</v>
      </c>
      <c r="B236" s="4" t="str">
        <f t="shared" si="5"/>
        <v>PacificMaximalClass 3</v>
      </c>
      <c r="C236" s="4" t="str">
        <f t="shared" si="3"/>
        <v>PacificMaximal</v>
      </c>
      <c r="D236" s="4" t="str">
        <f t="shared" si="4"/>
        <v>Pacific7S5</v>
      </c>
      <c r="E236" s="12" t="s">
        <v>243</v>
      </c>
      <c r="F236" s="12" t="s">
        <v>129</v>
      </c>
      <c r="G236" s="1" t="s">
        <v>42</v>
      </c>
      <c r="H236" s="12" t="s">
        <v>62</v>
      </c>
      <c r="I236" s="4" t="s">
        <v>130</v>
      </c>
      <c r="J236" s="14">
        <v>19.7</v>
      </c>
      <c r="K236" s="15">
        <v>0.178</v>
      </c>
    </row>
    <row r="237" ht="14.25" customHeight="1">
      <c r="A237" s="7" t="str">
        <f t="shared" si="1"/>
        <v>PacificClass 5 not BT</v>
      </c>
      <c r="B237" s="7" t="str">
        <f t="shared" si="5"/>
        <v>PacificMaximalClass 5 not BT</v>
      </c>
      <c r="C237" s="7" t="str">
        <f t="shared" si="3"/>
        <v>PacificMaximal</v>
      </c>
      <c r="D237" s="7" t="str">
        <f t="shared" si="4"/>
        <v>Pacific7S6</v>
      </c>
      <c r="E237" s="7" t="s">
        <v>243</v>
      </c>
      <c r="F237" s="7" t="s">
        <v>131</v>
      </c>
      <c r="G237" s="7" t="s">
        <v>18</v>
      </c>
      <c r="H237" s="7" t="s">
        <v>62</v>
      </c>
      <c r="I237" s="7" t="s">
        <v>203</v>
      </c>
      <c r="J237" s="10">
        <v>27.01605</v>
      </c>
      <c r="K237" s="11">
        <v>0.21717779218064276</v>
      </c>
    </row>
    <row r="238" ht="14.25" customHeight="1">
      <c r="A238" s="1" t="str">
        <f t="shared" si="1"/>
        <v>PacificClass 1</v>
      </c>
      <c r="B238" s="1" t="str">
        <f t="shared" si="5"/>
        <v>PacificCraigavonClass 1</v>
      </c>
      <c r="C238" s="1" t="str">
        <f t="shared" si="3"/>
        <v>PacificCraigavon</v>
      </c>
      <c r="D238" s="1" t="str">
        <f t="shared" si="4"/>
        <v>Pacific807</v>
      </c>
      <c r="E238" s="1" t="s">
        <v>243</v>
      </c>
      <c r="F238" s="1" t="s">
        <v>137</v>
      </c>
      <c r="G238" s="1" t="s">
        <v>26</v>
      </c>
      <c r="H238" s="1" t="s">
        <v>19</v>
      </c>
      <c r="I238" s="1" t="s">
        <v>138</v>
      </c>
      <c r="J238" s="8">
        <v>24.0373034048</v>
      </c>
      <c r="K238" s="9">
        <v>0.08466773516491251</v>
      </c>
    </row>
    <row r="239" ht="14.25" customHeight="1">
      <c r="A239" s="1" t="str">
        <f t="shared" si="1"/>
        <v>PacificClass 5 not BT</v>
      </c>
      <c r="B239" s="1" t="str">
        <f t="shared" si="5"/>
        <v>PacificSNClass 5 not BT</v>
      </c>
      <c r="C239" s="1" t="str">
        <f t="shared" si="3"/>
        <v>PacificSN</v>
      </c>
      <c r="D239" s="1" t="str">
        <f t="shared" si="4"/>
        <v>Pacific812</v>
      </c>
      <c r="E239" s="1" t="s">
        <v>243</v>
      </c>
      <c r="F239" s="1" t="s">
        <v>139</v>
      </c>
      <c r="G239" s="1" t="s">
        <v>18</v>
      </c>
      <c r="H239" s="1" t="s">
        <v>34</v>
      </c>
      <c r="I239" s="1" t="s">
        <v>140</v>
      </c>
      <c r="J239" s="8">
        <v>18.100831823541224</v>
      </c>
      <c r="K239" s="9">
        <v>0.22025091541131536</v>
      </c>
    </row>
    <row r="240" ht="14.25" customHeight="1">
      <c r="A240" s="1" t="str">
        <f t="shared" si="1"/>
        <v>PacificClass 5 not BT</v>
      </c>
      <c r="B240" s="1" t="str">
        <f t="shared" si="5"/>
        <v>PacificCraigavonClass 5 not BT</v>
      </c>
      <c r="C240" s="1" t="str">
        <f t="shared" si="3"/>
        <v>PacificCraigavon</v>
      </c>
      <c r="D240" s="1" t="str">
        <f t="shared" si="4"/>
        <v>Pacific813</v>
      </c>
      <c r="E240" s="1" t="s">
        <v>243</v>
      </c>
      <c r="F240" s="1" t="s">
        <v>141</v>
      </c>
      <c r="G240" s="1" t="s">
        <v>18</v>
      </c>
      <c r="H240" s="1" t="s">
        <v>19</v>
      </c>
      <c r="I240" s="1" t="s">
        <v>142</v>
      </c>
      <c r="J240" s="8">
        <v>88.69574999599999</v>
      </c>
      <c r="K240" s="9">
        <v>0.11934533675807989</v>
      </c>
    </row>
    <row r="241" ht="14.25" customHeight="1">
      <c r="A241" s="1" t="str">
        <f t="shared" si="1"/>
        <v>PacificClass 2</v>
      </c>
      <c r="B241" s="1" t="str">
        <f t="shared" si="5"/>
        <v>PacificMasateClass 2</v>
      </c>
      <c r="C241" s="1" t="str">
        <f t="shared" si="3"/>
        <v>PacificMasate</v>
      </c>
      <c r="D241" s="1" t="str">
        <f t="shared" si="4"/>
        <v>Pacific849</v>
      </c>
      <c r="E241" s="1" t="s">
        <v>243</v>
      </c>
      <c r="F241" s="1" t="s">
        <v>148</v>
      </c>
      <c r="G241" s="1" t="s">
        <v>30</v>
      </c>
      <c r="H241" s="1" t="s">
        <v>92</v>
      </c>
      <c r="I241" s="1" t="s">
        <v>149</v>
      </c>
      <c r="J241" s="8">
        <v>41.489436633500006</v>
      </c>
      <c r="K241" s="9">
        <v>0.17092101141149446</v>
      </c>
    </row>
    <row r="242" ht="14.25" customHeight="1">
      <c r="A242" s="12" t="str">
        <f t="shared" si="1"/>
        <v>PacificClass 2</v>
      </c>
      <c r="B242" s="12" t="str">
        <f t="shared" si="5"/>
        <v>PacificMasateClass 2</v>
      </c>
      <c r="C242" s="12" t="str">
        <f t="shared" si="3"/>
        <v>PacificMasate</v>
      </c>
      <c r="D242" s="12" t="str">
        <f t="shared" si="4"/>
        <v>Pacific857</v>
      </c>
      <c r="E242" s="12" t="s">
        <v>243</v>
      </c>
      <c r="F242" s="42">
        <v>857.0</v>
      </c>
      <c r="G242" s="12" t="s">
        <v>30</v>
      </c>
      <c r="H242" s="12" t="s">
        <v>92</v>
      </c>
      <c r="I242" s="12" t="s">
        <v>206</v>
      </c>
      <c r="J242" s="13">
        <v>51.99999999</v>
      </c>
      <c r="K242" s="21">
        <v>0.08</v>
      </c>
    </row>
    <row r="243" ht="14.25" customHeight="1">
      <c r="A243" s="1" t="str">
        <f t="shared" si="1"/>
        <v>PacificClass 2</v>
      </c>
      <c r="B243" s="1" t="str">
        <f t="shared" si="5"/>
        <v>PacificGreenvilleClass 2</v>
      </c>
      <c r="C243" s="1" t="str">
        <f t="shared" si="3"/>
        <v>PacificGreenville</v>
      </c>
      <c r="D243" s="1" t="str">
        <f t="shared" si="4"/>
        <v>Pacific861</v>
      </c>
      <c r="E243" s="1" t="s">
        <v>243</v>
      </c>
      <c r="F243" s="1" t="s">
        <v>152</v>
      </c>
      <c r="G243" s="1" t="s">
        <v>30</v>
      </c>
      <c r="H243" s="1" t="s">
        <v>31</v>
      </c>
      <c r="I243" s="1" t="s">
        <v>236</v>
      </c>
      <c r="J243" s="8">
        <v>43.034281042</v>
      </c>
      <c r="K243" s="9">
        <v>0.15000000000814703</v>
      </c>
    </row>
    <row r="244" ht="14.25" customHeight="1">
      <c r="A244" s="1" t="str">
        <f t="shared" si="1"/>
        <v>PacificClass 5 not BT</v>
      </c>
      <c r="B244" s="1" t="str">
        <f t="shared" si="5"/>
        <v>PacificSNClass 5 not BT</v>
      </c>
      <c r="C244" s="1" t="str">
        <f t="shared" si="3"/>
        <v>PacificSN</v>
      </c>
      <c r="D244" s="1" t="str">
        <f t="shared" si="4"/>
        <v>Pacific871</v>
      </c>
      <c r="E244" s="1" t="s">
        <v>243</v>
      </c>
      <c r="F244" s="1" t="s">
        <v>158</v>
      </c>
      <c r="G244" s="1" t="s">
        <v>18</v>
      </c>
      <c r="H244" s="1" t="s">
        <v>34</v>
      </c>
      <c r="I244" s="1" t="s">
        <v>159</v>
      </c>
      <c r="J244" s="8">
        <v>31.660432532841515</v>
      </c>
      <c r="K244" s="9">
        <v>0.21946651800978734</v>
      </c>
    </row>
    <row r="245" ht="14.25" customHeight="1">
      <c r="A245" s="1" t="str">
        <f t="shared" si="1"/>
        <v>PacificClass 5 not BT</v>
      </c>
      <c r="B245" s="1" t="str">
        <f t="shared" si="5"/>
        <v>PacificCraigavonClass 5 not BT</v>
      </c>
      <c r="C245" s="1" t="str">
        <f t="shared" si="3"/>
        <v>PacificCraigavon</v>
      </c>
      <c r="D245" s="1" t="str">
        <f t="shared" si="4"/>
        <v>Pacific875</v>
      </c>
      <c r="E245" s="1" t="s">
        <v>243</v>
      </c>
      <c r="F245" s="1" t="s">
        <v>237</v>
      </c>
      <c r="G245" s="1" t="s">
        <v>18</v>
      </c>
      <c r="H245" s="1" t="s">
        <v>19</v>
      </c>
      <c r="I245" s="1" t="s">
        <v>238</v>
      </c>
      <c r="J245" s="8">
        <v>21.440404385089423</v>
      </c>
      <c r="K245" s="3">
        <v>0.060694956086141186</v>
      </c>
    </row>
    <row r="246" ht="14.25" customHeight="1">
      <c r="A246" s="1" t="str">
        <f t="shared" si="1"/>
        <v>PacificClass 4</v>
      </c>
      <c r="B246" s="1" t="str">
        <f t="shared" si="5"/>
        <v>PacificBereaClass 4</v>
      </c>
      <c r="C246" s="1" t="str">
        <f t="shared" si="3"/>
        <v>PacificBerea</v>
      </c>
      <c r="D246" s="1" t="str">
        <f t="shared" si="4"/>
        <v>Pacific879</v>
      </c>
      <c r="E246" s="1" t="s">
        <v>243</v>
      </c>
      <c r="F246" s="1" t="s">
        <v>209</v>
      </c>
      <c r="G246" s="1" t="s">
        <v>22</v>
      </c>
      <c r="H246" s="1" t="s">
        <v>23</v>
      </c>
      <c r="I246" s="1" t="s">
        <v>210</v>
      </c>
      <c r="J246" s="8">
        <v>92.18531649403617</v>
      </c>
      <c r="K246" s="3">
        <v>0.3093673671832932</v>
      </c>
    </row>
    <row r="247" ht="14.25" customHeight="1">
      <c r="A247" s="1" t="str">
        <f t="shared" si="1"/>
        <v>PacificClass 1</v>
      </c>
      <c r="B247" s="1" t="str">
        <f t="shared" si="5"/>
        <v>PacificSNClass 1</v>
      </c>
      <c r="C247" s="1" t="str">
        <f t="shared" si="3"/>
        <v>PacificSN</v>
      </c>
      <c r="D247" s="1" t="str">
        <f t="shared" si="4"/>
        <v>Pacific881</v>
      </c>
      <c r="E247" s="1" t="s">
        <v>243</v>
      </c>
      <c r="F247" s="1" t="s">
        <v>160</v>
      </c>
      <c r="G247" s="1" t="s">
        <v>26</v>
      </c>
      <c r="H247" s="1" t="s">
        <v>34</v>
      </c>
      <c r="I247" s="1" t="s">
        <v>161</v>
      </c>
      <c r="J247" s="8">
        <v>20.997870832</v>
      </c>
      <c r="K247" s="9">
        <v>0.16938209372779697</v>
      </c>
    </row>
    <row r="248" ht="14.25" customHeight="1">
      <c r="A248" s="1" t="str">
        <f t="shared" si="1"/>
        <v>PacificClass 5 BT</v>
      </c>
      <c r="B248" s="1" t="str">
        <f t="shared" si="5"/>
        <v>PacificBereaClass 5 BT</v>
      </c>
      <c r="C248" s="1" t="str">
        <f t="shared" si="3"/>
        <v>PacificBerea</v>
      </c>
      <c r="D248" s="1" t="str">
        <f t="shared" si="4"/>
        <v>Pacific909</v>
      </c>
      <c r="E248" s="1" t="s">
        <v>243</v>
      </c>
      <c r="F248" s="1" t="s">
        <v>211</v>
      </c>
      <c r="G248" s="1" t="s">
        <v>85</v>
      </c>
      <c r="H248" s="1" t="s">
        <v>23</v>
      </c>
      <c r="I248" s="1" t="s">
        <v>212</v>
      </c>
      <c r="J248" s="8">
        <v>110.0</v>
      </c>
      <c r="K248" s="3">
        <v>0.101</v>
      </c>
    </row>
    <row r="249" ht="14.25" customHeight="1">
      <c r="A249" s="1" t="str">
        <f t="shared" si="1"/>
        <v>PacificClass 5 BT</v>
      </c>
      <c r="B249" s="1" t="str">
        <f t="shared" si="5"/>
        <v>PacificMaximalClass 5 BT</v>
      </c>
      <c r="C249" s="1" t="str">
        <f t="shared" si="3"/>
        <v>PacificMaximal</v>
      </c>
      <c r="D249" s="1" t="str">
        <f t="shared" si="4"/>
        <v>Pacific921</v>
      </c>
      <c r="E249" s="1" t="s">
        <v>243</v>
      </c>
      <c r="F249" s="1" t="s">
        <v>168</v>
      </c>
      <c r="G249" s="1" t="s">
        <v>85</v>
      </c>
      <c r="H249" s="1" t="s">
        <v>62</v>
      </c>
      <c r="I249" s="1" t="s">
        <v>239</v>
      </c>
      <c r="J249" s="8">
        <v>344.6269947288904</v>
      </c>
      <c r="K249" s="3">
        <v>0.0916105390862069</v>
      </c>
    </row>
    <row r="250" ht="14.25" customHeight="1">
      <c r="A250" s="1" t="str">
        <f t="shared" si="1"/>
        <v>PacificClass 1</v>
      </c>
      <c r="B250" s="1" t="str">
        <f t="shared" si="5"/>
        <v>PacificCraigavonClass 1</v>
      </c>
      <c r="C250" s="1" t="str">
        <f t="shared" si="3"/>
        <v>PacificCraigavon</v>
      </c>
      <c r="D250" s="1" t="str">
        <f t="shared" si="4"/>
        <v>Pacific935</v>
      </c>
      <c r="E250" s="1" t="s">
        <v>243</v>
      </c>
      <c r="F250" s="1" t="s">
        <v>214</v>
      </c>
      <c r="G250" s="1" t="s">
        <v>26</v>
      </c>
      <c r="H250" s="1" t="s">
        <v>19</v>
      </c>
      <c r="I250" s="1" t="s">
        <v>215</v>
      </c>
      <c r="J250" s="8">
        <v>45.88165</v>
      </c>
      <c r="K250" s="3">
        <v>0.3447254039161549</v>
      </c>
    </row>
    <row r="251" ht="14.25" customHeight="1">
      <c r="A251" s="4" t="str">
        <f t="shared" si="1"/>
        <v>PacificClass 5   C4 &amp; 5 4-9T - Low Intensity</v>
      </c>
      <c r="B251" s="4" t="str">
        <f t="shared" si="5"/>
        <v>PacificMaximalClass 5   C4 &amp; 5 4-9T - Low Intensity</v>
      </c>
      <c r="C251" s="4" t="str">
        <f t="shared" si="3"/>
        <v>PacificMaximal</v>
      </c>
      <c r="D251" s="4" t="str">
        <f t="shared" si="4"/>
        <v>Pacific961</v>
      </c>
      <c r="E251" s="12" t="s">
        <v>243</v>
      </c>
      <c r="F251" s="28" t="s">
        <v>174</v>
      </c>
      <c r="G251" s="1" t="s">
        <v>175</v>
      </c>
      <c r="H251" s="4" t="s">
        <v>62</v>
      </c>
      <c r="I251" s="1" t="s">
        <v>176</v>
      </c>
      <c r="J251" s="14">
        <v>26.3</v>
      </c>
      <c r="K251" s="15">
        <v>0.158</v>
      </c>
    </row>
    <row r="252" ht="14.25" customHeight="1">
      <c r="A252" s="1" t="str">
        <f t="shared" si="1"/>
        <v>PacificClass 1</v>
      </c>
      <c r="B252" s="1" t="str">
        <f t="shared" si="5"/>
        <v>PacificCraigavonClass 1</v>
      </c>
      <c r="C252" s="1" t="str">
        <f t="shared" si="3"/>
        <v>PacificCraigavon</v>
      </c>
      <c r="D252" s="1" t="str">
        <f t="shared" si="4"/>
        <v>Pacific970</v>
      </c>
      <c r="E252" s="1" t="s">
        <v>243</v>
      </c>
      <c r="F252" s="1" t="s">
        <v>177</v>
      </c>
      <c r="G252" s="1" t="s">
        <v>26</v>
      </c>
      <c r="H252" s="1" t="s">
        <v>19</v>
      </c>
      <c r="I252" s="1" t="s">
        <v>178</v>
      </c>
      <c r="J252" s="8">
        <v>91.999</v>
      </c>
      <c r="K252" s="9">
        <v>0.12412858400177443</v>
      </c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K253" s="3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K254" s="3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K255" s="3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K256" s="3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K257" s="3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K258" s="3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K259" s="3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K260" s="3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K261" s="3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K262" s="3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K263" s="3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K264" s="3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K265" s="3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K266" s="3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K267" s="3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K268" s="3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K269" s="3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K270" s="3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K271" s="3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K272" s="3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K273" s="3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K274" s="3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K275" s="3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K276" s="3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K277" s="3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K278" s="3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K279" s="3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K280" s="3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K281" s="3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K282" s="3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K283" s="3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K284" s="3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K285" s="3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K286" s="3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K287" s="3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K288" s="3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K289" s="3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K290" s="3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K291" s="3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K292" s="3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K293" s="3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K294" s="3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K295" s="3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K296" s="3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K297" s="3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K298" s="3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K299" s="3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K300" s="3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K301" s="3"/>
    </row>
    <row r="302" ht="14.25" customHeight="1">
      <c r="K302" s="3"/>
    </row>
    <row r="303" ht="14.25" customHeight="1">
      <c r="K303" s="3"/>
    </row>
    <row r="304" ht="14.25" customHeight="1">
      <c r="K304" s="3"/>
    </row>
    <row r="305" ht="14.25" customHeight="1">
      <c r="K305" s="3"/>
    </row>
    <row r="306" ht="14.25" customHeight="1">
      <c r="K306" s="3"/>
    </row>
    <row r="307" ht="14.25" customHeight="1">
      <c r="K307" s="3"/>
    </row>
    <row r="308" ht="14.25" customHeight="1">
      <c r="K308" s="3"/>
    </row>
    <row r="309" ht="14.25" customHeight="1">
      <c r="K309" s="3"/>
    </row>
    <row r="310" ht="14.25" customHeight="1">
      <c r="K310" s="3"/>
    </row>
    <row r="311" ht="14.25" customHeight="1">
      <c r="K311" s="3"/>
    </row>
    <row r="312" ht="14.25" customHeight="1">
      <c r="K312" s="3"/>
    </row>
    <row r="313" ht="14.25" customHeight="1">
      <c r="K313" s="3"/>
    </row>
    <row r="314" ht="14.25" customHeight="1">
      <c r="K314" s="3"/>
    </row>
    <row r="315" ht="14.25" customHeight="1">
      <c r="K315" s="3"/>
    </row>
    <row r="316" ht="14.25" customHeight="1">
      <c r="K316" s="3"/>
    </row>
    <row r="317" ht="14.25" customHeight="1">
      <c r="K317" s="3"/>
    </row>
    <row r="318" ht="14.25" customHeight="1">
      <c r="K318" s="3"/>
    </row>
    <row r="319" ht="14.25" customHeight="1">
      <c r="K319" s="3"/>
    </row>
    <row r="320" ht="14.25" customHeight="1">
      <c r="K320" s="3"/>
    </row>
    <row r="321" ht="14.25" customHeight="1">
      <c r="K321" s="3"/>
    </row>
    <row r="322" ht="14.25" customHeight="1">
      <c r="K322" s="3"/>
    </row>
    <row r="323" ht="14.25" customHeight="1">
      <c r="K323" s="3"/>
    </row>
    <row r="324" ht="14.25" customHeight="1">
      <c r="K324" s="3"/>
    </row>
    <row r="325" ht="14.25" customHeight="1">
      <c r="K325" s="3"/>
    </row>
    <row r="326" ht="14.25" customHeight="1">
      <c r="K326" s="3"/>
    </row>
    <row r="327" ht="14.25" customHeight="1">
      <c r="K327" s="3"/>
    </row>
    <row r="328" ht="14.25" customHeight="1">
      <c r="K328" s="3"/>
    </row>
    <row r="329" ht="14.25" customHeight="1">
      <c r="K329" s="3"/>
    </row>
    <row r="330" ht="14.25" customHeight="1">
      <c r="K330" s="3"/>
    </row>
    <row r="331" ht="14.25" customHeight="1">
      <c r="K331" s="3"/>
    </row>
    <row r="332" ht="14.25" customHeight="1">
      <c r="K332" s="3"/>
    </row>
    <row r="333" ht="14.25" customHeight="1">
      <c r="K333" s="3"/>
    </row>
    <row r="334" ht="14.25" customHeight="1">
      <c r="K334" s="3"/>
    </row>
    <row r="335" ht="14.25" customHeight="1">
      <c r="K335" s="3"/>
    </row>
    <row r="336" ht="14.25" customHeight="1">
      <c r="K336" s="3"/>
    </row>
    <row r="337" ht="14.25" customHeight="1">
      <c r="K337" s="3"/>
    </row>
    <row r="338" ht="14.25" customHeight="1">
      <c r="K338" s="3"/>
    </row>
    <row r="339" ht="14.25" customHeight="1">
      <c r="K339" s="3"/>
    </row>
    <row r="340" ht="14.25" customHeight="1">
      <c r="K340" s="3"/>
    </row>
    <row r="341" ht="14.25" customHeight="1">
      <c r="K341" s="3"/>
    </row>
    <row r="342" ht="14.25" customHeight="1">
      <c r="K342" s="3"/>
    </row>
    <row r="343" ht="14.25" customHeight="1">
      <c r="K343" s="3"/>
    </row>
    <row r="344" ht="14.25" customHeight="1">
      <c r="K344" s="3"/>
    </row>
    <row r="345" ht="14.25" customHeight="1">
      <c r="K345" s="3"/>
    </row>
    <row r="346" ht="14.25" customHeight="1">
      <c r="K346" s="3"/>
    </row>
    <row r="347" ht="14.25" customHeight="1">
      <c r="K347" s="3"/>
    </row>
    <row r="348" ht="14.25" customHeight="1">
      <c r="K348" s="3"/>
    </row>
    <row r="349" ht="14.25" customHeight="1">
      <c r="K349" s="3"/>
    </row>
    <row r="350" ht="14.25" customHeight="1">
      <c r="K350" s="3"/>
    </row>
    <row r="351" ht="14.25" customHeight="1">
      <c r="K351" s="3"/>
    </row>
    <row r="352" ht="14.25" customHeight="1">
      <c r="K352" s="3"/>
    </row>
    <row r="353" ht="14.25" customHeight="1">
      <c r="K353" s="3"/>
    </row>
    <row r="354" ht="14.25" customHeight="1">
      <c r="K354" s="3"/>
    </row>
    <row r="355" ht="14.25" customHeight="1">
      <c r="K355" s="3"/>
    </row>
    <row r="356" ht="14.25" customHeight="1">
      <c r="K356" s="3"/>
    </row>
    <row r="357" ht="14.25" customHeight="1">
      <c r="K357" s="3"/>
    </row>
    <row r="358" ht="14.25" customHeight="1">
      <c r="K358" s="3"/>
    </row>
    <row r="359" ht="14.25" customHeight="1">
      <c r="K359" s="3"/>
    </row>
    <row r="360" ht="14.25" customHeight="1">
      <c r="K360" s="3"/>
    </row>
    <row r="361" ht="14.25" customHeight="1">
      <c r="K361" s="3"/>
    </row>
    <row r="362" ht="14.25" customHeight="1">
      <c r="K362" s="3"/>
    </row>
    <row r="363" ht="14.25" customHeight="1">
      <c r="K363" s="3"/>
    </row>
    <row r="364" ht="14.25" customHeight="1">
      <c r="K364" s="3"/>
    </row>
    <row r="365" ht="14.25" customHeight="1">
      <c r="K365" s="3"/>
    </row>
    <row r="366" ht="14.25" customHeight="1">
      <c r="K366" s="3"/>
    </row>
    <row r="367" ht="14.25" customHeight="1">
      <c r="K367" s="3"/>
    </row>
    <row r="368" ht="14.25" customHeight="1">
      <c r="K368" s="3"/>
    </row>
    <row r="369" ht="14.25" customHeight="1">
      <c r="K369" s="3"/>
    </row>
    <row r="370" ht="14.25" customHeight="1">
      <c r="K370" s="3"/>
    </row>
    <row r="371" ht="14.25" customHeight="1">
      <c r="K371" s="3"/>
    </row>
    <row r="372" ht="14.25" customHeight="1">
      <c r="K372" s="3"/>
    </row>
    <row r="373" ht="14.25" customHeight="1">
      <c r="K373" s="3"/>
    </row>
    <row r="374" ht="14.25" customHeight="1">
      <c r="K374" s="3"/>
    </row>
    <row r="375" ht="14.25" customHeight="1">
      <c r="K375" s="3"/>
    </row>
    <row r="376" ht="14.25" customHeight="1">
      <c r="K376" s="3"/>
    </row>
    <row r="377" ht="14.25" customHeight="1">
      <c r="K377" s="3"/>
    </row>
    <row r="378" ht="14.25" customHeight="1">
      <c r="K378" s="3"/>
    </row>
    <row r="379" ht="14.25" customHeight="1">
      <c r="K379" s="3"/>
    </row>
    <row r="380" ht="14.25" customHeight="1">
      <c r="K380" s="3"/>
    </row>
    <row r="381" ht="14.25" customHeight="1">
      <c r="K381" s="3"/>
    </row>
    <row r="382" ht="14.25" customHeight="1">
      <c r="K382" s="3"/>
    </row>
    <row r="383" ht="14.25" customHeight="1">
      <c r="K383" s="3"/>
    </row>
    <row r="384" ht="14.25" customHeight="1">
      <c r="K384" s="3"/>
    </row>
    <row r="385" ht="14.25" customHeight="1">
      <c r="K385" s="3"/>
    </row>
    <row r="386" ht="14.25" customHeight="1">
      <c r="K386" s="3"/>
    </row>
    <row r="387" ht="14.25" customHeight="1">
      <c r="K387" s="3"/>
    </row>
    <row r="388" ht="14.25" customHeight="1">
      <c r="K388" s="3"/>
    </row>
    <row r="389" ht="14.25" customHeight="1">
      <c r="K389" s="3"/>
    </row>
    <row r="390" ht="14.25" customHeight="1">
      <c r="K390" s="3"/>
    </row>
    <row r="391" ht="14.25" customHeight="1">
      <c r="K391" s="3"/>
    </row>
    <row r="392" ht="14.25" customHeight="1">
      <c r="K392" s="3"/>
    </row>
    <row r="393" ht="14.25" customHeight="1">
      <c r="K393" s="3"/>
    </row>
    <row r="394" ht="14.25" customHeight="1">
      <c r="K394" s="3"/>
    </row>
    <row r="395" ht="14.25" customHeight="1">
      <c r="K395" s="3"/>
    </row>
    <row r="396" ht="14.25" customHeight="1">
      <c r="K396" s="3"/>
    </row>
    <row r="397" ht="14.25" customHeight="1">
      <c r="K397" s="3"/>
    </row>
    <row r="398" ht="14.25" customHeight="1">
      <c r="K398" s="3"/>
    </row>
    <row r="399" ht="14.25" customHeight="1">
      <c r="K399" s="3"/>
    </row>
    <row r="400" ht="14.25" customHeight="1">
      <c r="K400" s="3"/>
    </row>
    <row r="401" ht="14.25" customHeight="1">
      <c r="K401" s="3"/>
    </row>
    <row r="402" ht="14.25" customHeight="1">
      <c r="K402" s="3"/>
    </row>
    <row r="403" ht="14.25" customHeight="1">
      <c r="K403" s="3"/>
    </row>
    <row r="404" ht="14.25" customHeight="1">
      <c r="K404" s="3"/>
    </row>
    <row r="405" ht="14.25" customHeight="1">
      <c r="K405" s="3"/>
    </row>
    <row r="406" ht="14.25" customHeight="1">
      <c r="K406" s="3"/>
    </row>
    <row r="407" ht="14.25" customHeight="1">
      <c r="K407" s="3"/>
    </row>
    <row r="408" ht="14.25" customHeight="1">
      <c r="K408" s="3"/>
    </row>
    <row r="409" ht="14.25" customHeight="1">
      <c r="K409" s="3"/>
    </row>
    <row r="410" ht="14.25" customHeight="1">
      <c r="K410" s="3"/>
    </row>
    <row r="411" ht="14.25" customHeight="1">
      <c r="K411" s="3"/>
    </row>
    <row r="412" ht="14.25" customHeight="1">
      <c r="K412" s="3"/>
    </row>
    <row r="413" ht="14.25" customHeight="1">
      <c r="K413" s="3"/>
    </row>
    <row r="414" ht="14.25" customHeight="1">
      <c r="K414" s="3"/>
    </row>
    <row r="415" ht="14.25" customHeight="1">
      <c r="K415" s="3"/>
    </row>
    <row r="416" ht="14.25" customHeight="1">
      <c r="K416" s="3"/>
    </row>
    <row r="417" ht="14.25" customHeight="1">
      <c r="K417" s="3"/>
    </row>
    <row r="418" ht="14.25" customHeight="1">
      <c r="K418" s="3"/>
    </row>
    <row r="419" ht="14.25" customHeight="1">
      <c r="K419" s="3"/>
    </row>
    <row r="420" ht="14.25" customHeight="1">
      <c r="K420" s="3"/>
    </row>
    <row r="421" ht="14.25" customHeight="1">
      <c r="K421" s="3"/>
    </row>
    <row r="422" ht="14.25" customHeight="1">
      <c r="K422" s="3"/>
    </row>
    <row r="423" ht="14.25" customHeight="1">
      <c r="K423" s="3"/>
    </row>
    <row r="424" ht="14.25" customHeight="1">
      <c r="K424" s="3"/>
    </row>
    <row r="425" ht="14.25" customHeight="1">
      <c r="K425" s="3"/>
    </row>
    <row r="426" ht="14.25" customHeight="1">
      <c r="K426" s="3"/>
    </row>
    <row r="427" ht="14.25" customHeight="1">
      <c r="K427" s="3"/>
    </row>
    <row r="428" ht="14.25" customHeight="1">
      <c r="K428" s="3"/>
    </row>
    <row r="429" ht="14.25" customHeight="1">
      <c r="K429" s="3"/>
    </row>
    <row r="430" ht="14.25" customHeight="1">
      <c r="K430" s="3"/>
    </row>
    <row r="431" ht="14.25" customHeight="1">
      <c r="K431" s="3"/>
    </row>
    <row r="432" ht="14.25" customHeight="1">
      <c r="K432" s="3"/>
    </row>
    <row r="433" ht="14.25" customHeight="1">
      <c r="K433" s="3"/>
    </row>
    <row r="434" ht="14.25" customHeight="1">
      <c r="K434" s="3"/>
    </row>
    <row r="435" ht="14.25" customHeight="1">
      <c r="K435" s="3"/>
    </row>
    <row r="436" ht="14.25" customHeight="1">
      <c r="K436" s="3"/>
    </row>
    <row r="437" ht="14.25" customHeight="1">
      <c r="K437" s="3"/>
    </row>
    <row r="438" ht="14.25" customHeight="1">
      <c r="K438" s="3"/>
    </row>
    <row r="439" ht="14.25" customHeight="1">
      <c r="K439" s="3"/>
    </row>
    <row r="440" ht="14.25" customHeight="1">
      <c r="K440" s="3"/>
    </row>
    <row r="441" ht="14.25" customHeight="1">
      <c r="K441" s="3"/>
    </row>
    <row r="442" ht="14.25" customHeight="1">
      <c r="K442" s="3"/>
    </row>
    <row r="443" ht="14.25" customHeight="1">
      <c r="K443" s="3"/>
    </row>
    <row r="444" ht="14.25" customHeight="1">
      <c r="K444" s="3"/>
    </row>
    <row r="445" ht="14.25" customHeight="1">
      <c r="K445" s="3"/>
    </row>
    <row r="446" ht="14.25" customHeight="1">
      <c r="K446" s="3"/>
    </row>
    <row r="447" ht="14.25" customHeight="1">
      <c r="K447" s="3"/>
    </row>
    <row r="448" ht="14.25" customHeight="1">
      <c r="K448" s="3"/>
    </row>
    <row r="449" ht="14.25" customHeight="1">
      <c r="K449" s="3"/>
    </row>
    <row r="450" ht="14.25" customHeight="1">
      <c r="K450" s="3"/>
    </row>
    <row r="451" ht="14.25" customHeight="1">
      <c r="K451" s="3"/>
    </row>
    <row r="452" ht="14.25" customHeight="1">
      <c r="K452" s="3"/>
    </row>
    <row r="453" ht="14.25" customHeight="1">
      <c r="K453" s="3"/>
    </row>
    <row r="454" ht="14.25" customHeight="1">
      <c r="K454" s="3"/>
    </row>
    <row r="455" ht="14.25" customHeight="1">
      <c r="K455" s="3"/>
    </row>
    <row r="456" ht="14.25" customHeight="1">
      <c r="K456" s="3"/>
    </row>
    <row r="457" ht="14.25" customHeight="1">
      <c r="K457" s="3"/>
    </row>
    <row r="458" ht="14.25" customHeight="1">
      <c r="K458" s="3"/>
    </row>
    <row r="459" ht="14.25" customHeight="1">
      <c r="K459" s="3"/>
    </row>
    <row r="460" ht="14.25" customHeight="1">
      <c r="K460" s="3"/>
    </row>
    <row r="461" ht="14.25" customHeight="1">
      <c r="K461" s="3"/>
    </row>
    <row r="462" ht="14.25" customHeight="1">
      <c r="K462" s="3"/>
    </row>
    <row r="463" ht="14.25" customHeight="1">
      <c r="K463" s="3"/>
    </row>
    <row r="464" ht="14.25" customHeight="1">
      <c r="K464" s="3"/>
    </row>
    <row r="465" ht="14.25" customHeight="1">
      <c r="K465" s="3"/>
    </row>
    <row r="466" ht="14.25" customHeight="1">
      <c r="K466" s="3"/>
    </row>
    <row r="467" ht="14.25" customHeight="1">
      <c r="K467" s="3"/>
    </row>
    <row r="468" ht="14.25" customHeight="1">
      <c r="K468" s="3"/>
    </row>
    <row r="469" ht="14.25" customHeight="1">
      <c r="K469" s="3"/>
    </row>
    <row r="470" ht="14.25" customHeight="1">
      <c r="K470" s="3"/>
    </row>
    <row r="471" ht="14.25" customHeight="1">
      <c r="K471" s="3"/>
    </row>
    <row r="472" ht="14.25" customHeight="1">
      <c r="K472" s="3"/>
    </row>
    <row r="473" ht="14.25" customHeight="1">
      <c r="K473" s="3"/>
    </row>
    <row r="474" ht="14.25" customHeight="1">
      <c r="K474" s="3"/>
    </row>
    <row r="475" ht="14.25" customHeight="1">
      <c r="K475" s="3"/>
    </row>
    <row r="476" ht="14.25" customHeight="1">
      <c r="K476" s="3"/>
    </row>
    <row r="477" ht="14.25" customHeight="1">
      <c r="K477" s="3"/>
    </row>
    <row r="478" ht="14.25" customHeight="1">
      <c r="K478" s="3"/>
    </row>
    <row r="479" ht="14.25" customHeight="1">
      <c r="K479" s="3"/>
    </row>
    <row r="480" ht="14.25" customHeight="1">
      <c r="K480" s="3"/>
    </row>
    <row r="481" ht="14.25" customHeight="1">
      <c r="K481" s="3"/>
    </row>
    <row r="482" ht="14.25" customHeight="1">
      <c r="K482" s="3"/>
    </row>
    <row r="483" ht="14.25" customHeight="1">
      <c r="K483" s="3"/>
    </row>
    <row r="484" ht="14.25" customHeight="1">
      <c r="K484" s="3"/>
    </row>
    <row r="485" ht="14.25" customHeight="1">
      <c r="K485" s="3"/>
    </row>
    <row r="486" ht="14.25" customHeight="1">
      <c r="K486" s="3"/>
    </row>
    <row r="487" ht="14.25" customHeight="1">
      <c r="K487" s="3"/>
    </row>
    <row r="488" ht="14.25" customHeight="1">
      <c r="K488" s="3"/>
    </row>
    <row r="489" ht="14.25" customHeight="1">
      <c r="K489" s="3"/>
    </row>
    <row r="490" ht="14.25" customHeight="1">
      <c r="K490" s="3"/>
    </row>
    <row r="491" ht="14.25" customHeight="1">
      <c r="K491" s="3"/>
    </row>
    <row r="492" ht="14.25" customHeight="1">
      <c r="K492" s="3"/>
    </row>
    <row r="493" ht="14.25" customHeight="1">
      <c r="K493" s="3"/>
    </row>
    <row r="494" ht="14.25" customHeight="1">
      <c r="K494" s="3"/>
    </row>
    <row r="495" ht="14.25" customHeight="1">
      <c r="K495" s="3"/>
    </row>
    <row r="496" ht="14.25" customHeight="1">
      <c r="K496" s="3"/>
    </row>
    <row r="497" ht="14.25" customHeight="1">
      <c r="K497" s="3"/>
    </row>
    <row r="498" ht="14.25" customHeight="1">
      <c r="K498" s="3"/>
    </row>
    <row r="499" ht="14.25" customHeight="1">
      <c r="K499" s="3"/>
    </row>
    <row r="500" ht="14.25" customHeight="1">
      <c r="K500" s="3"/>
    </row>
    <row r="501" ht="14.25" customHeight="1">
      <c r="K501" s="3"/>
    </row>
    <row r="502" ht="14.25" customHeight="1">
      <c r="K502" s="3"/>
    </row>
    <row r="503" ht="14.25" customHeight="1">
      <c r="K503" s="3"/>
    </row>
    <row r="504" ht="14.25" customHeight="1">
      <c r="K504" s="3"/>
    </row>
    <row r="505" ht="14.25" customHeight="1">
      <c r="K505" s="3"/>
    </row>
    <row r="506" ht="14.25" customHeight="1">
      <c r="K506" s="3"/>
    </row>
    <row r="507" ht="14.25" customHeight="1">
      <c r="K507" s="3"/>
    </row>
    <row r="508" ht="14.25" customHeight="1">
      <c r="K508" s="3"/>
    </row>
    <row r="509" ht="14.25" customHeight="1">
      <c r="K509" s="3"/>
    </row>
    <row r="510" ht="14.25" customHeight="1">
      <c r="K510" s="3"/>
    </row>
    <row r="511" ht="14.25" customHeight="1">
      <c r="K511" s="3"/>
    </row>
    <row r="512" ht="14.25" customHeight="1">
      <c r="K512" s="3"/>
    </row>
    <row r="513" ht="14.25" customHeight="1">
      <c r="K513" s="3"/>
    </row>
    <row r="514" ht="14.25" customHeight="1">
      <c r="K514" s="3"/>
    </row>
    <row r="515" ht="14.25" customHeight="1">
      <c r="K515" s="3"/>
    </row>
    <row r="516" ht="14.25" customHeight="1">
      <c r="K516" s="3"/>
    </row>
    <row r="517" ht="14.25" customHeight="1">
      <c r="K517" s="3"/>
    </row>
    <row r="518" ht="14.25" customHeight="1">
      <c r="K518" s="3"/>
    </row>
    <row r="519" ht="14.25" customHeight="1">
      <c r="K519" s="3"/>
    </row>
    <row r="520" ht="14.25" customHeight="1">
      <c r="K520" s="3"/>
    </row>
    <row r="521" ht="14.25" customHeight="1">
      <c r="K521" s="3"/>
    </row>
    <row r="522" ht="14.25" customHeight="1">
      <c r="K522" s="3"/>
    </row>
    <row r="523" ht="14.25" customHeight="1">
      <c r="K523" s="3"/>
    </row>
    <row r="524" ht="14.25" customHeight="1">
      <c r="K524" s="3"/>
    </row>
    <row r="525" ht="14.25" customHeight="1">
      <c r="K525" s="3"/>
    </row>
    <row r="526" ht="14.25" customHeight="1">
      <c r="K526" s="3"/>
    </row>
    <row r="527" ht="14.25" customHeight="1">
      <c r="K527" s="3"/>
    </row>
    <row r="528" ht="14.25" customHeight="1">
      <c r="K528" s="3"/>
    </row>
    <row r="529" ht="14.25" customHeight="1">
      <c r="K529" s="3"/>
    </row>
    <row r="530" ht="14.25" customHeight="1">
      <c r="K530" s="3"/>
    </row>
    <row r="531" ht="14.25" customHeight="1">
      <c r="K531" s="3"/>
    </row>
    <row r="532" ht="14.25" customHeight="1">
      <c r="K532" s="3"/>
    </row>
    <row r="533" ht="14.25" customHeight="1">
      <c r="K533" s="3"/>
    </row>
    <row r="534" ht="14.25" customHeight="1">
      <c r="K534" s="3"/>
    </row>
    <row r="535" ht="14.25" customHeight="1">
      <c r="K535" s="3"/>
    </row>
    <row r="536" ht="14.25" customHeight="1">
      <c r="K536" s="3"/>
    </row>
    <row r="537" ht="14.25" customHeight="1">
      <c r="K537" s="3"/>
    </row>
    <row r="538" ht="14.25" customHeight="1">
      <c r="K538" s="3"/>
    </row>
    <row r="539" ht="14.25" customHeight="1">
      <c r="K539" s="3"/>
    </row>
    <row r="540" ht="14.25" customHeight="1">
      <c r="K540" s="3"/>
    </row>
    <row r="541" ht="14.25" customHeight="1">
      <c r="K541" s="3"/>
    </row>
    <row r="542" ht="14.25" customHeight="1">
      <c r="K542" s="3"/>
    </row>
    <row r="543" ht="14.25" customHeight="1">
      <c r="K543" s="3"/>
    </row>
    <row r="544" ht="14.25" customHeight="1">
      <c r="K544" s="3"/>
    </row>
    <row r="545" ht="14.25" customHeight="1">
      <c r="K545" s="3"/>
    </row>
    <row r="546" ht="14.25" customHeight="1">
      <c r="K546" s="3"/>
    </row>
    <row r="547" ht="14.25" customHeight="1">
      <c r="K547" s="3"/>
    </row>
    <row r="548" ht="14.25" customHeight="1">
      <c r="K548" s="3"/>
    </row>
    <row r="549" ht="14.25" customHeight="1">
      <c r="K549" s="3"/>
    </row>
    <row r="550" ht="14.25" customHeight="1">
      <c r="K550" s="3"/>
    </row>
    <row r="551" ht="14.25" customHeight="1">
      <c r="K551" s="3"/>
    </row>
    <row r="552" ht="14.25" customHeight="1">
      <c r="K552" s="3"/>
    </row>
    <row r="553" ht="14.25" customHeight="1">
      <c r="K553" s="3"/>
    </row>
    <row r="554" ht="14.25" customHeight="1">
      <c r="K554" s="3"/>
    </row>
    <row r="555" ht="14.25" customHeight="1">
      <c r="K555" s="3"/>
    </row>
    <row r="556" ht="14.25" customHeight="1">
      <c r="K556" s="3"/>
    </row>
    <row r="557" ht="14.25" customHeight="1">
      <c r="K557" s="3"/>
    </row>
    <row r="558" ht="14.25" customHeight="1">
      <c r="K558" s="3"/>
    </row>
    <row r="559" ht="14.25" customHeight="1">
      <c r="K559" s="3"/>
    </row>
    <row r="560" ht="14.25" customHeight="1">
      <c r="K560" s="3"/>
    </row>
    <row r="561" ht="14.25" customHeight="1">
      <c r="K561" s="3"/>
    </row>
    <row r="562" ht="14.25" customHeight="1">
      <c r="K562" s="3"/>
    </row>
    <row r="563" ht="14.25" customHeight="1">
      <c r="K563" s="3"/>
    </row>
    <row r="564" ht="14.25" customHeight="1">
      <c r="K564" s="3"/>
    </row>
    <row r="565" ht="14.25" customHeight="1">
      <c r="K565" s="3"/>
    </row>
    <row r="566" ht="14.25" customHeight="1">
      <c r="K566" s="3"/>
    </row>
    <row r="567" ht="14.25" customHeight="1">
      <c r="K567" s="3"/>
    </row>
    <row r="568" ht="14.25" customHeight="1">
      <c r="K568" s="3"/>
    </row>
    <row r="569" ht="14.25" customHeight="1">
      <c r="K569" s="3"/>
    </row>
    <row r="570" ht="14.25" customHeight="1">
      <c r="K570" s="3"/>
    </row>
    <row r="571" ht="14.25" customHeight="1">
      <c r="K571" s="3"/>
    </row>
    <row r="572" ht="14.25" customHeight="1">
      <c r="K572" s="3"/>
    </row>
    <row r="573" ht="14.25" customHeight="1">
      <c r="K573" s="3"/>
    </row>
    <row r="574" ht="14.25" customHeight="1">
      <c r="K574" s="3"/>
    </row>
    <row r="575" ht="14.25" customHeight="1">
      <c r="K575" s="3"/>
    </row>
    <row r="576" ht="14.25" customHeight="1">
      <c r="K576" s="3"/>
    </row>
    <row r="577" ht="14.25" customHeight="1">
      <c r="K577" s="3"/>
    </row>
    <row r="578" ht="14.25" customHeight="1">
      <c r="K578" s="3"/>
    </row>
    <row r="579" ht="14.25" customHeight="1">
      <c r="K579" s="3"/>
    </row>
    <row r="580" ht="14.25" customHeight="1">
      <c r="K580" s="3"/>
    </row>
    <row r="581" ht="14.25" customHeight="1">
      <c r="K581" s="3"/>
    </row>
    <row r="582" ht="14.25" customHeight="1">
      <c r="K582" s="3"/>
    </row>
    <row r="583" ht="14.25" customHeight="1">
      <c r="K583" s="3"/>
    </row>
    <row r="584" ht="14.25" customHeight="1">
      <c r="K584" s="3"/>
    </row>
    <row r="585" ht="14.25" customHeight="1">
      <c r="K585" s="3"/>
    </row>
    <row r="586" ht="14.25" customHeight="1">
      <c r="K586" s="3"/>
    </row>
    <row r="587" ht="14.25" customHeight="1">
      <c r="K587" s="3"/>
    </row>
    <row r="588" ht="14.25" customHeight="1">
      <c r="K588" s="3"/>
    </row>
    <row r="589" ht="14.25" customHeight="1">
      <c r="K589" s="3"/>
    </row>
    <row r="590" ht="14.25" customHeight="1">
      <c r="K590" s="3"/>
    </row>
    <row r="591" ht="14.25" customHeight="1">
      <c r="K591" s="3"/>
    </row>
    <row r="592" ht="14.25" customHeight="1">
      <c r="K592" s="3"/>
    </row>
    <row r="593" ht="14.25" customHeight="1">
      <c r="K593" s="3"/>
    </row>
    <row r="594" ht="14.25" customHeight="1">
      <c r="K594" s="3"/>
    </row>
    <row r="595" ht="14.25" customHeight="1">
      <c r="K595" s="3"/>
    </row>
    <row r="596" ht="14.25" customHeight="1">
      <c r="K596" s="3"/>
    </row>
    <row r="597" ht="14.25" customHeight="1">
      <c r="K597" s="3"/>
    </row>
    <row r="598" ht="14.25" customHeight="1">
      <c r="K598" s="3"/>
    </row>
    <row r="599" ht="14.25" customHeight="1">
      <c r="K599" s="3"/>
    </row>
    <row r="600" ht="14.25" customHeight="1">
      <c r="K600" s="3"/>
    </row>
    <row r="601" ht="14.25" customHeight="1">
      <c r="K601" s="3"/>
    </row>
    <row r="602" ht="14.25" customHeight="1">
      <c r="K602" s="3"/>
    </row>
    <row r="603" ht="14.25" customHeight="1">
      <c r="K603" s="3"/>
    </row>
    <row r="604" ht="14.25" customHeight="1">
      <c r="K604" s="3"/>
    </row>
    <row r="605" ht="14.25" customHeight="1">
      <c r="K605" s="3"/>
    </row>
    <row r="606" ht="14.25" customHeight="1">
      <c r="K606" s="3"/>
    </row>
    <row r="607" ht="14.25" customHeight="1">
      <c r="K607" s="3"/>
    </row>
    <row r="608" ht="14.25" customHeight="1">
      <c r="K608" s="3"/>
    </row>
    <row r="609" ht="14.25" customHeight="1">
      <c r="K609" s="3"/>
    </row>
    <row r="610" ht="14.25" customHeight="1">
      <c r="K610" s="3"/>
    </row>
    <row r="611" ht="14.25" customHeight="1">
      <c r="K611" s="3"/>
    </row>
    <row r="612" ht="14.25" customHeight="1">
      <c r="K612" s="3"/>
    </row>
    <row r="613" ht="14.25" customHeight="1">
      <c r="K613" s="3"/>
    </row>
    <row r="614" ht="14.25" customHeight="1">
      <c r="K614" s="3"/>
    </row>
    <row r="615" ht="14.25" customHeight="1">
      <c r="K615" s="3"/>
    </row>
    <row r="616" ht="14.25" customHeight="1">
      <c r="K616" s="3"/>
    </row>
    <row r="617" ht="14.25" customHeight="1">
      <c r="K617" s="3"/>
    </row>
    <row r="618" ht="14.25" customHeight="1">
      <c r="K618" s="3"/>
    </row>
    <row r="619" ht="14.25" customHeight="1">
      <c r="K619" s="3"/>
    </row>
    <row r="620" ht="14.25" customHeight="1">
      <c r="K620" s="3"/>
    </row>
    <row r="621" ht="14.25" customHeight="1">
      <c r="K621" s="3"/>
    </row>
    <row r="622" ht="14.25" customHeight="1">
      <c r="K622" s="3"/>
    </row>
    <row r="623" ht="14.25" customHeight="1">
      <c r="K623" s="3"/>
    </row>
    <row r="624" ht="14.25" customHeight="1">
      <c r="K624" s="3"/>
    </row>
    <row r="625" ht="14.25" customHeight="1">
      <c r="K625" s="3"/>
    </row>
    <row r="626" ht="14.25" customHeight="1">
      <c r="K626" s="3"/>
    </row>
    <row r="627" ht="14.25" customHeight="1">
      <c r="K627" s="3"/>
    </row>
    <row r="628" ht="14.25" customHeight="1">
      <c r="K628" s="3"/>
    </row>
    <row r="629" ht="14.25" customHeight="1">
      <c r="K629" s="3"/>
    </row>
    <row r="630" ht="14.25" customHeight="1">
      <c r="K630" s="3"/>
    </row>
    <row r="631" ht="14.25" customHeight="1">
      <c r="K631" s="3"/>
    </row>
    <row r="632" ht="14.25" customHeight="1">
      <c r="K632" s="3"/>
    </row>
    <row r="633" ht="14.25" customHeight="1">
      <c r="K633" s="3"/>
    </row>
    <row r="634" ht="14.25" customHeight="1">
      <c r="K634" s="3"/>
    </row>
    <row r="635" ht="14.25" customHeight="1">
      <c r="K635" s="3"/>
    </row>
    <row r="636" ht="14.25" customHeight="1">
      <c r="K636" s="3"/>
    </row>
    <row r="637" ht="14.25" customHeight="1">
      <c r="K637" s="3"/>
    </row>
    <row r="638" ht="14.25" customHeight="1">
      <c r="K638" s="3"/>
    </row>
    <row r="639" ht="14.25" customHeight="1">
      <c r="K639" s="3"/>
    </row>
    <row r="640" ht="14.25" customHeight="1">
      <c r="K640" s="3"/>
    </row>
    <row r="641" ht="14.25" customHeight="1">
      <c r="K641" s="3"/>
    </row>
    <row r="642" ht="14.25" customHeight="1">
      <c r="K642" s="3"/>
    </row>
    <row r="643" ht="14.25" customHeight="1">
      <c r="K643" s="3"/>
    </row>
    <row r="644" ht="14.25" customHeight="1">
      <c r="K644" s="3"/>
    </row>
    <row r="645" ht="14.25" customHeight="1">
      <c r="K645" s="3"/>
    </row>
    <row r="646" ht="14.25" customHeight="1">
      <c r="K646" s="3"/>
    </row>
    <row r="647" ht="14.25" customHeight="1">
      <c r="K647" s="3"/>
    </row>
    <row r="648" ht="14.25" customHeight="1">
      <c r="K648" s="3"/>
    </row>
    <row r="649" ht="14.25" customHeight="1">
      <c r="K649" s="3"/>
    </row>
    <row r="650" ht="14.25" customHeight="1">
      <c r="K650" s="3"/>
    </row>
    <row r="651" ht="14.25" customHeight="1">
      <c r="K651" s="3"/>
    </row>
    <row r="652" ht="14.25" customHeight="1">
      <c r="K652" s="3"/>
    </row>
    <row r="653" ht="14.25" customHeight="1">
      <c r="K653" s="3"/>
    </row>
    <row r="654" ht="14.25" customHeight="1">
      <c r="K654" s="3"/>
    </row>
    <row r="655" ht="14.25" customHeight="1">
      <c r="K655" s="3"/>
    </row>
    <row r="656" ht="14.25" customHeight="1">
      <c r="K656" s="3"/>
    </row>
    <row r="657" ht="14.25" customHeight="1">
      <c r="K657" s="3"/>
    </row>
    <row r="658" ht="14.25" customHeight="1">
      <c r="K658" s="3"/>
    </row>
    <row r="659" ht="14.25" customHeight="1">
      <c r="K659" s="3"/>
    </row>
    <row r="660" ht="14.25" customHeight="1">
      <c r="K660" s="3"/>
    </row>
    <row r="661" ht="14.25" customHeight="1">
      <c r="K661" s="3"/>
    </row>
    <row r="662" ht="14.25" customHeight="1">
      <c r="K662" s="3"/>
    </row>
    <row r="663" ht="14.25" customHeight="1">
      <c r="K663" s="3"/>
    </row>
    <row r="664" ht="14.25" customHeight="1">
      <c r="K664" s="3"/>
    </row>
    <row r="665" ht="14.25" customHeight="1">
      <c r="K665" s="3"/>
    </row>
    <row r="666" ht="14.25" customHeight="1">
      <c r="K666" s="3"/>
    </row>
    <row r="667" ht="14.25" customHeight="1">
      <c r="K667" s="3"/>
    </row>
    <row r="668" ht="14.25" customHeight="1">
      <c r="K668" s="3"/>
    </row>
    <row r="669" ht="14.25" customHeight="1">
      <c r="K669" s="3"/>
    </row>
    <row r="670" ht="14.25" customHeight="1">
      <c r="K670" s="3"/>
    </row>
    <row r="671" ht="14.25" customHeight="1">
      <c r="K671" s="3"/>
    </row>
    <row r="672" ht="14.25" customHeight="1">
      <c r="K672" s="3"/>
    </row>
    <row r="673" ht="14.25" customHeight="1">
      <c r="K673" s="3"/>
    </row>
    <row r="674" ht="14.25" customHeight="1">
      <c r="K674" s="3"/>
    </row>
    <row r="675" ht="14.25" customHeight="1">
      <c r="K675" s="3"/>
    </row>
    <row r="676" ht="14.25" customHeight="1">
      <c r="K676" s="3"/>
    </row>
    <row r="677" ht="14.25" customHeight="1">
      <c r="K677" s="3"/>
    </row>
    <row r="678" ht="14.25" customHeight="1">
      <c r="K678" s="3"/>
    </row>
    <row r="679" ht="14.25" customHeight="1">
      <c r="K679" s="3"/>
    </row>
    <row r="680" ht="14.25" customHeight="1">
      <c r="K680" s="3"/>
    </row>
    <row r="681" ht="14.25" customHeight="1">
      <c r="K681" s="3"/>
    </row>
    <row r="682" ht="14.25" customHeight="1">
      <c r="K682" s="3"/>
    </row>
    <row r="683" ht="14.25" customHeight="1">
      <c r="K683" s="3"/>
    </row>
    <row r="684" ht="14.25" customHeight="1">
      <c r="K684" s="3"/>
    </row>
    <row r="685" ht="14.25" customHeight="1">
      <c r="K685" s="3"/>
    </row>
    <row r="686" ht="14.25" customHeight="1">
      <c r="K686" s="3"/>
    </row>
    <row r="687" ht="14.25" customHeight="1">
      <c r="K687" s="3"/>
    </row>
    <row r="688" ht="14.25" customHeight="1">
      <c r="K688" s="3"/>
    </row>
    <row r="689" ht="14.25" customHeight="1">
      <c r="K689" s="3"/>
    </row>
    <row r="690" ht="14.25" customHeight="1">
      <c r="K690" s="3"/>
    </row>
    <row r="691" ht="14.25" customHeight="1">
      <c r="K691" s="3"/>
    </row>
    <row r="692" ht="14.25" customHeight="1">
      <c r="K692" s="3"/>
    </row>
    <row r="693" ht="14.25" customHeight="1">
      <c r="K693" s="3"/>
    </row>
    <row r="694" ht="14.25" customHeight="1">
      <c r="K694" s="3"/>
    </row>
    <row r="695" ht="14.25" customHeight="1">
      <c r="K695" s="3"/>
    </row>
    <row r="696" ht="14.25" customHeight="1">
      <c r="K696" s="3"/>
    </row>
    <row r="697" ht="14.25" customHeight="1">
      <c r="K697" s="3"/>
    </row>
    <row r="698" ht="14.25" customHeight="1">
      <c r="K698" s="3"/>
    </row>
    <row r="699" ht="14.25" customHeight="1">
      <c r="K699" s="3"/>
    </row>
    <row r="700" ht="14.25" customHeight="1">
      <c r="K700" s="3"/>
    </row>
    <row r="701" ht="14.25" customHeight="1">
      <c r="K701" s="3"/>
    </row>
    <row r="702" ht="14.25" customHeight="1">
      <c r="K702" s="3"/>
    </row>
    <row r="703" ht="14.25" customHeight="1">
      <c r="K703" s="3"/>
    </row>
    <row r="704" ht="14.25" customHeight="1">
      <c r="K704" s="3"/>
    </row>
    <row r="705" ht="14.25" customHeight="1">
      <c r="K705" s="3"/>
    </row>
    <row r="706" ht="14.25" customHeight="1">
      <c r="K706" s="3"/>
    </row>
    <row r="707" ht="14.25" customHeight="1">
      <c r="K707" s="3"/>
    </row>
    <row r="708" ht="14.25" customHeight="1">
      <c r="K708" s="3"/>
    </row>
    <row r="709" ht="14.25" customHeight="1">
      <c r="K709" s="3"/>
    </row>
    <row r="710" ht="14.25" customHeight="1">
      <c r="K710" s="3"/>
    </row>
    <row r="711" ht="14.25" customHeight="1">
      <c r="K711" s="3"/>
    </row>
    <row r="712" ht="14.25" customHeight="1">
      <c r="K712" s="3"/>
    </row>
    <row r="713" ht="14.25" customHeight="1">
      <c r="K713" s="3"/>
    </row>
    <row r="714" ht="14.25" customHeight="1">
      <c r="K714" s="3"/>
    </row>
    <row r="715" ht="14.25" customHeight="1">
      <c r="K715" s="3"/>
    </row>
    <row r="716" ht="14.25" customHeight="1">
      <c r="K716" s="3"/>
    </row>
    <row r="717" ht="14.25" customHeight="1">
      <c r="K717" s="3"/>
    </row>
    <row r="718" ht="14.25" customHeight="1">
      <c r="K718" s="3"/>
    </row>
    <row r="719" ht="14.25" customHeight="1">
      <c r="K719" s="3"/>
    </row>
    <row r="720" ht="14.25" customHeight="1">
      <c r="K720" s="3"/>
    </row>
    <row r="721" ht="14.25" customHeight="1">
      <c r="K721" s="3"/>
    </row>
    <row r="722" ht="14.25" customHeight="1">
      <c r="K722" s="3"/>
    </row>
    <row r="723" ht="14.25" customHeight="1">
      <c r="K723" s="3"/>
    </row>
    <row r="724" ht="14.25" customHeight="1">
      <c r="K724" s="3"/>
    </row>
    <row r="725" ht="14.25" customHeight="1">
      <c r="K725" s="3"/>
    </row>
    <row r="726" ht="14.25" customHeight="1">
      <c r="K726" s="3"/>
    </row>
    <row r="727" ht="14.25" customHeight="1">
      <c r="K727" s="3"/>
    </row>
    <row r="728" ht="14.25" customHeight="1">
      <c r="K728" s="3"/>
    </row>
    <row r="729" ht="14.25" customHeight="1">
      <c r="K729" s="3"/>
    </row>
    <row r="730" ht="14.25" customHeight="1">
      <c r="K730" s="3"/>
    </row>
    <row r="731" ht="14.25" customHeight="1">
      <c r="K731" s="3"/>
    </row>
    <row r="732" ht="14.25" customHeight="1">
      <c r="K732" s="3"/>
    </row>
    <row r="733" ht="14.25" customHeight="1">
      <c r="K733" s="3"/>
    </row>
    <row r="734" ht="14.25" customHeight="1">
      <c r="K734" s="3"/>
    </row>
    <row r="735" ht="14.25" customHeight="1">
      <c r="K735" s="3"/>
    </row>
    <row r="736" ht="14.25" customHeight="1">
      <c r="K736" s="3"/>
    </row>
    <row r="737" ht="14.25" customHeight="1">
      <c r="K737" s="3"/>
    </row>
    <row r="738" ht="14.25" customHeight="1">
      <c r="K738" s="3"/>
    </row>
    <row r="739" ht="14.25" customHeight="1">
      <c r="K739" s="3"/>
    </row>
    <row r="740" ht="14.25" customHeight="1">
      <c r="K740" s="3"/>
    </row>
    <row r="741" ht="14.25" customHeight="1">
      <c r="K741" s="3"/>
    </row>
    <row r="742" ht="14.25" customHeight="1">
      <c r="K742" s="3"/>
    </row>
    <row r="743" ht="14.25" customHeight="1">
      <c r="K743" s="3"/>
    </row>
    <row r="744" ht="14.25" customHeight="1">
      <c r="K744" s="3"/>
    </row>
    <row r="745" ht="14.25" customHeight="1">
      <c r="K745" s="3"/>
    </row>
    <row r="746" ht="14.25" customHeight="1">
      <c r="K746" s="3"/>
    </row>
    <row r="747" ht="14.25" customHeight="1">
      <c r="K747" s="3"/>
    </row>
    <row r="748" ht="14.25" customHeight="1">
      <c r="K748" s="3"/>
    </row>
    <row r="749" ht="14.25" customHeight="1">
      <c r="K749" s="3"/>
    </row>
    <row r="750" ht="14.25" customHeight="1">
      <c r="K750" s="3"/>
    </row>
    <row r="751" ht="14.25" customHeight="1">
      <c r="K751" s="3"/>
    </row>
    <row r="752" ht="14.25" customHeight="1">
      <c r="K752" s="3"/>
    </row>
    <row r="753" ht="14.25" customHeight="1">
      <c r="K753" s="3"/>
    </row>
    <row r="754" ht="14.25" customHeight="1">
      <c r="K754" s="3"/>
    </row>
    <row r="755" ht="14.25" customHeight="1">
      <c r="K755" s="3"/>
    </row>
    <row r="756" ht="14.25" customHeight="1">
      <c r="K756" s="3"/>
    </row>
    <row r="757" ht="14.25" customHeight="1">
      <c r="K757" s="3"/>
    </row>
    <row r="758" ht="14.25" customHeight="1">
      <c r="K758" s="3"/>
    </row>
    <row r="759" ht="14.25" customHeight="1">
      <c r="K759" s="3"/>
    </row>
    <row r="760" ht="14.25" customHeight="1">
      <c r="K760" s="3"/>
    </row>
    <row r="761" ht="14.25" customHeight="1">
      <c r="K761" s="3"/>
    </row>
    <row r="762" ht="14.25" customHeight="1">
      <c r="K762" s="3"/>
    </row>
    <row r="763" ht="14.25" customHeight="1">
      <c r="K763" s="3"/>
    </row>
    <row r="764" ht="14.25" customHeight="1">
      <c r="K764" s="3"/>
    </row>
    <row r="765" ht="14.25" customHeight="1">
      <c r="K765" s="3"/>
    </row>
    <row r="766" ht="14.25" customHeight="1">
      <c r="K766" s="3"/>
    </row>
    <row r="767" ht="14.25" customHeight="1">
      <c r="K767" s="3"/>
    </row>
    <row r="768" ht="14.25" customHeight="1">
      <c r="K768" s="3"/>
    </row>
    <row r="769" ht="14.25" customHeight="1">
      <c r="K769" s="3"/>
    </row>
    <row r="770" ht="14.25" customHeight="1">
      <c r="K770" s="3"/>
    </row>
    <row r="771" ht="14.25" customHeight="1">
      <c r="K771" s="3"/>
    </row>
    <row r="772" ht="14.25" customHeight="1">
      <c r="K772" s="3"/>
    </row>
    <row r="773" ht="14.25" customHeight="1">
      <c r="K773" s="3"/>
    </row>
    <row r="774" ht="14.25" customHeight="1">
      <c r="K774" s="3"/>
    </row>
    <row r="775" ht="14.25" customHeight="1">
      <c r="K775" s="3"/>
    </row>
    <row r="776" ht="14.25" customHeight="1">
      <c r="K776" s="3"/>
    </row>
    <row r="777" ht="14.25" customHeight="1">
      <c r="K777" s="3"/>
    </row>
    <row r="778" ht="14.25" customHeight="1">
      <c r="K778" s="3"/>
    </row>
    <row r="779" ht="14.25" customHeight="1">
      <c r="K779" s="3"/>
    </row>
    <row r="780" ht="14.25" customHeight="1">
      <c r="K780" s="3"/>
    </row>
    <row r="781" ht="14.25" customHeight="1">
      <c r="K781" s="3"/>
    </row>
    <row r="782" ht="14.25" customHeight="1">
      <c r="K782" s="3"/>
    </row>
    <row r="783" ht="14.25" customHeight="1">
      <c r="K783" s="3"/>
    </row>
    <row r="784" ht="14.25" customHeight="1">
      <c r="K784" s="3"/>
    </row>
    <row r="785" ht="14.25" customHeight="1">
      <c r="K785" s="3"/>
    </row>
    <row r="786" ht="14.25" customHeight="1">
      <c r="K786" s="3"/>
    </row>
    <row r="787" ht="14.25" customHeight="1">
      <c r="K787" s="3"/>
    </row>
    <row r="788" ht="14.25" customHeight="1">
      <c r="K788" s="3"/>
    </row>
    <row r="789" ht="14.25" customHeight="1">
      <c r="K789" s="3"/>
    </row>
    <row r="790" ht="14.25" customHeight="1">
      <c r="K790" s="3"/>
    </row>
    <row r="791" ht="14.25" customHeight="1">
      <c r="K791" s="3"/>
    </row>
    <row r="792" ht="14.25" customHeight="1">
      <c r="K792" s="3"/>
    </row>
    <row r="793" ht="14.25" customHeight="1">
      <c r="K793" s="3"/>
    </row>
    <row r="794" ht="14.25" customHeight="1">
      <c r="K794" s="3"/>
    </row>
    <row r="795" ht="14.25" customHeight="1">
      <c r="K795" s="3"/>
    </row>
    <row r="796" ht="14.25" customHeight="1">
      <c r="K796" s="3"/>
    </row>
    <row r="797" ht="14.25" customHeight="1">
      <c r="K797" s="3"/>
    </row>
    <row r="798" ht="14.25" customHeight="1">
      <c r="K798" s="3"/>
    </row>
    <row r="799" ht="14.25" customHeight="1">
      <c r="K799" s="3"/>
    </row>
    <row r="800" ht="14.25" customHeight="1">
      <c r="K800" s="3"/>
    </row>
    <row r="801" ht="14.25" customHeight="1">
      <c r="K801" s="3"/>
    </row>
    <row r="802" ht="14.25" customHeight="1">
      <c r="K802" s="3"/>
    </row>
    <row r="803" ht="14.25" customHeight="1">
      <c r="K803" s="3"/>
    </row>
    <row r="804" ht="14.25" customHeight="1">
      <c r="K804" s="3"/>
    </row>
    <row r="805" ht="14.25" customHeight="1">
      <c r="K805" s="3"/>
    </row>
    <row r="806" ht="14.25" customHeight="1">
      <c r="K806" s="3"/>
    </row>
    <row r="807" ht="14.25" customHeight="1">
      <c r="K807" s="3"/>
    </row>
    <row r="808" ht="14.25" customHeight="1">
      <c r="K808" s="3"/>
    </row>
    <row r="809" ht="14.25" customHeight="1">
      <c r="K809" s="3"/>
    </row>
    <row r="810" ht="14.25" customHeight="1">
      <c r="K810" s="3"/>
    </row>
    <row r="811" ht="14.25" customHeight="1">
      <c r="K811" s="3"/>
    </row>
    <row r="812" ht="14.25" customHeight="1">
      <c r="K812" s="3"/>
    </row>
    <row r="813" ht="14.25" customHeight="1">
      <c r="K813" s="3"/>
    </row>
    <row r="814" ht="14.25" customHeight="1">
      <c r="K814" s="3"/>
    </row>
    <row r="815" ht="14.25" customHeight="1">
      <c r="K815" s="3"/>
    </row>
    <row r="816" ht="14.25" customHeight="1">
      <c r="K816" s="3"/>
    </row>
    <row r="817" ht="14.25" customHeight="1">
      <c r="K817" s="3"/>
    </row>
    <row r="818" ht="14.25" customHeight="1">
      <c r="K818" s="3"/>
    </row>
    <row r="819" ht="14.25" customHeight="1">
      <c r="K819" s="3"/>
    </row>
    <row r="820" ht="14.25" customHeight="1">
      <c r="K820" s="3"/>
    </row>
    <row r="821" ht="14.25" customHeight="1">
      <c r="K821" s="3"/>
    </row>
    <row r="822" ht="14.25" customHeight="1">
      <c r="K822" s="3"/>
    </row>
    <row r="823" ht="14.25" customHeight="1">
      <c r="K823" s="3"/>
    </row>
    <row r="824" ht="14.25" customHeight="1">
      <c r="K824" s="3"/>
    </row>
    <row r="825" ht="14.25" customHeight="1">
      <c r="K825" s="3"/>
    </row>
    <row r="826" ht="14.25" customHeight="1">
      <c r="K826" s="3"/>
    </row>
    <row r="827" ht="14.25" customHeight="1">
      <c r="K827" s="3"/>
    </row>
    <row r="828" ht="14.25" customHeight="1">
      <c r="K828" s="3"/>
    </row>
    <row r="829" ht="14.25" customHeight="1">
      <c r="K829" s="3"/>
    </row>
    <row r="830" ht="14.25" customHeight="1">
      <c r="K830" s="3"/>
    </row>
    <row r="831" ht="14.25" customHeight="1">
      <c r="K831" s="3"/>
    </row>
    <row r="832" ht="14.25" customHeight="1">
      <c r="K832" s="3"/>
    </row>
    <row r="833" ht="14.25" customHeight="1">
      <c r="K833" s="3"/>
    </row>
    <row r="834" ht="14.25" customHeight="1">
      <c r="K834" s="3"/>
    </row>
    <row r="835" ht="14.25" customHeight="1">
      <c r="K835" s="3"/>
    </row>
    <row r="836" ht="14.25" customHeight="1">
      <c r="K836" s="3"/>
    </row>
    <row r="837" ht="14.25" customHeight="1">
      <c r="K837" s="3"/>
    </row>
    <row r="838" ht="14.25" customHeight="1">
      <c r="K838" s="3"/>
    </row>
    <row r="839" ht="14.25" customHeight="1">
      <c r="K839" s="3"/>
    </row>
    <row r="840" ht="14.25" customHeight="1">
      <c r="K840" s="3"/>
    </row>
    <row r="841" ht="14.25" customHeight="1">
      <c r="K841" s="3"/>
    </row>
    <row r="842" ht="14.25" customHeight="1">
      <c r="K842" s="3"/>
    </row>
    <row r="843" ht="14.25" customHeight="1">
      <c r="K843" s="3"/>
    </row>
    <row r="844" ht="14.25" customHeight="1">
      <c r="K844" s="3"/>
    </row>
    <row r="845" ht="14.25" customHeight="1">
      <c r="K845" s="3"/>
    </row>
    <row r="846" ht="14.25" customHeight="1">
      <c r="K846" s="3"/>
    </row>
    <row r="847" ht="14.25" customHeight="1">
      <c r="K847" s="3"/>
    </row>
    <row r="848" ht="14.25" customHeight="1">
      <c r="K848" s="3"/>
    </row>
    <row r="849" ht="14.25" customHeight="1">
      <c r="K849" s="3"/>
    </row>
    <row r="850" ht="14.25" customHeight="1">
      <c r="K850" s="3"/>
    </row>
    <row r="851" ht="14.25" customHeight="1">
      <c r="K851" s="3"/>
    </row>
    <row r="852" ht="14.25" customHeight="1">
      <c r="K852" s="3"/>
    </row>
    <row r="853" ht="14.25" customHeight="1">
      <c r="K853" s="3"/>
    </row>
    <row r="854" ht="14.25" customHeight="1">
      <c r="K854" s="3"/>
    </row>
    <row r="855" ht="14.25" customHeight="1">
      <c r="K855" s="3"/>
    </row>
    <row r="856" ht="14.25" customHeight="1">
      <c r="K856" s="3"/>
    </row>
    <row r="857" ht="14.25" customHeight="1">
      <c r="K857" s="3"/>
    </row>
    <row r="858" ht="14.25" customHeight="1">
      <c r="K858" s="3"/>
    </row>
    <row r="859" ht="14.25" customHeight="1">
      <c r="K859" s="3"/>
    </row>
    <row r="860" ht="14.25" customHeight="1">
      <c r="K860" s="3"/>
    </row>
    <row r="861" ht="14.25" customHeight="1">
      <c r="K861" s="3"/>
    </row>
    <row r="862" ht="14.25" customHeight="1">
      <c r="K862" s="3"/>
    </row>
    <row r="863" ht="14.25" customHeight="1">
      <c r="K863" s="3"/>
    </row>
    <row r="864" ht="14.25" customHeight="1">
      <c r="K864" s="3"/>
    </row>
    <row r="865" ht="14.25" customHeight="1">
      <c r="K865" s="3"/>
    </row>
    <row r="866" ht="14.25" customHeight="1">
      <c r="K866" s="3"/>
    </row>
    <row r="867" ht="14.25" customHeight="1">
      <c r="K867" s="3"/>
    </row>
    <row r="868" ht="14.25" customHeight="1">
      <c r="K868" s="3"/>
    </row>
    <row r="869" ht="14.25" customHeight="1">
      <c r="K869" s="3"/>
    </row>
    <row r="870" ht="14.25" customHeight="1">
      <c r="K870" s="3"/>
    </row>
    <row r="871" ht="14.25" customHeight="1">
      <c r="K871" s="3"/>
    </row>
    <row r="872" ht="14.25" customHeight="1">
      <c r="K872" s="3"/>
    </row>
    <row r="873" ht="14.25" customHeight="1">
      <c r="K873" s="3"/>
    </row>
    <row r="874" ht="14.25" customHeight="1">
      <c r="K874" s="3"/>
    </row>
    <row r="875" ht="14.25" customHeight="1">
      <c r="K875" s="3"/>
    </row>
    <row r="876" ht="14.25" customHeight="1">
      <c r="K876" s="3"/>
    </row>
    <row r="877" ht="14.25" customHeight="1">
      <c r="K877" s="3"/>
    </row>
    <row r="878" ht="14.25" customHeight="1">
      <c r="K878" s="3"/>
    </row>
    <row r="879" ht="14.25" customHeight="1">
      <c r="K879" s="3"/>
    </row>
    <row r="880" ht="14.25" customHeight="1">
      <c r="K880" s="3"/>
    </row>
    <row r="881" ht="14.25" customHeight="1">
      <c r="K881" s="3"/>
    </row>
    <row r="882" ht="14.25" customHeight="1">
      <c r="K882" s="3"/>
    </row>
    <row r="883" ht="14.25" customHeight="1">
      <c r="K883" s="3"/>
    </row>
    <row r="884" ht="14.25" customHeight="1">
      <c r="K884" s="3"/>
    </row>
    <row r="885" ht="14.25" customHeight="1">
      <c r="K885" s="3"/>
    </row>
    <row r="886" ht="14.25" customHeight="1">
      <c r="K886" s="3"/>
    </row>
    <row r="887" ht="14.25" customHeight="1">
      <c r="K887" s="3"/>
    </row>
    <row r="888" ht="14.25" customHeight="1">
      <c r="K888" s="3"/>
    </row>
    <row r="889" ht="14.25" customHeight="1">
      <c r="K889" s="3"/>
    </row>
    <row r="890" ht="14.25" customHeight="1">
      <c r="K890" s="3"/>
    </row>
    <row r="891" ht="14.25" customHeight="1">
      <c r="K891" s="3"/>
    </row>
    <row r="892" ht="14.25" customHeight="1">
      <c r="K892" s="3"/>
    </row>
    <row r="893" ht="14.25" customHeight="1">
      <c r="K893" s="3"/>
    </row>
    <row r="894" ht="14.25" customHeight="1">
      <c r="K894" s="3"/>
    </row>
    <row r="895" ht="14.25" customHeight="1">
      <c r="K895" s="3"/>
    </row>
    <row r="896" ht="14.25" customHeight="1">
      <c r="K896" s="3"/>
    </row>
    <row r="897" ht="14.25" customHeight="1">
      <c r="K897" s="3"/>
    </row>
    <row r="898" ht="14.25" customHeight="1">
      <c r="K898" s="3"/>
    </row>
    <row r="899" ht="14.25" customHeight="1">
      <c r="K899" s="3"/>
    </row>
    <row r="900" ht="14.25" customHeight="1">
      <c r="K900" s="3"/>
    </row>
    <row r="901" ht="14.25" customHeight="1">
      <c r="K901" s="3"/>
    </row>
    <row r="902" ht="14.25" customHeight="1">
      <c r="K902" s="3"/>
    </row>
    <row r="903" ht="14.25" customHeight="1">
      <c r="K903" s="3"/>
    </row>
    <row r="904" ht="14.25" customHeight="1">
      <c r="K904" s="3"/>
    </row>
    <row r="905" ht="14.25" customHeight="1">
      <c r="K905" s="3"/>
    </row>
    <row r="906" ht="14.25" customHeight="1">
      <c r="K906" s="3"/>
    </row>
    <row r="907" ht="14.25" customHeight="1">
      <c r="K907" s="3"/>
    </row>
    <row r="908" ht="14.25" customHeight="1">
      <c r="K908" s="3"/>
    </row>
    <row r="909" ht="14.25" customHeight="1">
      <c r="K909" s="3"/>
    </row>
    <row r="910" ht="14.25" customHeight="1">
      <c r="K910" s="3"/>
    </row>
    <row r="911" ht="14.25" customHeight="1">
      <c r="K911" s="3"/>
    </row>
    <row r="912" ht="14.25" customHeight="1">
      <c r="K912" s="3"/>
    </row>
    <row r="913" ht="14.25" customHeight="1">
      <c r="K913" s="3"/>
    </row>
    <row r="914" ht="14.25" customHeight="1">
      <c r="K914" s="3"/>
    </row>
    <row r="915" ht="14.25" customHeight="1">
      <c r="K915" s="3"/>
    </row>
    <row r="916" ht="14.25" customHeight="1">
      <c r="K916" s="3"/>
    </row>
    <row r="917" ht="14.25" customHeight="1">
      <c r="K917" s="3"/>
    </row>
    <row r="918" ht="14.25" customHeight="1">
      <c r="K918" s="3"/>
    </row>
    <row r="919" ht="14.25" customHeight="1">
      <c r="K919" s="3"/>
    </row>
    <row r="920" ht="14.25" customHeight="1">
      <c r="K920" s="3"/>
    </row>
    <row r="921" ht="14.25" customHeight="1">
      <c r="K921" s="3"/>
    </row>
    <row r="922" ht="14.25" customHeight="1">
      <c r="K922" s="3"/>
    </row>
    <row r="923" ht="14.25" customHeight="1">
      <c r="K923" s="3"/>
    </row>
    <row r="924" ht="14.25" customHeight="1">
      <c r="K924" s="3"/>
    </row>
    <row r="925" ht="14.25" customHeight="1">
      <c r="K925" s="3"/>
    </row>
    <row r="926" ht="14.25" customHeight="1">
      <c r="K926" s="3"/>
    </row>
    <row r="927" ht="14.25" customHeight="1">
      <c r="K927" s="3"/>
    </row>
    <row r="928" ht="14.25" customHeight="1">
      <c r="K928" s="3"/>
    </row>
    <row r="929" ht="14.25" customHeight="1">
      <c r="K929" s="3"/>
    </row>
    <row r="930" ht="14.25" customHeight="1">
      <c r="K930" s="3"/>
    </row>
    <row r="931" ht="14.25" customHeight="1">
      <c r="K931" s="3"/>
    </row>
    <row r="932" ht="14.25" customHeight="1">
      <c r="K932" s="3"/>
    </row>
    <row r="933" ht="14.25" customHeight="1">
      <c r="K933" s="3"/>
    </row>
    <row r="934" ht="14.25" customHeight="1">
      <c r="K934" s="3"/>
    </row>
    <row r="935" ht="14.25" customHeight="1">
      <c r="K935" s="3"/>
    </row>
    <row r="936" ht="14.25" customHeight="1">
      <c r="K936" s="3"/>
    </row>
    <row r="937" ht="14.25" customHeight="1">
      <c r="K937" s="3"/>
    </row>
    <row r="938" ht="14.25" customHeight="1">
      <c r="K938" s="3"/>
    </row>
    <row r="939" ht="14.25" customHeight="1">
      <c r="K939" s="3"/>
    </row>
    <row r="940" ht="14.25" customHeight="1">
      <c r="K940" s="3"/>
    </row>
    <row r="941" ht="14.25" customHeight="1">
      <c r="K941" s="3"/>
    </row>
    <row r="942" ht="14.25" customHeight="1">
      <c r="K942" s="3"/>
    </row>
    <row r="943" ht="14.25" customHeight="1">
      <c r="K943" s="3"/>
    </row>
    <row r="944" ht="14.25" customHeight="1">
      <c r="K944" s="3"/>
    </row>
    <row r="945" ht="14.25" customHeight="1">
      <c r="K945" s="3"/>
    </row>
    <row r="946" ht="14.25" customHeight="1">
      <c r="K946" s="3"/>
    </row>
    <row r="947" ht="14.25" customHeight="1">
      <c r="K947" s="3"/>
    </row>
    <row r="948" ht="14.25" customHeight="1">
      <c r="K948" s="3"/>
    </row>
    <row r="949" ht="14.25" customHeight="1">
      <c r="K949" s="3"/>
    </row>
    <row r="950" ht="14.25" customHeight="1">
      <c r="K950" s="3"/>
    </row>
    <row r="951" ht="14.25" customHeight="1">
      <c r="K951" s="3"/>
    </row>
    <row r="952" ht="14.25" customHeight="1">
      <c r="K952" s="3"/>
    </row>
    <row r="953" ht="14.25" customHeight="1">
      <c r="K953" s="3"/>
    </row>
    <row r="954" ht="14.25" customHeight="1">
      <c r="K954" s="3"/>
    </row>
    <row r="955" ht="14.25" customHeight="1">
      <c r="K955" s="3"/>
    </row>
    <row r="956" ht="14.25" customHeight="1">
      <c r="K956" s="3"/>
    </row>
    <row r="957" ht="14.25" customHeight="1">
      <c r="K957" s="3"/>
    </row>
    <row r="958" ht="14.25" customHeight="1">
      <c r="K958" s="3"/>
    </row>
    <row r="959" ht="14.25" customHeight="1">
      <c r="K959" s="3"/>
    </row>
    <row r="960" ht="14.25" customHeight="1">
      <c r="K960" s="3"/>
    </row>
    <row r="961" ht="14.25" customHeight="1">
      <c r="K961" s="3"/>
    </row>
    <row r="962" ht="14.25" customHeight="1">
      <c r="K962" s="3"/>
    </row>
    <row r="963" ht="14.25" customHeight="1">
      <c r="K963" s="3"/>
    </row>
    <row r="964" ht="14.25" customHeight="1">
      <c r="K964" s="3"/>
    </row>
    <row r="965" ht="14.25" customHeight="1">
      <c r="K965" s="3"/>
    </row>
    <row r="966" ht="14.25" customHeight="1">
      <c r="K966" s="3"/>
    </row>
    <row r="967" ht="14.25" customHeight="1">
      <c r="K967" s="3"/>
    </row>
    <row r="968" ht="14.25" customHeight="1">
      <c r="K968" s="3"/>
    </row>
    <row r="969" ht="14.25" customHeight="1">
      <c r="K969" s="3"/>
    </row>
    <row r="970" ht="14.25" customHeight="1">
      <c r="K970" s="3"/>
    </row>
    <row r="971" ht="14.25" customHeight="1">
      <c r="K971" s="3"/>
    </row>
    <row r="972" ht="14.25" customHeight="1">
      <c r="K972" s="3"/>
    </row>
    <row r="973" ht="14.25" customHeight="1">
      <c r="K973" s="3"/>
    </row>
    <row r="974" ht="14.25" customHeight="1">
      <c r="K974" s="3"/>
    </row>
    <row r="975" ht="14.25" customHeight="1">
      <c r="K975" s="3"/>
    </row>
    <row r="976" ht="14.25" customHeight="1">
      <c r="K976" s="3"/>
    </row>
    <row r="977" ht="14.25" customHeight="1">
      <c r="K977" s="3"/>
    </row>
    <row r="978" ht="14.25" customHeight="1">
      <c r="K978" s="3"/>
    </row>
    <row r="979" ht="14.25" customHeight="1">
      <c r="K979" s="3"/>
    </row>
    <row r="980" ht="14.25" customHeight="1">
      <c r="K980" s="3"/>
    </row>
    <row r="981" ht="14.25" customHeight="1">
      <c r="K981" s="3"/>
    </row>
    <row r="982" ht="14.25" customHeight="1">
      <c r="K982" s="3"/>
    </row>
    <row r="983" ht="14.25" customHeight="1">
      <c r="K983" s="3"/>
    </row>
    <row r="984" ht="14.25" customHeight="1">
      <c r="K984" s="3"/>
    </row>
    <row r="985" ht="14.25" customHeight="1">
      <c r="K985" s="3"/>
    </row>
    <row r="986" ht="14.25" customHeight="1">
      <c r="K986" s="3"/>
    </row>
    <row r="987" ht="14.25" customHeight="1">
      <c r="K987" s="3"/>
    </row>
    <row r="988" ht="14.25" customHeight="1">
      <c r="K988" s="3"/>
    </row>
    <row r="989" ht="14.25" customHeight="1">
      <c r="K989" s="3"/>
    </row>
    <row r="990" ht="14.25" customHeight="1">
      <c r="K990" s="3"/>
    </row>
    <row r="991" ht="14.25" customHeight="1">
      <c r="K991" s="3"/>
    </row>
    <row r="992" ht="14.25" customHeight="1">
      <c r="K992" s="3"/>
    </row>
    <row r="993" ht="14.25" customHeight="1">
      <c r="K993" s="3"/>
    </row>
    <row r="994" ht="14.25" customHeight="1">
      <c r="K994" s="3"/>
    </row>
    <row r="995" ht="14.25" customHeight="1">
      <c r="K995" s="3"/>
    </row>
    <row r="996" ht="14.25" customHeight="1">
      <c r="K996" s="3"/>
    </row>
    <row r="997" ht="14.25" customHeight="1">
      <c r="K997" s="3"/>
    </row>
    <row r="998" ht="14.25" customHeight="1">
      <c r="K998" s="3"/>
    </row>
    <row r="999" ht="14.25" customHeight="1">
      <c r="K999" s="3"/>
    </row>
    <row r="1000" ht="14.25" customHeight="1">
      <c r="K1000" s="3"/>
    </row>
  </sheetData>
  <autoFilter ref="$A$3:$K$252">
    <sortState ref="A3:K252">
      <sortCondition ref="D3:D252"/>
      <sortCondition ref="B3:B252"/>
    </sortState>
  </autoFilter>
  <printOptions/>
  <pageMargins bottom="0.75" footer="0.0" header="0.0" left="0.7" right="0.7" top="0.75"/>
  <pageSetup paperSize="9" orientation="portrait"/>
  <drawing r:id="rId1"/>
</worksheet>
</file>