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6720" activeTab="2"/>
  </bookViews>
  <sheets>
    <sheet name="Kỹ thuật" sheetId="1" r:id="rId1"/>
    <sheet name="Kinh doanh" sheetId="4" r:id="rId2"/>
    <sheet name="MKT" sheetId="5" r:id="rId3"/>
  </sheets>
  <calcPr calcId="125725"/>
</workbook>
</file>

<file path=xl/calcChain.xml><?xml version="1.0" encoding="utf-8"?>
<calcChain xmlns="http://schemas.openxmlformats.org/spreadsheetml/2006/main">
  <c r="G19" i="1"/>
  <c r="E26" i="5"/>
  <c r="E27"/>
  <c r="E28"/>
  <c r="E29"/>
  <c r="E30"/>
  <c r="E25"/>
  <c r="G18"/>
  <c r="G17"/>
  <c r="G16"/>
  <c r="G15"/>
  <c r="G14"/>
  <c r="G18" i="4"/>
  <c r="G17"/>
  <c r="G16"/>
  <c r="G15"/>
  <c r="G14"/>
  <c r="G15" i="1"/>
  <c r="G16"/>
  <c r="G17"/>
  <c r="G18"/>
  <c r="G14"/>
  <c r="G20" i="5" l="1"/>
  <c r="G20" i="4"/>
</calcChain>
</file>

<file path=xl/sharedStrings.xml><?xml version="1.0" encoding="utf-8"?>
<sst xmlns="http://schemas.openxmlformats.org/spreadsheetml/2006/main" count="159" uniqueCount="61">
  <si>
    <t>KPI nhóm Tech</t>
  </si>
  <si>
    <t>STT</t>
  </si>
  <si>
    <t>Chỉ tiêu KPI</t>
  </si>
  <si>
    <t>Kế hoạch công việc</t>
  </si>
  <si>
    <t>Yêu cầu</t>
  </si>
  <si>
    <t>Ít nhất 100 đầu việc/tháng trên VPDT</t>
  </si>
  <si>
    <t>Điểm tối đa</t>
  </si>
  <si>
    <t>Khả năng hoàn thành đúng hạn</t>
  </si>
  <si>
    <t>Công việc hoàn thành đạt yêu cầu</t>
  </si>
  <si>
    <t>Ý thức kỷ luật</t>
  </si>
  <si>
    <t>Trách nhiệm với khách hàng</t>
  </si>
  <si>
    <t>Cam kết các dự án</t>
  </si>
  <si>
    <t>Thang điểm</t>
  </si>
  <si>
    <t>Trọng số</t>
  </si>
  <si>
    <t>KPI nhóm sale</t>
  </si>
  <si>
    <t>Mục tiêu doanh thu</t>
  </si>
  <si>
    <t>Vượt doanh thu</t>
  </si>
  <si>
    <t>Trọng số (%)</t>
  </si>
  <si>
    <t>Mục tiêu LEAD</t>
  </si>
  <si>
    <t>Thực hiện</t>
  </si>
  <si>
    <t>102 đầu việc</t>
  </si>
  <si>
    <t>Trễ deadline 2 việc</t>
  </si>
  <si>
    <t>Tất cả công việc đều đạt</t>
  </si>
  <si>
    <t>Đi làm muộn 1 ngày</t>
  </si>
  <si>
    <t>Phản hồi các yêu cầu của khách hàng trong vòng 30 phút  (giờ HC), 60p (ngoài giờ)</t>
  </si>
  <si>
    <t>Không có yêu cầu nào phản hồi chậm</t>
  </si>
  <si>
    <t>KPI (%)</t>
  </si>
  <si>
    <t>0,1,2,…,100</t>
  </si>
  <si>
    <t>0,20,40,60,80,100</t>
  </si>
  <si>
    <t>0,25,50,75,100</t>
  </si>
  <si>
    <t>Điểm thực tế</t>
  </si>
  <si>
    <t>Nỗ lực giải quyết công việc</t>
  </si>
  <si>
    <t>0,1,2,….88</t>
  </si>
  <si>
    <t xml:space="preserve">Lương cứng </t>
  </si>
  <si>
    <t>Mục tiêu</t>
  </si>
  <si>
    <t xml:space="preserve">doanh số đạt 80 triệu/mục tiêu 50 triệu </t>
  </si>
  <si>
    <t>KPI nhóm MKT</t>
  </si>
  <si>
    <t>Hoàn thành mục tiêu LEAD và tỷ lệ chuyển đổi tối thiểu 15%</t>
  </si>
  <si>
    <t>Mục tiêu LEAD thay đổi theo mức lương cứng</t>
  </si>
  <si>
    <t>Thưởng doanh số</t>
  </si>
  <si>
    <t>Doanh thu tương ứng</t>
  </si>
  <si>
    <t>Ngân sách</t>
  </si>
  <si>
    <t>Nếu vượt doanh thu, thưởng 3% trên doanh thu vượt</t>
  </si>
  <si>
    <t>Doanh số vượt ~ 30 triệu -&gt; thưởng = 30*6% = 1,8 triệu</t>
  </si>
  <si>
    <t>Doanh số vượt 30 triệu, thưởng = 30*3% = 900.000</t>
  </si>
  <si>
    <r>
      <t xml:space="preserve">Tổng thu nhập = 9,350,000,000 + 900,000 = </t>
    </r>
    <r>
      <rPr>
        <b/>
        <sz val="11"/>
        <color theme="1"/>
        <rFont val="Calibri"/>
        <family val="2"/>
        <scheme val="minor"/>
      </rPr>
      <t>10,250,000 đ</t>
    </r>
  </si>
  <si>
    <r>
      <t>Tổng thu nhập = 7,000,0000 *93.50% + 1,800,000 =</t>
    </r>
    <r>
      <rPr>
        <b/>
        <sz val="11"/>
        <color theme="1"/>
        <rFont val="Calibri"/>
        <family val="2"/>
        <scheme val="minor"/>
      </rPr>
      <t xml:space="preserve"> 8,345,000</t>
    </r>
  </si>
  <si>
    <t>Vượt mục tiêu doanh số, thưởng 6% phần doanh thu vượt</t>
  </si>
  <si>
    <t>Mục tiêu doanh số (*)</t>
  </si>
  <si>
    <t>Hoàn thành mục tiêu doanh số</t>
  </si>
  <si>
    <t>Ví dụ cách tính: Nguyễn Văn A (bậc 3, lương cứng 10,000,000)</t>
  </si>
  <si>
    <t>Ví dụ cách tính: Nguyễn Văn A (bậc 2, lương 7 triệu)</t>
  </si>
  <si>
    <t>Mục tiêu doanh số thay đổi theo mức lương cứng</t>
  </si>
  <si>
    <t>Bàn giao dự án đúng tiến độ cam kết (có xác nhận của khách hàng)
nếu hoàn thành 60~99%, thưởng 30% lương, nếu hoàn thành 100% thưởng 50% lương</t>
  </si>
  <si>
    <t>Bàn giao đúng hạn 3 dự án/tổng số 5 dự án =&gt; điểm hoàn thành = 60%</t>
  </si>
  <si>
    <t>Ví dụ cách tính KPI: Nguyễn Văn A mức lương 7 triệu</t>
  </si>
  <si>
    <r>
      <t xml:space="preserve">Tổng thu nhập = 7 triệu * (87+30)/100 = </t>
    </r>
    <r>
      <rPr>
        <b/>
        <sz val="11"/>
        <color theme="1"/>
        <rFont val="Calibri"/>
        <family val="2"/>
        <scheme val="minor"/>
      </rPr>
      <t>8,910,000 đ</t>
    </r>
  </si>
  <si>
    <t>1 Lần đi làm muộn trừ 25 điểm (áp dụng từ lần thứ 4 trở đi)</t>
  </si>
  <si>
    <t>Không có công việc nào không đạt nếu 1 việc không đạt trừ 20 điểm</t>
  </si>
  <si>
    <t>Không có công việc nào trễ deadline, nếu 1 việc trễ deadline trừ 20 điểm</t>
  </si>
  <si>
    <t>Không có công việc nào không đạt, nếu 1 việc không đạt trừ 20 điểm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</si>
</sst>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(* #,##0_);_(* \(#,##0\);_(* &quot;-&quot;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Fill="1" applyBorder="1"/>
    <xf numFmtId="2" fontId="0" fillId="0" borderId="1" xfId="0" applyNumberFormat="1" applyBorder="1"/>
    <xf numFmtId="2" fontId="0" fillId="0" borderId="1" xfId="0" applyNumberFormat="1" applyFill="1" applyBorder="1"/>
    <xf numFmtId="0" fontId="0" fillId="2" borderId="1" xfId="0" applyFill="1" applyBorder="1"/>
    <xf numFmtId="164" fontId="0" fillId="0" borderId="1" xfId="1" applyNumberFormat="1" applyFont="1" applyBorder="1"/>
    <xf numFmtId="0" fontId="0" fillId="0" borderId="1" xfId="0" applyBorder="1" applyAlignment="1"/>
    <xf numFmtId="165" fontId="0" fillId="0" borderId="1" xfId="0" applyNumberFormat="1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selection activeCell="C7" sqref="C7"/>
    </sheetView>
  </sheetViews>
  <sheetFormatPr defaultRowHeight="15"/>
  <cols>
    <col min="2" max="2" width="35" customWidth="1"/>
    <col min="3" max="3" width="74.28515625" customWidth="1"/>
    <col min="4" max="4" width="18.42578125" customWidth="1"/>
    <col min="5" max="5" width="13" customWidth="1"/>
    <col min="6" max="6" width="12" customWidth="1"/>
    <col min="7" max="7" width="12.28515625" customWidth="1"/>
  </cols>
  <sheetData>
    <row r="1" spans="1:7">
      <c r="A1" t="s">
        <v>0</v>
      </c>
    </row>
    <row r="3" spans="1:7">
      <c r="A3" s="1" t="s">
        <v>1</v>
      </c>
      <c r="B3" s="1" t="s">
        <v>2</v>
      </c>
      <c r="C3" s="1" t="s">
        <v>4</v>
      </c>
      <c r="D3" s="1" t="s">
        <v>12</v>
      </c>
      <c r="E3" s="1" t="s">
        <v>6</v>
      </c>
      <c r="F3" s="1" t="s">
        <v>17</v>
      </c>
    </row>
    <row r="4" spans="1:7">
      <c r="A4" s="1">
        <v>1</v>
      </c>
      <c r="B4" s="1" t="s">
        <v>3</v>
      </c>
      <c r="C4" s="1" t="s">
        <v>5</v>
      </c>
      <c r="D4" s="1" t="s">
        <v>27</v>
      </c>
      <c r="E4" s="1">
        <v>100</v>
      </c>
      <c r="F4" s="1">
        <v>20</v>
      </c>
    </row>
    <row r="5" spans="1:7">
      <c r="A5" s="1">
        <v>2</v>
      </c>
      <c r="B5" s="1" t="s">
        <v>7</v>
      </c>
      <c r="C5" s="1" t="s">
        <v>59</v>
      </c>
      <c r="D5" s="1" t="s">
        <v>28</v>
      </c>
      <c r="E5" s="1">
        <v>100</v>
      </c>
      <c r="F5" s="1">
        <v>20</v>
      </c>
    </row>
    <row r="6" spans="1:7">
      <c r="A6" s="1">
        <v>3</v>
      </c>
      <c r="B6" s="1" t="s">
        <v>8</v>
      </c>
      <c r="C6" s="1" t="s">
        <v>60</v>
      </c>
      <c r="D6" s="1" t="s">
        <v>28</v>
      </c>
      <c r="E6" s="1">
        <v>100</v>
      </c>
      <c r="F6" s="1">
        <v>20</v>
      </c>
    </row>
    <row r="7" spans="1:7">
      <c r="A7" s="1">
        <v>4</v>
      </c>
      <c r="B7" s="1" t="s">
        <v>9</v>
      </c>
      <c r="C7" s="1" t="s">
        <v>57</v>
      </c>
      <c r="D7" s="1" t="s">
        <v>29</v>
      </c>
      <c r="E7" s="1">
        <v>100</v>
      </c>
      <c r="F7" s="1">
        <v>20</v>
      </c>
    </row>
    <row r="8" spans="1:7">
      <c r="A8" s="1">
        <v>5</v>
      </c>
      <c r="B8" s="1" t="s">
        <v>10</v>
      </c>
      <c r="C8" s="1" t="s">
        <v>24</v>
      </c>
      <c r="D8" s="1" t="s">
        <v>29</v>
      </c>
      <c r="E8" s="1">
        <v>100</v>
      </c>
      <c r="F8" s="1">
        <v>20</v>
      </c>
    </row>
    <row r="9" spans="1:7" ht="45">
      <c r="A9" s="9">
        <v>6</v>
      </c>
      <c r="B9" s="9" t="s">
        <v>31</v>
      </c>
      <c r="C9" s="10" t="s">
        <v>53</v>
      </c>
      <c r="D9" s="9"/>
      <c r="E9" s="9"/>
      <c r="F9" s="9"/>
    </row>
    <row r="12" spans="1:7">
      <c r="A12" t="s">
        <v>55</v>
      </c>
    </row>
    <row r="13" spans="1:7">
      <c r="A13" s="1" t="s">
        <v>1</v>
      </c>
      <c r="B13" s="1" t="s">
        <v>2</v>
      </c>
      <c r="C13" s="1" t="s">
        <v>19</v>
      </c>
      <c r="D13" s="1" t="s">
        <v>12</v>
      </c>
      <c r="E13" s="1" t="s">
        <v>30</v>
      </c>
      <c r="F13" s="1" t="s">
        <v>17</v>
      </c>
      <c r="G13" s="2" t="s">
        <v>26</v>
      </c>
    </row>
    <row r="14" spans="1:7">
      <c r="A14" s="1">
        <v>1</v>
      </c>
      <c r="B14" s="1" t="s">
        <v>3</v>
      </c>
      <c r="C14" s="1" t="s">
        <v>20</v>
      </c>
      <c r="D14" s="1" t="s">
        <v>27</v>
      </c>
      <c r="E14" s="1">
        <v>100</v>
      </c>
      <c r="F14" s="1">
        <v>20</v>
      </c>
      <c r="G14" s="3">
        <f>E14*F14/100</f>
        <v>20</v>
      </c>
    </row>
    <row r="15" spans="1:7">
      <c r="A15" s="1">
        <v>2</v>
      </c>
      <c r="B15" s="1" t="s">
        <v>7</v>
      </c>
      <c r="C15" s="1" t="s">
        <v>21</v>
      </c>
      <c r="D15" s="1" t="s">
        <v>28</v>
      </c>
      <c r="E15" s="1">
        <v>60</v>
      </c>
      <c r="F15" s="1">
        <v>20</v>
      </c>
      <c r="G15" s="3">
        <f t="shared" ref="G15:G18" si="0">E15*F15/100</f>
        <v>12</v>
      </c>
    </row>
    <row r="16" spans="1:7">
      <c r="A16" s="1">
        <v>3</v>
      </c>
      <c r="B16" s="1" t="s">
        <v>8</v>
      </c>
      <c r="C16" s="1" t="s">
        <v>22</v>
      </c>
      <c r="D16" s="1" t="s">
        <v>28</v>
      </c>
      <c r="E16" s="1">
        <v>100</v>
      </c>
      <c r="F16" s="1">
        <v>20</v>
      </c>
      <c r="G16" s="3">
        <f t="shared" si="0"/>
        <v>20</v>
      </c>
    </row>
    <row r="17" spans="1:7">
      <c r="A17" s="1">
        <v>4</v>
      </c>
      <c r="B17" s="1" t="s">
        <v>9</v>
      </c>
      <c r="C17" s="1" t="s">
        <v>23</v>
      </c>
      <c r="D17" s="1" t="s">
        <v>29</v>
      </c>
      <c r="E17" s="1">
        <v>75</v>
      </c>
      <c r="F17" s="1">
        <v>20</v>
      </c>
      <c r="G17" s="3">
        <f t="shared" si="0"/>
        <v>15</v>
      </c>
    </row>
    <row r="18" spans="1:7">
      <c r="A18" s="1">
        <v>5</v>
      </c>
      <c r="B18" s="1" t="s">
        <v>10</v>
      </c>
      <c r="C18" s="1" t="s">
        <v>25</v>
      </c>
      <c r="D18" s="1" t="s">
        <v>29</v>
      </c>
      <c r="E18" s="1">
        <v>100</v>
      </c>
      <c r="F18" s="1">
        <v>20</v>
      </c>
      <c r="G18" s="3">
        <f t="shared" si="0"/>
        <v>20</v>
      </c>
    </row>
    <row r="19" spans="1:7">
      <c r="A19" s="1">
        <v>6</v>
      </c>
      <c r="B19" s="1" t="s">
        <v>11</v>
      </c>
      <c r="C19" s="1" t="s">
        <v>54</v>
      </c>
      <c r="D19" s="1"/>
      <c r="E19" s="1"/>
      <c r="F19" s="1"/>
      <c r="G19" s="3">
        <f>SUM(G14:G18)</f>
        <v>87</v>
      </c>
    </row>
    <row r="20" spans="1:7">
      <c r="A20" s="1"/>
      <c r="B20" s="1"/>
      <c r="C20" s="5" t="s">
        <v>56</v>
      </c>
      <c r="D20" s="1"/>
      <c r="E20" s="1"/>
      <c r="F20" s="1"/>
      <c r="G20" s="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"/>
  <sheetViews>
    <sheetView workbookViewId="0">
      <selection activeCell="C9" sqref="C9"/>
    </sheetView>
  </sheetViews>
  <sheetFormatPr defaultRowHeight="15"/>
  <cols>
    <col min="2" max="2" width="35" customWidth="1"/>
    <col min="3" max="3" width="67.85546875" customWidth="1"/>
    <col min="4" max="4" width="17.28515625" customWidth="1"/>
    <col min="5" max="5" width="14" customWidth="1"/>
    <col min="6" max="6" width="12.42578125" customWidth="1"/>
    <col min="8" max="8" width="23" customWidth="1"/>
    <col min="9" max="9" width="22.140625" customWidth="1"/>
  </cols>
  <sheetData>
    <row r="1" spans="1:7">
      <c r="A1" t="s">
        <v>14</v>
      </c>
    </row>
    <row r="3" spans="1:7">
      <c r="A3" s="1" t="s">
        <v>1</v>
      </c>
      <c r="B3" s="1" t="s">
        <v>2</v>
      </c>
      <c r="C3" s="1" t="s">
        <v>4</v>
      </c>
      <c r="D3" s="1" t="s">
        <v>12</v>
      </c>
      <c r="E3" s="1" t="s">
        <v>6</v>
      </c>
      <c r="F3" s="1" t="s">
        <v>13</v>
      </c>
    </row>
    <row r="4" spans="1:7">
      <c r="A4" s="1">
        <v>1</v>
      </c>
      <c r="B4" s="1" t="s">
        <v>3</v>
      </c>
      <c r="C4" s="1" t="s">
        <v>5</v>
      </c>
      <c r="D4" s="1" t="s">
        <v>27</v>
      </c>
      <c r="E4" s="1">
        <v>100</v>
      </c>
      <c r="F4" s="1">
        <v>10</v>
      </c>
    </row>
    <row r="5" spans="1:7">
      <c r="A5" s="1">
        <v>2</v>
      </c>
      <c r="B5" s="1" t="s">
        <v>7</v>
      </c>
      <c r="C5" s="1" t="s">
        <v>59</v>
      </c>
      <c r="D5" s="1" t="s">
        <v>28</v>
      </c>
      <c r="E5" s="1">
        <v>100</v>
      </c>
      <c r="F5" s="1">
        <v>10</v>
      </c>
    </row>
    <row r="6" spans="1:7">
      <c r="A6" s="1">
        <v>3</v>
      </c>
      <c r="B6" s="1" t="s">
        <v>8</v>
      </c>
      <c r="C6" s="1" t="s">
        <v>60</v>
      </c>
      <c r="D6" s="1" t="s">
        <v>28</v>
      </c>
      <c r="E6" s="1">
        <v>100</v>
      </c>
      <c r="F6" s="1">
        <v>10</v>
      </c>
    </row>
    <row r="7" spans="1:7">
      <c r="A7" s="1">
        <v>4</v>
      </c>
      <c r="B7" s="1" t="s">
        <v>9</v>
      </c>
      <c r="C7" s="1" t="s">
        <v>57</v>
      </c>
      <c r="D7" s="1" t="s">
        <v>29</v>
      </c>
      <c r="E7" s="1">
        <v>100</v>
      </c>
      <c r="F7" s="1">
        <v>10</v>
      </c>
    </row>
    <row r="8" spans="1:7">
      <c r="A8" s="1">
        <v>5</v>
      </c>
      <c r="B8" s="1" t="s">
        <v>48</v>
      </c>
      <c r="C8" s="1" t="s">
        <v>49</v>
      </c>
      <c r="D8" s="1" t="s">
        <v>27</v>
      </c>
      <c r="E8" s="1">
        <v>100</v>
      </c>
      <c r="F8" s="1">
        <v>60</v>
      </c>
    </row>
    <row r="9" spans="1:7">
      <c r="A9" s="5">
        <v>6</v>
      </c>
      <c r="B9" s="5" t="s">
        <v>16</v>
      </c>
      <c r="C9" s="5" t="s">
        <v>47</v>
      </c>
      <c r="D9" s="5"/>
      <c r="E9" s="5"/>
      <c r="F9" s="5"/>
    </row>
    <row r="12" spans="1:7">
      <c r="A12" t="s">
        <v>51</v>
      </c>
    </row>
    <row r="13" spans="1:7">
      <c r="A13" s="1" t="s">
        <v>1</v>
      </c>
      <c r="B13" s="1" t="s">
        <v>2</v>
      </c>
      <c r="C13" s="1" t="s">
        <v>19</v>
      </c>
      <c r="D13" s="1" t="s">
        <v>12</v>
      </c>
      <c r="E13" s="1" t="s">
        <v>30</v>
      </c>
      <c r="F13" s="1" t="s">
        <v>17</v>
      </c>
      <c r="G13" s="2" t="s">
        <v>26</v>
      </c>
    </row>
    <row r="14" spans="1:7">
      <c r="A14" s="1">
        <v>1</v>
      </c>
      <c r="B14" s="1" t="s">
        <v>3</v>
      </c>
      <c r="C14" s="1" t="s">
        <v>20</v>
      </c>
      <c r="D14" s="1" t="s">
        <v>27</v>
      </c>
      <c r="E14" s="1">
        <v>100</v>
      </c>
      <c r="F14" s="1">
        <v>10</v>
      </c>
      <c r="G14" s="3">
        <f>E14*F14/100</f>
        <v>10</v>
      </c>
    </row>
    <row r="15" spans="1:7">
      <c r="A15" s="1">
        <v>2</v>
      </c>
      <c r="B15" s="1" t="s">
        <v>7</v>
      </c>
      <c r="C15" s="1" t="s">
        <v>21</v>
      </c>
      <c r="D15" s="1" t="s">
        <v>28</v>
      </c>
      <c r="E15" s="1">
        <v>60</v>
      </c>
      <c r="F15" s="1">
        <v>10</v>
      </c>
      <c r="G15" s="3">
        <f t="shared" ref="G15:G18" si="0">E15*F15/100</f>
        <v>6</v>
      </c>
    </row>
    <row r="16" spans="1:7">
      <c r="A16" s="1">
        <v>3</v>
      </c>
      <c r="B16" s="1" t="s">
        <v>8</v>
      </c>
      <c r="C16" s="1" t="s">
        <v>22</v>
      </c>
      <c r="D16" s="1" t="s">
        <v>28</v>
      </c>
      <c r="E16" s="1">
        <v>100</v>
      </c>
      <c r="F16" s="1">
        <v>10</v>
      </c>
      <c r="G16" s="3">
        <f t="shared" si="0"/>
        <v>10</v>
      </c>
    </row>
    <row r="17" spans="1:7">
      <c r="A17" s="1">
        <v>4</v>
      </c>
      <c r="B17" s="1" t="s">
        <v>9</v>
      </c>
      <c r="C17" s="1" t="s">
        <v>23</v>
      </c>
      <c r="D17" s="1" t="s">
        <v>29</v>
      </c>
      <c r="E17" s="1">
        <v>75</v>
      </c>
      <c r="F17" s="1">
        <v>10</v>
      </c>
      <c r="G17" s="3">
        <f t="shared" si="0"/>
        <v>7.5</v>
      </c>
    </row>
    <row r="18" spans="1:7">
      <c r="A18" s="1">
        <v>5</v>
      </c>
      <c r="B18" s="1" t="s">
        <v>15</v>
      </c>
      <c r="C18" s="1" t="s">
        <v>35</v>
      </c>
      <c r="D18" s="1" t="s">
        <v>29</v>
      </c>
      <c r="E18" s="1">
        <v>100</v>
      </c>
      <c r="F18" s="1">
        <v>60</v>
      </c>
      <c r="G18" s="3">
        <f t="shared" si="0"/>
        <v>60</v>
      </c>
    </row>
    <row r="19" spans="1:7">
      <c r="A19" s="1">
        <v>6</v>
      </c>
      <c r="B19" s="1" t="s">
        <v>16</v>
      </c>
      <c r="C19" s="1" t="s">
        <v>43</v>
      </c>
      <c r="D19" s="1"/>
      <c r="E19" s="1"/>
      <c r="F19" s="1"/>
      <c r="G19" s="3"/>
    </row>
    <row r="20" spans="1:7">
      <c r="A20" s="1"/>
      <c r="B20" s="1"/>
      <c r="C20" s="5" t="s">
        <v>46</v>
      </c>
      <c r="D20" s="1"/>
      <c r="E20" s="1"/>
      <c r="F20" s="1"/>
      <c r="G20" s="4">
        <f>SUM(G14:G19)</f>
        <v>93.5</v>
      </c>
    </row>
    <row r="22" spans="1:7">
      <c r="A22" t="s">
        <v>52</v>
      </c>
    </row>
    <row r="24" spans="1:7">
      <c r="A24" s="7"/>
      <c r="B24" s="1" t="s">
        <v>33</v>
      </c>
      <c r="C24" s="1" t="s">
        <v>34</v>
      </c>
    </row>
    <row r="25" spans="1:7">
      <c r="A25" s="7">
        <v>1</v>
      </c>
      <c r="B25" s="6">
        <v>5000000</v>
      </c>
      <c r="C25" s="6">
        <v>20000000</v>
      </c>
    </row>
    <row r="26" spans="1:7">
      <c r="A26" s="7">
        <v>2</v>
      </c>
      <c r="B26" s="6">
        <v>7000000</v>
      </c>
      <c r="C26" s="6">
        <v>50000000</v>
      </c>
    </row>
    <row r="27" spans="1:7">
      <c r="A27" s="7">
        <v>3</v>
      </c>
      <c r="B27" s="6">
        <v>10000000</v>
      </c>
      <c r="C27" s="6">
        <v>100000000</v>
      </c>
    </row>
    <row r="28" spans="1:7">
      <c r="A28" s="7">
        <v>4</v>
      </c>
      <c r="B28" s="6">
        <v>12000000</v>
      </c>
      <c r="C28" s="6">
        <v>150000000</v>
      </c>
    </row>
    <row r="29" spans="1:7">
      <c r="A29" s="7">
        <v>5</v>
      </c>
      <c r="B29" s="6">
        <v>15000000</v>
      </c>
      <c r="C29" s="6">
        <v>200000000</v>
      </c>
    </row>
    <row r="30" spans="1:7">
      <c r="A30" s="7">
        <v>6</v>
      </c>
      <c r="B30" s="6">
        <v>20000000</v>
      </c>
      <c r="C30" s="6">
        <v>300000000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0"/>
  <sheetViews>
    <sheetView tabSelected="1" workbookViewId="0">
      <selection activeCell="C7" sqref="C7"/>
    </sheetView>
  </sheetViews>
  <sheetFormatPr defaultRowHeight="15"/>
  <cols>
    <col min="2" max="2" width="35" customWidth="1"/>
    <col min="3" max="3" width="67.85546875" customWidth="1"/>
    <col min="4" max="4" width="20.140625" customWidth="1"/>
    <col min="5" max="5" width="14" customWidth="1"/>
    <col min="6" max="6" width="12.42578125" customWidth="1"/>
    <col min="8" max="8" width="23" customWidth="1"/>
    <col min="9" max="9" width="22.140625" customWidth="1"/>
  </cols>
  <sheetData>
    <row r="1" spans="1:7">
      <c r="A1" t="s">
        <v>36</v>
      </c>
    </row>
    <row r="3" spans="1:7">
      <c r="A3" s="1" t="s">
        <v>1</v>
      </c>
      <c r="B3" s="1" t="s">
        <v>2</v>
      </c>
      <c r="C3" s="1" t="s">
        <v>4</v>
      </c>
      <c r="D3" s="1" t="s">
        <v>12</v>
      </c>
      <c r="E3" s="1" t="s">
        <v>6</v>
      </c>
      <c r="F3" s="1" t="s">
        <v>13</v>
      </c>
    </row>
    <row r="4" spans="1:7">
      <c r="A4" s="1">
        <v>1</v>
      </c>
      <c r="B4" s="1" t="s">
        <v>3</v>
      </c>
      <c r="C4" s="1" t="s">
        <v>5</v>
      </c>
      <c r="D4" s="1" t="s">
        <v>27</v>
      </c>
      <c r="E4" s="1">
        <v>100</v>
      </c>
      <c r="F4" s="1">
        <v>10</v>
      </c>
    </row>
    <row r="5" spans="1:7">
      <c r="A5" s="1">
        <v>2</v>
      </c>
      <c r="B5" s="1" t="s">
        <v>7</v>
      </c>
      <c r="C5" s="1" t="s">
        <v>59</v>
      </c>
      <c r="D5" s="1" t="s">
        <v>28</v>
      </c>
      <c r="E5" s="1">
        <v>100</v>
      </c>
      <c r="F5" s="1">
        <v>10</v>
      </c>
    </row>
    <row r="6" spans="1:7">
      <c r="A6" s="1">
        <v>3</v>
      </c>
      <c r="B6" s="1" t="s">
        <v>8</v>
      </c>
      <c r="C6" s="1" t="s">
        <v>58</v>
      </c>
      <c r="D6" s="1" t="s">
        <v>28</v>
      </c>
      <c r="E6" s="1">
        <v>100</v>
      </c>
      <c r="F6" s="1">
        <v>10</v>
      </c>
    </row>
    <row r="7" spans="1:7">
      <c r="A7" s="1">
        <v>4</v>
      </c>
      <c r="B7" s="1" t="s">
        <v>9</v>
      </c>
      <c r="C7" s="1" t="s">
        <v>57</v>
      </c>
      <c r="D7" s="1" t="s">
        <v>29</v>
      </c>
      <c r="E7" s="1">
        <v>100</v>
      </c>
      <c r="F7" s="1">
        <v>10</v>
      </c>
    </row>
    <row r="8" spans="1:7">
      <c r="A8" s="1">
        <v>5</v>
      </c>
      <c r="B8" s="1" t="s">
        <v>18</v>
      </c>
      <c r="C8" s="1" t="s">
        <v>37</v>
      </c>
      <c r="D8" s="1" t="s">
        <v>27</v>
      </c>
      <c r="E8" s="1">
        <v>100</v>
      </c>
      <c r="F8" s="1">
        <v>60</v>
      </c>
    </row>
    <row r="9" spans="1:7">
      <c r="A9" s="5">
        <v>6</v>
      </c>
      <c r="B9" s="5" t="s">
        <v>39</v>
      </c>
      <c r="C9" s="5" t="s">
        <v>42</v>
      </c>
      <c r="D9" s="5" t="s">
        <v>32</v>
      </c>
      <c r="E9" s="5">
        <v>88</v>
      </c>
      <c r="F9" s="5"/>
    </row>
    <row r="12" spans="1:7">
      <c r="A12" t="s">
        <v>50</v>
      </c>
    </row>
    <row r="13" spans="1:7">
      <c r="A13" s="1" t="s">
        <v>1</v>
      </c>
      <c r="B13" s="1" t="s">
        <v>2</v>
      </c>
      <c r="C13" s="1" t="s">
        <v>19</v>
      </c>
      <c r="D13" s="1" t="s">
        <v>12</v>
      </c>
      <c r="E13" s="1" t="s">
        <v>30</v>
      </c>
      <c r="F13" s="1" t="s">
        <v>17</v>
      </c>
      <c r="G13" s="2" t="s">
        <v>26</v>
      </c>
    </row>
    <row r="14" spans="1:7">
      <c r="A14" s="1">
        <v>1</v>
      </c>
      <c r="B14" s="1" t="s">
        <v>3</v>
      </c>
      <c r="C14" s="1" t="s">
        <v>20</v>
      </c>
      <c r="D14" s="1" t="s">
        <v>27</v>
      </c>
      <c r="E14" s="1">
        <v>100</v>
      </c>
      <c r="F14" s="1">
        <v>10</v>
      </c>
      <c r="G14" s="3">
        <f>E14*F14/100</f>
        <v>10</v>
      </c>
    </row>
    <row r="15" spans="1:7">
      <c r="A15" s="1">
        <v>2</v>
      </c>
      <c r="B15" s="1" t="s">
        <v>7</v>
      </c>
      <c r="C15" s="1" t="s">
        <v>21</v>
      </c>
      <c r="D15" s="1" t="s">
        <v>28</v>
      </c>
      <c r="E15" s="1">
        <v>60</v>
      </c>
      <c r="F15" s="1">
        <v>10</v>
      </c>
      <c r="G15" s="3">
        <f t="shared" ref="G15:G18" si="0">E15*F15/100</f>
        <v>6</v>
      </c>
    </row>
    <row r="16" spans="1:7">
      <c r="A16" s="1">
        <v>3</v>
      </c>
      <c r="B16" s="1" t="s">
        <v>8</v>
      </c>
      <c r="C16" s="1" t="s">
        <v>22</v>
      </c>
      <c r="D16" s="1" t="s">
        <v>28</v>
      </c>
      <c r="E16" s="1">
        <v>100</v>
      </c>
      <c r="F16" s="1">
        <v>10</v>
      </c>
      <c r="G16" s="3">
        <f t="shared" si="0"/>
        <v>10</v>
      </c>
    </row>
    <row r="17" spans="1:7">
      <c r="A17" s="1">
        <v>4</v>
      </c>
      <c r="B17" s="1" t="s">
        <v>9</v>
      </c>
      <c r="C17" s="1" t="s">
        <v>23</v>
      </c>
      <c r="D17" s="1" t="s">
        <v>29</v>
      </c>
      <c r="E17" s="1">
        <v>75</v>
      </c>
      <c r="F17" s="1">
        <v>10</v>
      </c>
      <c r="G17" s="3">
        <f t="shared" si="0"/>
        <v>7.5</v>
      </c>
    </row>
    <row r="18" spans="1:7">
      <c r="A18" s="1">
        <v>5</v>
      </c>
      <c r="B18" s="1" t="s">
        <v>18</v>
      </c>
      <c r="C18" s="1" t="s">
        <v>37</v>
      </c>
      <c r="D18" s="1" t="s">
        <v>29</v>
      </c>
      <c r="E18" s="1">
        <v>100</v>
      </c>
      <c r="F18" s="1">
        <v>60</v>
      </c>
      <c r="G18" s="3">
        <f t="shared" si="0"/>
        <v>60</v>
      </c>
    </row>
    <row r="19" spans="1:7">
      <c r="A19" s="1">
        <v>6</v>
      </c>
      <c r="B19" s="1" t="s">
        <v>39</v>
      </c>
      <c r="C19" s="1" t="s">
        <v>44</v>
      </c>
      <c r="D19" s="1"/>
      <c r="E19" s="1"/>
      <c r="F19" s="1"/>
      <c r="G19" s="3"/>
    </row>
    <row r="20" spans="1:7">
      <c r="A20" s="1"/>
      <c r="B20" s="1"/>
      <c r="C20" s="5" t="s">
        <v>45</v>
      </c>
      <c r="D20" s="1"/>
      <c r="E20" s="1"/>
      <c r="F20" s="1"/>
      <c r="G20" s="4">
        <f>SUM(G14:G19)</f>
        <v>93.5</v>
      </c>
    </row>
    <row r="22" spans="1:7">
      <c r="A22" t="s">
        <v>38</v>
      </c>
    </row>
    <row r="24" spans="1:7">
      <c r="A24" s="7"/>
      <c r="B24" s="1" t="s">
        <v>33</v>
      </c>
      <c r="C24" s="1" t="s">
        <v>18</v>
      </c>
      <c r="D24" s="1" t="s">
        <v>40</v>
      </c>
      <c r="E24" s="2" t="s">
        <v>41</v>
      </c>
    </row>
    <row r="25" spans="1:7">
      <c r="A25" s="7">
        <v>1</v>
      </c>
      <c r="B25" s="6">
        <v>5000000</v>
      </c>
      <c r="C25" s="6">
        <v>70</v>
      </c>
      <c r="D25" s="6">
        <v>31500000</v>
      </c>
      <c r="E25" s="8">
        <f>D25*0.25</f>
        <v>7875000</v>
      </c>
    </row>
    <row r="26" spans="1:7">
      <c r="A26" s="7">
        <v>2</v>
      </c>
      <c r="B26" s="6">
        <v>7000000</v>
      </c>
      <c r="C26" s="6">
        <v>100</v>
      </c>
      <c r="D26" s="6">
        <v>45000000</v>
      </c>
      <c r="E26" s="8">
        <f t="shared" ref="E26:E30" si="1">D26*0.25</f>
        <v>11250000</v>
      </c>
    </row>
    <row r="27" spans="1:7">
      <c r="A27" s="7">
        <v>3</v>
      </c>
      <c r="B27" s="6">
        <v>10000000</v>
      </c>
      <c r="C27" s="6">
        <v>200</v>
      </c>
      <c r="D27" s="6">
        <v>90000000</v>
      </c>
      <c r="E27" s="8">
        <f t="shared" si="1"/>
        <v>22500000</v>
      </c>
    </row>
    <row r="28" spans="1:7">
      <c r="A28" s="7">
        <v>4</v>
      </c>
      <c r="B28" s="6">
        <v>12000000</v>
      </c>
      <c r="C28" s="6">
        <v>300</v>
      </c>
      <c r="D28" s="6">
        <v>135000000</v>
      </c>
      <c r="E28" s="8">
        <f t="shared" si="1"/>
        <v>33750000</v>
      </c>
    </row>
    <row r="29" spans="1:7">
      <c r="A29" s="7">
        <v>5</v>
      </c>
      <c r="B29" s="6">
        <v>15000000</v>
      </c>
      <c r="C29" s="6">
        <v>400</v>
      </c>
      <c r="D29" s="6">
        <v>180000000</v>
      </c>
      <c r="E29" s="8">
        <f t="shared" si="1"/>
        <v>45000000</v>
      </c>
    </row>
    <row r="30" spans="1:7">
      <c r="A30" s="7">
        <v>6</v>
      </c>
      <c r="B30" s="6">
        <v>20000000</v>
      </c>
      <c r="C30" s="6">
        <v>500</v>
      </c>
      <c r="D30" s="6">
        <v>225000000</v>
      </c>
      <c r="E30" s="8">
        <f t="shared" si="1"/>
        <v>56250000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Kỹ thuật</vt:lpstr>
      <vt:lpstr>Kinh doanh</vt:lpstr>
      <vt:lpstr>MKT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dunght</dc:creator>
  <cp:lastModifiedBy>dunght</cp:lastModifiedBy>
  <dcterms:created xsi:type="dcterms:W3CDTF">2021-04-23T06:57:24Z</dcterms:created>
  <dcterms:modified xsi:type="dcterms:W3CDTF">2021-04-27T02:27:25Z</dcterms:modified>
</cp:coreProperties>
</file>