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417"/>
  <workbookPr defaultThemeVersion="124226"/>
  <mc:AlternateContent xmlns:mc="http://schemas.openxmlformats.org/markup-compatibility/2006">
    <mc:Choice Requires="x15">
      <x15ac:absPath xmlns:x15ac="http://schemas.microsoft.com/office/spreadsheetml/2010/11/ac" url="\\192.168.11.251\Database_Tecnico_SMI\VECCHI\ARICO'\SCHEDE TARATURA\2025\05- MAGGIO ARICO'\"/>
    </mc:Choice>
  </mc:AlternateContent>
  <xr:revisionPtr revIDLastSave="0" documentId="13_ncr:1_{7CF5AE56-738D-40E8-8144-7B44C2DE466F}" xr6:coauthVersionLast="36" xr6:coauthVersionMax="36" xr10:uidLastSave="{00000000-0000-0000-0000-000000000000}"/>
  <bookViews>
    <workbookView xWindow="0" yWindow="0" windowWidth="28800" windowHeight="12345" xr2:uid="{00000000-000D-0000-FFFF-FFFF00000000}"/>
  </bookViews>
  <sheets>
    <sheet name="03F001RC" sheetId="1" r:id="rId1"/>
  </sheets>
  <definedNames>
    <definedName name="_xlnm.Print_Area" localSheetId="0">'03F001RC'!$A$2:$N$55</definedName>
  </definedNames>
  <calcPr calcId="191029"/>
</workbook>
</file>

<file path=xl/calcChain.xml><?xml version="1.0" encoding="utf-8"?>
<calcChain xmlns="http://schemas.openxmlformats.org/spreadsheetml/2006/main">
  <c r="C31" i="1" l="1"/>
  <c r="L30" i="1"/>
  <c r="L31" i="1" s="1"/>
  <c r="K30" i="1"/>
  <c r="K31" i="1" s="1"/>
  <c r="J30" i="1"/>
  <c r="J31" i="1" s="1"/>
  <c r="I30" i="1"/>
  <c r="I31" i="1" s="1"/>
  <c r="H30" i="1"/>
  <c r="H31" i="1" s="1"/>
  <c r="G30" i="1"/>
  <c r="G31" i="1" s="1"/>
  <c r="F30" i="1"/>
  <c r="F31" i="1" s="1"/>
  <c r="E30" i="1"/>
  <c r="E31" i="1" s="1"/>
  <c r="D30" i="1"/>
  <c r="D31" i="1" s="1"/>
  <c r="C29" i="1"/>
  <c r="C28" i="1" l="1"/>
  <c r="L27" i="1"/>
  <c r="L28" i="1" s="1"/>
  <c r="K27" i="1"/>
  <c r="K28" i="1" s="1"/>
  <c r="J27" i="1"/>
  <c r="J28" i="1" s="1"/>
  <c r="I27" i="1"/>
  <c r="I28" i="1" s="1"/>
  <c r="H27" i="1"/>
  <c r="H28" i="1" s="1"/>
  <c r="G27" i="1"/>
  <c r="G28" i="1" s="1"/>
  <c r="F27" i="1"/>
  <c r="F28" i="1" s="1"/>
  <c r="E27" i="1"/>
  <c r="E28" i="1" s="1"/>
  <c r="D27" i="1"/>
  <c r="D28" i="1" s="1"/>
  <c r="C26" i="1"/>
  <c r="Q13" i="1" l="1"/>
  <c r="C15" i="1"/>
  <c r="D15" i="1"/>
  <c r="L15" i="1" s="1"/>
  <c r="E15" i="1"/>
  <c r="K15" i="1"/>
  <c r="F15" i="1"/>
  <c r="J15" i="1" s="1"/>
  <c r="G15" i="1"/>
  <c r="I15" i="1" s="1"/>
  <c r="H15" i="1"/>
  <c r="C16" i="1"/>
  <c r="C19" i="1" s="1"/>
  <c r="C21" i="1" s="1"/>
  <c r="D16" i="1"/>
  <c r="D20" i="1" s="1"/>
  <c r="E16" i="1"/>
  <c r="E20" i="1" s="1"/>
  <c r="F16" i="1"/>
  <c r="F20" i="1" s="1"/>
  <c r="G16" i="1"/>
  <c r="H16" i="1"/>
  <c r="H20" i="1" s="1"/>
  <c r="K16" i="1"/>
  <c r="K20" i="1" s="1"/>
  <c r="C17" i="1"/>
  <c r="C22" i="1" s="1"/>
  <c r="C24" i="1" s="1"/>
  <c r="D17" i="1"/>
  <c r="D23" i="1" s="1"/>
  <c r="E17" i="1"/>
  <c r="F17" i="1"/>
  <c r="F23" i="1" s="1"/>
  <c r="G17" i="1"/>
  <c r="G23" i="1" s="1"/>
  <c r="H17" i="1"/>
  <c r="H23" i="1" s="1"/>
  <c r="I17" i="1"/>
  <c r="I23" i="1" s="1"/>
  <c r="Q25" i="1"/>
  <c r="Q32" i="1"/>
  <c r="G24" i="1" l="1"/>
  <c r="K17" i="1"/>
  <c r="K23" i="1" s="1"/>
  <c r="K24" i="1" s="1"/>
  <c r="E23" i="1"/>
  <c r="E24" i="1" s="1"/>
  <c r="E21" i="1"/>
  <c r="H24" i="1"/>
  <c r="I16" i="1"/>
  <c r="I20" i="1" s="1"/>
  <c r="G20" i="1"/>
  <c r="G21" i="1" s="1"/>
  <c r="D24" i="1"/>
  <c r="L16" i="1"/>
  <c r="L20" i="1" s="1"/>
  <c r="L21" i="1" s="1"/>
  <c r="J16" i="1"/>
  <c r="J20" i="1" s="1"/>
  <c r="J21" i="1" s="1"/>
  <c r="J17" i="1"/>
  <c r="J23" i="1" s="1"/>
  <c r="J24" i="1" s="1"/>
  <c r="L17" i="1"/>
  <c r="L23" i="1" s="1"/>
  <c r="E62" i="1"/>
  <c r="I24" i="1" s="1"/>
  <c r="D62" i="1"/>
  <c r="H21" i="1" s="1"/>
  <c r="K21" i="1" l="1"/>
  <c r="D21" i="1"/>
  <c r="F21" i="1"/>
  <c r="I21" i="1"/>
  <c r="L24" i="1"/>
  <c r="F24" i="1"/>
</calcChain>
</file>

<file path=xl/sharedStrings.xml><?xml version="1.0" encoding="utf-8"?>
<sst xmlns="http://schemas.openxmlformats.org/spreadsheetml/2006/main" count="126" uniqueCount="110">
  <si>
    <t>%</t>
  </si>
  <si>
    <t>assoluto</t>
  </si>
  <si>
    <t>Firma</t>
  </si>
  <si>
    <t>Num.Prot. 
Scheda</t>
  </si>
  <si>
    <t>Supervisore ISAB</t>
  </si>
  <si>
    <t>Esecutore</t>
  </si>
  <si>
    <t>Assuntore
N. Contratto</t>
  </si>
  <si>
    <t>ODC</t>
  </si>
  <si>
    <t>N. PdL.</t>
  </si>
  <si>
    <t>Data</t>
  </si>
  <si>
    <t>(1)  Istruzione Tecnica ISAB che si aggiunge all' Istruzione di lavoro assuntore.
(2) Valido solo per Misuratori di livello: indica il valore del livello reale;
(3) Da compilare con  i dati  dell'eventuale strumento sostituito per guasto e indicando il numero di protocollo della scheda di verifica dello stesso
(5) I.d.L. utilizzata dall'assuntore in riferimento al proprio piano di controllo qualità. 
(6) Es. DP, Magnetico, Ultrasuoni,  Dislocatore, Barra di Torsione, etc...
(7) Errore Assoluto Tx = (Output Atteso Tx -  Output Letto Tx)
(8) Errore % Tx = Errore Assoluto Tx/ ΔRange di Taratura * 100
(9) Errore Assoluto DCS = (Valore Atteso a DCS -  Valore Letto a DCS)
(10) Errore % DCS =Errore Assoluto DCS/ΔRange DCS *100</t>
  </si>
  <si>
    <t>Annotazioni</t>
  </si>
  <si>
    <t>Note</t>
  </si>
  <si>
    <t>MANOMETRO DIGITALE</t>
  </si>
  <si>
    <t>Scadenza Certificato</t>
  </si>
  <si>
    <t>Certificato Taratura</t>
  </si>
  <si>
    <t>Errore max %</t>
  </si>
  <si>
    <t>Range Strumento</t>
  </si>
  <si>
    <t>Matricola</t>
  </si>
  <si>
    <t>Costruttore</t>
  </si>
  <si>
    <t>Modello / Tipo</t>
  </si>
  <si>
    <t>Dati Apparecchiatura di Prova</t>
  </si>
  <si>
    <t>Etichettatura  Controllo eseguito</t>
  </si>
  <si>
    <t>Coibentazione / Tracciatura</t>
  </si>
  <si>
    <r>
      <t xml:space="preserve">Dati eventuale strumento sostituito </t>
    </r>
    <r>
      <rPr>
        <vertAlign val="superscript"/>
        <sz val="11"/>
        <rFont val="Arial"/>
        <family val="2"/>
      </rPr>
      <t>(3)</t>
    </r>
    <r>
      <rPr>
        <sz val="11"/>
        <rFont val="Arial"/>
        <family val="2"/>
      </rPr>
      <t>:</t>
    </r>
  </si>
  <si>
    <t>Manifold</t>
  </si>
  <si>
    <t>Primari</t>
  </si>
  <si>
    <t>Ricambi Utilizzati:</t>
  </si>
  <si>
    <t>Flussaggi</t>
  </si>
  <si>
    <t>Guarnizione Coperchio</t>
  </si>
  <si>
    <t>Pressacavi / Cappucci</t>
  </si>
  <si>
    <t>Targhettatura</t>
  </si>
  <si>
    <t>F.S.</t>
  </si>
  <si>
    <t>ZERO</t>
  </si>
  <si>
    <t xml:space="preserve">VALORE A DCS </t>
  </si>
  <si>
    <t>Controllo / Ripristino</t>
  </si>
  <si>
    <r>
      <t>Errore  % DCS</t>
    </r>
    <r>
      <rPr>
        <vertAlign val="superscript"/>
        <sz val="10"/>
        <rFont val="Arial"/>
        <family val="2"/>
      </rPr>
      <t>(10)</t>
    </r>
  </si>
  <si>
    <r>
      <t>Errore Assoluto DCS</t>
    </r>
    <r>
      <rPr>
        <vertAlign val="superscript"/>
        <sz val="10"/>
        <rFont val="Arial"/>
        <family val="2"/>
      </rPr>
      <t>(9)</t>
    </r>
  </si>
  <si>
    <t xml:space="preserve">Valore Letto a DCS    </t>
  </si>
  <si>
    <r>
      <t>Errore  % Tx</t>
    </r>
    <r>
      <rPr>
        <vertAlign val="superscript"/>
        <sz val="10"/>
        <rFont val="Arial"/>
        <family val="2"/>
      </rPr>
      <t>(8)</t>
    </r>
  </si>
  <si>
    <r>
      <t>Errore Assoluto Tx</t>
    </r>
    <r>
      <rPr>
        <vertAlign val="superscript"/>
        <sz val="10"/>
        <rFont val="Arial"/>
        <family val="2"/>
      </rPr>
      <t>(7)</t>
    </r>
  </si>
  <si>
    <t xml:space="preserve">Output Letto TX   </t>
  </si>
  <si>
    <t xml:space="preserve">SEGNALE D'USCITA </t>
  </si>
  <si>
    <r>
      <t xml:space="preserve">Valori </t>
    </r>
    <r>
      <rPr>
        <b/>
        <sz val="12"/>
        <rFont val="Arial"/>
        <family val="2"/>
      </rPr>
      <t>DOPO</t>
    </r>
    <r>
      <rPr>
        <sz val="12"/>
        <rFont val="Arial"/>
        <family val="2"/>
      </rPr>
      <t xml:space="preserve"> la Taratura </t>
    </r>
    <r>
      <rPr>
        <i/>
        <sz val="12"/>
        <rFont val="Arial"/>
        <family val="2"/>
      </rPr>
      <t>(as left)</t>
    </r>
  </si>
  <si>
    <r>
      <t xml:space="preserve">Valori </t>
    </r>
    <r>
      <rPr>
        <b/>
        <sz val="12"/>
        <rFont val="Arial"/>
        <family val="2"/>
      </rPr>
      <t>PRIMA</t>
    </r>
    <r>
      <rPr>
        <sz val="12"/>
        <rFont val="Arial"/>
        <family val="2"/>
      </rPr>
      <t xml:space="preserve"> della Taratura </t>
    </r>
    <r>
      <rPr>
        <i/>
        <sz val="12"/>
        <rFont val="Arial"/>
        <family val="2"/>
      </rPr>
      <t>(as found)</t>
    </r>
  </si>
  <si>
    <t>Valore Atteso a DCS</t>
  </si>
  <si>
    <t xml:space="preserve">Output Atteso TX  </t>
  </si>
  <si>
    <t>Input TX</t>
  </si>
  <si>
    <r>
      <t>Valore
Riferim.</t>
    </r>
    <r>
      <rPr>
        <b/>
        <vertAlign val="superscript"/>
        <sz val="11"/>
        <rFont val="Arial"/>
        <family val="2"/>
      </rPr>
      <t>(2)</t>
    </r>
  </si>
  <si>
    <t>U.M.</t>
  </si>
  <si>
    <t>CAMPO / DCS</t>
  </si>
  <si>
    <t>SEGNALE D'INGRESSO</t>
  </si>
  <si>
    <t>Calibrazione / Allineamento Loop</t>
  </si>
  <si>
    <t xml:space="preserve">Quadratico      </t>
  </si>
  <si>
    <t xml:space="preserve">Lineare  </t>
  </si>
  <si>
    <t>mA</t>
  </si>
  <si>
    <r>
      <t xml:space="preserve">4 </t>
    </r>
    <r>
      <rPr>
        <sz val="14"/>
        <rFont val="Calibri"/>
        <family val="2"/>
      </rPr>
      <t>÷</t>
    </r>
    <r>
      <rPr>
        <sz val="14"/>
        <rFont val="Arial"/>
        <family val="2"/>
      </rPr>
      <t xml:space="preserve"> 20</t>
    </r>
  </si>
  <si>
    <r>
      <t>I.T.</t>
    </r>
    <r>
      <rPr>
        <b/>
        <vertAlign val="superscript"/>
        <sz val="11"/>
        <rFont val="Arial"/>
        <family val="2"/>
      </rPr>
      <t>(1)</t>
    </r>
  </si>
  <si>
    <t>Errore Max %</t>
  </si>
  <si>
    <t>Tipo Segnale Uscita</t>
  </si>
  <si>
    <t xml:space="preserve"> Segnale Uscita</t>
  </si>
  <si>
    <t>HH</t>
  </si>
  <si>
    <t>H</t>
  </si>
  <si>
    <t>L</t>
  </si>
  <si>
    <t>LL</t>
  </si>
  <si>
    <r>
      <t>I.d.L.</t>
    </r>
    <r>
      <rPr>
        <vertAlign val="superscript"/>
        <sz val="11"/>
        <rFont val="Arial"/>
        <family val="2"/>
      </rPr>
      <t>(5)</t>
    </r>
  </si>
  <si>
    <r>
      <t>Tipologia</t>
    </r>
    <r>
      <rPr>
        <vertAlign val="superscript"/>
        <sz val="11"/>
        <rFont val="Arial"/>
        <family val="2"/>
      </rPr>
      <t>(6)</t>
    </r>
  </si>
  <si>
    <t>Blocco</t>
  </si>
  <si>
    <r>
      <t xml:space="preserve">Soglie di Allarme/Blocco </t>
    </r>
    <r>
      <rPr>
        <sz val="11"/>
        <rFont val="Arial"/>
        <family val="2"/>
      </rPr>
      <t>(DCS)</t>
    </r>
  </si>
  <si>
    <t>Range a DCS</t>
  </si>
  <si>
    <t>Range Taratura</t>
  </si>
  <si>
    <t>Serial Number</t>
  </si>
  <si>
    <t>Servizio</t>
  </si>
  <si>
    <t>Tag</t>
  </si>
  <si>
    <t>Impianto</t>
  </si>
  <si>
    <t>Dati Strumento</t>
  </si>
  <si>
    <t>Correttiva</t>
  </si>
  <si>
    <r>
      <t xml:space="preserve">Rev. </t>
    </r>
    <r>
      <rPr>
        <b/>
        <sz val="10"/>
        <rFont val="Arial"/>
        <family val="2"/>
      </rPr>
      <t>15</t>
    </r>
  </si>
  <si>
    <r>
      <rPr>
        <sz val="16"/>
        <rFont val="Verdana"/>
        <family val="2"/>
      </rPr>
      <t xml:space="preserve">scheda controllo </t>
    </r>
    <r>
      <rPr>
        <b/>
        <sz val="16"/>
        <rFont val="Verdana"/>
        <family val="2"/>
      </rPr>
      <t xml:space="preserve">
STRUMENTI ANALOGICI</t>
    </r>
  </si>
  <si>
    <t>MULTIMETRO DIGITALE</t>
  </si>
  <si>
    <t>SP 11/01</t>
  </si>
  <si>
    <t>DP</t>
  </si>
  <si>
    <t>ROSEMOUNT</t>
  </si>
  <si>
    <t>CALIBRATORE DI LOOP</t>
  </si>
  <si>
    <t>FLUKE</t>
  </si>
  <si>
    <t>0 ÷ 60 mA</t>
  </si>
  <si>
    <t>WIKA</t>
  </si>
  <si>
    <t>-1 ÷ 3 Bar</t>
  </si>
  <si>
    <t>4 ÷ 20 mA</t>
  </si>
  <si>
    <t>INVESTIMENTI</t>
  </si>
  <si>
    <t>2051 CD2A</t>
  </si>
  <si>
    <t>0 ÷ 125</t>
  </si>
  <si>
    <t>mBar</t>
  </si>
  <si>
    <t>Kg/h</t>
  </si>
  <si>
    <t>0 ÷ 621 mBar</t>
  </si>
  <si>
    <t>F201T</t>
  </si>
  <si>
    <t>L.S. A E503N-A</t>
  </si>
  <si>
    <t>0 ÷ 5400</t>
  </si>
  <si>
    <t>CALDARELLA F.</t>
  </si>
  <si>
    <t>LIBERI</t>
  </si>
  <si>
    <t>107-25</t>
  </si>
  <si>
    <t>1A00G6KLT2V</t>
  </si>
  <si>
    <t>111-25</t>
  </si>
  <si>
    <t>104-25</t>
  </si>
  <si>
    <t>TARASCIO B. / PARTESANO V.</t>
  </si>
  <si>
    <r>
      <t xml:space="preserve">Anomalie Riscontrate:
</t>
    </r>
    <r>
      <rPr>
        <b/>
        <sz val="12"/>
        <rFont val="Arial"/>
        <family val="2"/>
      </rPr>
      <t>STRUMENTO STARATO DI ZERO</t>
    </r>
  </si>
  <si>
    <r>
      <t xml:space="preserve">Descrizione Interventi Manutenzione Correttiva:
</t>
    </r>
    <r>
      <rPr>
        <b/>
        <sz val="12"/>
        <rFont val="Arial"/>
        <family val="2"/>
      </rPr>
      <t xml:space="preserve">CORRETTO DI ZERO </t>
    </r>
  </si>
  <si>
    <t xml:space="preserve">il calcolo della quadratura viene fatto a DCS                
ALLARME BASSO: 1500 Kg/h     
INTERCETTATO E SCARICATO, LO STRUMENTO INSERITO SEGNAVA LA PORTATA ESATTA                                                                           </t>
  </si>
  <si>
    <t>5400248422-30</t>
  </si>
  <si>
    <t>537470/C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</si>
</sst>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28" x14ac:knownFonts="1">
    <font>
      <sz val="10"/>
      <name val="Arial"/>
      <family val="2"/>
    </font>
    <font>
      <sz val="10"/>
      <name val="Arial"/>
      <family val="2"/>
    </font>
    <font>
      <sz val="8"/>
      <name val="Arial"/>
      <family val="2"/>
    </font>
    <font>
      <b/>
      <sz val="12"/>
      <name val="Arial"/>
      <family val="2"/>
    </font>
    <font>
      <b/>
      <sz val="10"/>
      <name val="Arial"/>
      <family val="2"/>
    </font>
    <font>
      <sz val="11"/>
      <name val="Arial"/>
      <family val="2"/>
    </font>
    <font>
      <sz val="14"/>
      <name val="Arial"/>
      <family val="2"/>
    </font>
    <font>
      <b/>
      <sz val="16"/>
      <name val="Goudy Old Style"/>
      <family val="1"/>
    </font>
    <font>
      <b/>
      <sz val="14"/>
      <name val="Arial"/>
      <family val="2"/>
    </font>
    <font>
      <b/>
      <sz val="11"/>
      <name val="Arial"/>
      <family val="2"/>
    </font>
    <font>
      <sz val="12"/>
      <name val="Arial"/>
      <family val="2"/>
    </font>
    <font>
      <b/>
      <i/>
      <sz val="13"/>
      <name val="Arial"/>
      <family val="2"/>
    </font>
    <font>
      <sz val="22"/>
      <name val="Courier New"/>
      <family val="3"/>
    </font>
    <font>
      <vertAlign val="superscript"/>
      <sz val="11"/>
      <name val="Arial"/>
      <family val="2"/>
    </font>
    <font>
      <vertAlign val="superscript"/>
      <sz val="10"/>
      <name val="Arial"/>
      <family val="2"/>
    </font>
    <font>
      <u/>
      <sz val="8"/>
      <name val="Arial"/>
      <family val="2"/>
    </font>
    <font>
      <i/>
      <sz val="12"/>
      <name val="Arial"/>
      <family val="2"/>
    </font>
    <font>
      <sz val="10"/>
      <color indexed="9"/>
      <name val="Arial"/>
      <family val="2"/>
    </font>
    <font>
      <b/>
      <vertAlign val="superscript"/>
      <sz val="11"/>
      <name val="Arial"/>
      <family val="2"/>
    </font>
    <font>
      <sz val="14"/>
      <name val="Calibri"/>
      <family val="2"/>
    </font>
    <font>
      <u/>
      <sz val="10"/>
      <name val="Arial"/>
      <family val="2"/>
    </font>
    <font>
      <sz val="13"/>
      <name val="Arial"/>
      <family val="2"/>
    </font>
    <font>
      <b/>
      <sz val="11"/>
      <name val="Verdana"/>
      <family val="2"/>
    </font>
    <font>
      <b/>
      <sz val="16"/>
      <name val="Verdana"/>
      <family val="2"/>
    </font>
    <font>
      <sz val="16"/>
      <name val="Verdana"/>
      <family val="2"/>
    </font>
    <font>
      <u/>
      <sz val="10"/>
      <color theme="10"/>
      <name val="Arial"/>
      <family val="2"/>
    </font>
    <font>
      <sz val="14"/>
      <color theme="1"/>
      <name val="Arial"/>
      <family val="2"/>
    </font>
    <font>
      <sz val="14"/>
      <name val="Courier New"/>
      <family val="3"/>
    </font>
  </fonts>
  <fills count="7">
    <fill>
      <patternFill patternType="none"/>
    </fill>
    <fill>
      <patternFill patternType="gray125"/>
    </fill>
    <fill>
      <patternFill patternType="solid">
        <fgColor indexed="50"/>
        <bgColor indexed="64"/>
      </patternFill>
    </fill>
    <fill>
      <patternFill patternType="solid">
        <fgColor indexed="13"/>
        <bgColor indexed="64"/>
      </patternFill>
    </fill>
    <fill>
      <patternFill patternType="solid">
        <fgColor indexed="27"/>
        <bgColor indexed="64"/>
      </patternFill>
    </fill>
    <fill>
      <patternFill patternType="solid">
        <fgColor indexed="10"/>
        <bgColor indexed="64"/>
      </patternFill>
    </fill>
    <fill>
      <patternFill patternType="solid">
        <fgColor theme="0"/>
        <bgColor indexed="64"/>
      </patternFill>
    </fill>
  </fills>
  <borders count="7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style="thin">
        <color indexed="64"/>
      </right>
      <top/>
      <bottom style="medium">
        <color indexed="64"/>
      </bottom>
      <diagonal/>
    </border>
    <border>
      <left style="dashed">
        <color indexed="64"/>
      </left>
      <right style="thin">
        <color indexed="64"/>
      </right>
      <top/>
      <bottom style="thin">
        <color indexed="64"/>
      </bottom>
      <diagonal/>
    </border>
    <border>
      <left/>
      <right/>
      <top/>
      <bottom style="thin">
        <color indexed="64"/>
      </bottom>
      <diagonal/>
    </border>
    <border>
      <left style="dashed">
        <color indexed="64"/>
      </left>
      <right style="dashed">
        <color indexed="64"/>
      </right>
      <top/>
      <bottom style="thin">
        <color indexed="64"/>
      </bottom>
      <diagonal/>
    </border>
    <border>
      <left style="thin">
        <color indexed="64"/>
      </left>
      <right/>
      <top/>
      <bottom style="thin">
        <color indexed="64"/>
      </bottom>
      <diagonal/>
    </border>
    <border>
      <left/>
      <right style="thin">
        <color indexed="64"/>
      </right>
      <top/>
      <bottom/>
      <diagonal/>
    </border>
    <border>
      <left style="dotted">
        <color indexed="64"/>
      </left>
      <right style="dotted">
        <color indexed="64"/>
      </right>
      <top/>
      <bottom/>
      <diagonal/>
    </border>
    <border>
      <left style="thin">
        <color indexed="64"/>
      </left>
      <right style="dotted">
        <color indexed="64"/>
      </right>
      <top/>
      <bottom/>
      <diagonal/>
    </border>
    <border>
      <left style="thin">
        <color indexed="64"/>
      </left>
      <right style="double">
        <color indexed="64"/>
      </right>
      <top style="thin">
        <color indexed="64"/>
      </top>
      <bottom/>
      <diagonal/>
    </border>
    <border>
      <left style="double">
        <color indexed="64"/>
      </left>
      <right style="thin">
        <color indexed="64"/>
      </right>
      <top/>
      <bottom style="thin">
        <color indexed="64"/>
      </bottom>
      <diagonal/>
    </border>
    <border>
      <left style="double">
        <color indexed="64"/>
      </left>
      <right style="thin">
        <color indexed="64"/>
      </right>
      <top style="medium">
        <color indexed="64"/>
      </top>
      <bottom/>
      <diagonal/>
    </border>
    <border>
      <left/>
      <right style="double">
        <color indexed="64"/>
      </right>
      <top/>
      <bottom/>
      <diagonal/>
    </border>
    <border>
      <left/>
      <right style="double">
        <color indexed="64"/>
      </right>
      <top style="double">
        <color indexed="64"/>
      </top>
      <bottom/>
      <diagonal/>
    </border>
    <border>
      <left/>
      <right/>
      <top style="double">
        <color indexed="64"/>
      </top>
      <bottom/>
      <diagonal/>
    </border>
    <border>
      <left style="double">
        <color indexed="64"/>
      </left>
      <right/>
      <top style="double">
        <color indexed="64"/>
      </top>
      <bottom/>
      <diagonal/>
    </border>
    <border>
      <left style="double">
        <color indexed="64"/>
      </left>
      <right style="thin">
        <color indexed="64"/>
      </right>
      <top style="thin">
        <color indexed="64"/>
      </top>
      <bottom style="thin">
        <color indexed="64"/>
      </bottom>
      <diagonal/>
    </border>
    <border>
      <left style="dotted">
        <color indexed="64"/>
      </left>
      <right/>
      <top style="thin">
        <color indexed="64"/>
      </top>
      <bottom style="medium">
        <color indexed="64"/>
      </bottom>
      <diagonal/>
    </border>
    <border>
      <left/>
      <right/>
      <top style="thin">
        <color indexed="64"/>
      </top>
      <bottom style="medium">
        <color indexed="64"/>
      </bottom>
      <diagonal/>
    </border>
    <border>
      <left/>
      <right style="double">
        <color indexed="64"/>
      </right>
      <top style="thin">
        <color indexed="64"/>
      </top>
      <bottom style="medium">
        <color indexed="64"/>
      </bottom>
      <diagonal/>
    </border>
    <border>
      <left style="double">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double">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dotted">
        <color indexed="64"/>
      </left>
      <right/>
      <top style="thin">
        <color indexed="64"/>
      </top>
      <bottom style="thin">
        <color indexed="64"/>
      </bottom>
      <diagonal/>
    </border>
    <border>
      <left/>
      <right/>
      <top style="thin">
        <color indexed="64"/>
      </top>
      <bottom style="thin">
        <color indexed="64"/>
      </bottom>
      <diagonal/>
    </border>
    <border>
      <left/>
      <right style="double">
        <color indexed="64"/>
      </right>
      <top style="thin">
        <color indexed="64"/>
      </top>
      <bottom style="thin">
        <color indexed="64"/>
      </bottom>
      <diagonal/>
    </border>
    <border>
      <left style="double">
        <color indexed="64"/>
      </left>
      <right/>
      <top style="medium">
        <color indexed="64"/>
      </top>
      <bottom style="medium">
        <color indexed="64"/>
      </bottom>
      <diagonal/>
    </border>
    <border>
      <left/>
      <right/>
      <top style="medium">
        <color indexed="64"/>
      </top>
      <bottom style="medium">
        <color indexed="64"/>
      </bottom>
      <diagonal/>
    </border>
    <border>
      <left/>
      <right style="double">
        <color indexed="64"/>
      </right>
      <top style="medium">
        <color indexed="64"/>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style="thin">
        <color indexed="64"/>
      </right>
      <top style="thin">
        <color indexed="64"/>
      </top>
      <bottom style="thin">
        <color indexed="64"/>
      </bottom>
      <diagonal/>
    </border>
    <border>
      <left style="dotted">
        <color indexed="64"/>
      </left>
      <right/>
      <top/>
      <bottom style="thin">
        <color indexed="64"/>
      </bottom>
      <diagonal/>
    </border>
    <border>
      <left/>
      <right style="double">
        <color indexed="64"/>
      </right>
      <top/>
      <bottom style="thin">
        <color indexed="64"/>
      </bottom>
      <diagonal/>
    </border>
    <border>
      <left style="dotted">
        <color indexed="64"/>
      </left>
      <right/>
      <top style="thin">
        <color indexed="64"/>
      </top>
      <bottom/>
      <diagonal/>
    </border>
    <border>
      <left/>
      <right/>
      <top style="thin">
        <color indexed="64"/>
      </top>
      <bottom/>
      <diagonal/>
    </border>
    <border>
      <left/>
      <right style="double">
        <color indexed="64"/>
      </right>
      <top style="thin">
        <color indexed="64"/>
      </top>
      <bottom/>
      <diagonal/>
    </border>
    <border>
      <left style="double">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medium">
        <color indexed="64"/>
      </top>
      <bottom style="thin">
        <color indexed="64"/>
      </bottom>
      <diagonal/>
    </border>
    <border>
      <left style="thin">
        <color indexed="64"/>
      </left>
      <right/>
      <top style="thin">
        <color indexed="64"/>
      </top>
      <bottom/>
      <diagonal/>
    </border>
    <border>
      <left style="thin">
        <color indexed="64"/>
      </left>
      <right/>
      <top/>
      <bottom/>
      <diagonal/>
    </border>
    <border>
      <left style="double">
        <color indexed="64"/>
      </left>
      <right/>
      <top/>
      <bottom/>
      <diagonal/>
    </border>
    <border>
      <left style="double">
        <color indexed="64"/>
      </left>
      <right/>
      <top/>
      <bottom style="thin">
        <color indexed="64"/>
      </bottom>
      <diagonal/>
    </border>
    <border>
      <left/>
      <right style="thin">
        <color indexed="64"/>
      </right>
      <top/>
      <bottom style="thin">
        <color indexed="64"/>
      </bottom>
      <diagonal/>
    </border>
    <border>
      <left style="double">
        <color indexed="64"/>
      </left>
      <right/>
      <top style="thin">
        <color indexed="64"/>
      </top>
      <bottom style="thin">
        <color indexed="64"/>
      </bottom>
      <diagonal/>
    </border>
    <border>
      <left/>
      <right style="thin">
        <color indexed="64"/>
      </right>
      <top style="thin">
        <color indexed="64"/>
      </top>
      <bottom/>
      <diagonal/>
    </border>
    <border>
      <left style="double">
        <color indexed="64"/>
      </left>
      <right/>
      <top style="thin">
        <color indexed="64"/>
      </top>
      <bottom/>
      <diagonal/>
    </border>
    <border>
      <left/>
      <right/>
      <top style="medium">
        <color indexed="64"/>
      </top>
      <bottom/>
      <diagonal/>
    </border>
    <border>
      <left/>
      <right style="thin">
        <color indexed="64"/>
      </right>
      <top style="medium">
        <color indexed="64"/>
      </top>
      <bottom/>
      <diagonal/>
    </border>
    <border>
      <left/>
      <right/>
      <top/>
      <bottom style="medium">
        <color indexed="64"/>
      </bottom>
      <diagonal/>
    </border>
    <border>
      <left style="double">
        <color indexed="64"/>
      </left>
      <right/>
      <top/>
      <bottom style="medium">
        <color indexed="64"/>
      </bottom>
      <diagonal/>
    </border>
    <border>
      <left/>
      <right style="double">
        <color indexed="64"/>
      </right>
      <top/>
      <bottom style="medium">
        <color indexed="64"/>
      </bottom>
      <diagonal/>
    </border>
    <border>
      <left style="thin">
        <color indexed="64"/>
      </left>
      <right/>
      <top style="medium">
        <color indexed="64"/>
      </top>
      <bottom/>
      <diagonal/>
    </border>
    <border>
      <left/>
      <right style="double">
        <color indexed="64"/>
      </right>
      <top style="medium">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style="medium">
        <color indexed="64"/>
      </bottom>
      <diagonal/>
    </border>
    <border>
      <left style="dotted">
        <color indexed="64"/>
      </left>
      <right/>
      <top style="medium">
        <color indexed="64"/>
      </top>
      <bottom/>
      <diagonal/>
    </border>
    <border>
      <left style="thin">
        <color indexed="64"/>
      </left>
      <right style="double">
        <color indexed="64"/>
      </right>
      <top/>
      <bottom/>
      <diagonal/>
    </border>
    <border>
      <left style="thin">
        <color indexed="64"/>
      </left>
      <right style="double">
        <color indexed="64"/>
      </right>
      <top/>
      <bottom style="thin">
        <color indexed="64"/>
      </bottom>
      <diagonal/>
    </border>
    <border>
      <left style="double">
        <color indexed="64"/>
      </left>
      <right/>
      <top/>
      <bottom style="double">
        <color indexed="64"/>
      </bottom>
      <diagonal/>
    </border>
    <border>
      <left style="thin">
        <color indexed="64"/>
      </left>
      <right/>
      <top/>
      <bottom style="double">
        <color indexed="64"/>
      </bottom>
      <diagonal/>
    </border>
    <border>
      <left/>
      <right/>
      <top/>
      <bottom style="double">
        <color indexed="64"/>
      </bottom>
      <diagonal/>
    </border>
    <border>
      <left/>
      <right style="thin">
        <color indexed="64"/>
      </right>
      <top/>
      <bottom style="double">
        <color indexed="64"/>
      </bottom>
      <diagonal/>
    </border>
    <border>
      <left/>
      <right style="double">
        <color indexed="64"/>
      </right>
      <top/>
      <bottom style="double">
        <color indexed="64"/>
      </bottom>
      <diagonal/>
    </border>
  </borders>
  <cellStyleXfs count="2">
    <xf numFmtId="0" fontId="0" fillId="0" borderId="0"/>
    <xf numFmtId="0" fontId="25" fillId="0" borderId="0" applyNumberFormat="0" applyFill="0" applyBorder="0" applyAlignment="0" applyProtection="0"/>
  </cellStyleXfs>
  <cellXfs count="247">
    <xf numFmtId="0" fontId="0" fillId="0" borderId="0" xfId="0"/>
    <xf numFmtId="0" fontId="0" fillId="0" borderId="0" xfId="0" applyAlignment="1">
      <alignment wrapText="1"/>
    </xf>
    <xf numFmtId="49" fontId="0" fillId="0" borderId="0" xfId="0" applyNumberFormat="1" applyAlignment="1">
      <alignment horizontal="center"/>
    </xf>
    <xf numFmtId="0" fontId="0" fillId="0" borderId="0" xfId="0" applyAlignment="1">
      <alignment horizontal="center"/>
    </xf>
    <xf numFmtId="49" fontId="0" fillId="0" borderId="0" xfId="0" applyNumberFormat="1"/>
    <xf numFmtId="0" fontId="2" fillId="0" borderId="0" xfId="0" applyFont="1" applyBorder="1" applyAlignment="1">
      <alignment vertical="center" wrapText="1"/>
    </xf>
    <xf numFmtId="0" fontId="0" fillId="0" borderId="0" xfId="0" applyAlignment="1">
      <alignment vertical="top"/>
    </xf>
    <xf numFmtId="0" fontId="2" fillId="0" borderId="0" xfId="0" applyFont="1" applyBorder="1" applyAlignment="1">
      <alignment vertical="top" wrapText="1"/>
    </xf>
    <xf numFmtId="0" fontId="0" fillId="0" borderId="0" xfId="0" applyBorder="1" applyAlignment="1">
      <alignment vertical="top"/>
    </xf>
    <xf numFmtId="0" fontId="0" fillId="0" borderId="0" xfId="0" applyBorder="1"/>
    <xf numFmtId="0" fontId="3" fillId="0" borderId="0" xfId="0" applyFont="1" applyBorder="1" applyAlignment="1">
      <alignment vertical="center"/>
    </xf>
    <xf numFmtId="49" fontId="3" fillId="0" borderId="0" xfId="0" applyNumberFormat="1" applyFont="1" applyBorder="1" applyAlignment="1">
      <alignment vertical="center"/>
    </xf>
    <xf numFmtId="0" fontId="2" fillId="0" borderId="0" xfId="0" applyFont="1" applyBorder="1" applyAlignment="1">
      <alignment horizontal="left" vertical="top"/>
    </xf>
    <xf numFmtId="0" fontId="4" fillId="0" borderId="0" xfId="0" applyFont="1" applyBorder="1" applyAlignment="1">
      <alignment horizontal="center" vertical="center"/>
    </xf>
    <xf numFmtId="0" fontId="2" fillId="0" borderId="0" xfId="0" applyFont="1" applyBorder="1" applyAlignment="1"/>
    <xf numFmtId="0" fontId="4" fillId="0" borderId="0" xfId="0" applyFont="1" applyBorder="1" applyAlignment="1">
      <alignment textRotation="90"/>
    </xf>
    <xf numFmtId="0" fontId="4" fillId="0" borderId="0" xfId="0" applyFont="1" applyBorder="1" applyAlignment="1">
      <alignment textRotation="90" wrapText="1"/>
    </xf>
    <xf numFmtId="49" fontId="0" fillId="0" borderId="0" xfId="0" applyNumberFormat="1" applyBorder="1" applyAlignment="1">
      <alignment horizontal="center" vertical="center" textRotation="90"/>
    </xf>
    <xf numFmtId="0" fontId="0" fillId="0" borderId="0" xfId="0" applyBorder="1" applyAlignment="1">
      <alignment horizontal="center" vertical="center" textRotation="90"/>
    </xf>
    <xf numFmtId="0" fontId="2" fillId="0" borderId="0" xfId="0" applyFont="1" applyBorder="1" applyAlignment="1">
      <alignment horizontal="left"/>
    </xf>
    <xf numFmtId="2" fontId="2" fillId="0" borderId="0" xfId="0" applyNumberFormat="1" applyFont="1" applyBorder="1" applyAlignment="1">
      <alignment horizontal="left"/>
    </xf>
    <xf numFmtId="2" fontId="2" fillId="0" borderId="0" xfId="0" applyNumberFormat="1" applyFont="1" applyBorder="1" applyAlignment="1"/>
    <xf numFmtId="0" fontId="0" fillId="0" borderId="0" xfId="0" applyBorder="1" applyAlignment="1">
      <alignment horizontal="center"/>
    </xf>
    <xf numFmtId="0" fontId="0" fillId="0" borderId="0" xfId="0" applyAlignment="1"/>
    <xf numFmtId="0" fontId="0" fillId="0" borderId="0" xfId="0" applyBorder="1" applyAlignment="1"/>
    <xf numFmtId="0" fontId="6" fillId="2" borderId="1" xfId="0" applyFont="1" applyFill="1" applyBorder="1" applyAlignment="1" applyProtection="1">
      <alignment horizontal="center" vertical="center"/>
      <protection locked="0"/>
    </xf>
    <xf numFmtId="0" fontId="0" fillId="3" borderId="1" xfId="0" applyFill="1" applyBorder="1" applyAlignment="1">
      <alignment horizontal="center"/>
    </xf>
    <xf numFmtId="0" fontId="4" fillId="4" borderId="2" xfId="0" applyFont="1" applyFill="1" applyBorder="1" applyAlignment="1"/>
    <xf numFmtId="0" fontId="4" fillId="0" borderId="0" xfId="0" applyFont="1" applyBorder="1" applyAlignment="1" applyProtection="1">
      <protection locked="0"/>
    </xf>
    <xf numFmtId="0" fontId="4" fillId="0" borderId="0" xfId="0" applyFont="1" applyBorder="1" applyAlignment="1" applyProtection="1">
      <alignment textRotation="90"/>
      <protection locked="0"/>
    </xf>
    <xf numFmtId="0" fontId="2" fillId="0" borderId="3" xfId="0" applyFont="1" applyBorder="1" applyAlignment="1" applyProtection="1">
      <alignment horizontal="left" vertical="top"/>
      <protection locked="0"/>
    </xf>
    <xf numFmtId="0" fontId="2" fillId="0" borderId="1" xfId="0" applyFont="1" applyBorder="1" applyAlignment="1" applyProtection="1">
      <alignment horizontal="left" vertical="top"/>
      <protection locked="0"/>
    </xf>
    <xf numFmtId="10" fontId="0" fillId="0" borderId="1" xfId="0" applyNumberFormat="1" applyBorder="1" applyAlignment="1" applyProtection="1">
      <alignment horizontal="center" vertical="center"/>
    </xf>
    <xf numFmtId="0" fontId="0" fillId="0" borderId="1" xfId="0" applyFill="1" applyBorder="1" applyAlignment="1" applyProtection="1">
      <alignment horizontal="center" vertical="center" wrapText="1"/>
    </xf>
    <xf numFmtId="164" fontId="0" fillId="0" borderId="1" xfId="0" applyNumberFormat="1" applyBorder="1" applyAlignment="1" applyProtection="1">
      <alignment horizontal="center" vertical="center"/>
    </xf>
    <xf numFmtId="0" fontId="0" fillId="0" borderId="1" xfId="0" applyFill="1" applyBorder="1" applyAlignment="1" applyProtection="1">
      <alignment horizontal="center" vertical="center" wrapText="1"/>
      <protection locked="0"/>
    </xf>
    <xf numFmtId="0" fontId="15" fillId="0" borderId="1" xfId="0" applyFont="1" applyBorder="1" applyAlignment="1" applyProtection="1">
      <alignment horizontal="left" vertical="top"/>
      <protection locked="0"/>
    </xf>
    <xf numFmtId="164" fontId="0" fillId="0" borderId="1" xfId="0" applyNumberFormat="1" applyBorder="1" applyAlignment="1" applyProtection="1">
      <alignment horizontal="center" vertical="center"/>
      <protection locked="0"/>
    </xf>
    <xf numFmtId="0" fontId="6" fillId="0" borderId="0" xfId="0" applyFont="1" applyFill="1" applyBorder="1" applyAlignment="1">
      <alignment horizontal="center" vertical="center"/>
    </xf>
    <xf numFmtId="0" fontId="0" fillId="0" borderId="0" xfId="0" applyFill="1" applyBorder="1"/>
    <xf numFmtId="0" fontId="4" fillId="0" borderId="0" xfId="0" applyFont="1" applyFill="1" applyBorder="1" applyAlignment="1">
      <alignment textRotation="90"/>
    </xf>
    <xf numFmtId="0" fontId="0" fillId="0" borderId="0" xfId="0" applyFill="1" applyBorder="1" applyAlignment="1">
      <alignment horizontal="center"/>
    </xf>
    <xf numFmtId="0" fontId="4" fillId="0" borderId="0" xfId="0" applyFont="1" applyFill="1" applyBorder="1" applyAlignment="1"/>
    <xf numFmtId="0" fontId="4" fillId="0" borderId="0" xfId="0" applyFont="1" applyBorder="1" applyAlignment="1"/>
    <xf numFmtId="2" fontId="0" fillId="0" borderId="4" xfId="0" applyNumberFormat="1" applyFill="1" applyBorder="1" applyAlignment="1">
      <alignment horizontal="center" vertical="center"/>
    </xf>
    <xf numFmtId="164" fontId="0" fillId="0" borderId="1" xfId="0" applyNumberFormat="1" applyBorder="1" applyAlignment="1">
      <alignment horizontal="center" vertical="center"/>
    </xf>
    <xf numFmtId="0" fontId="17" fillId="5" borderId="1" xfId="0" applyFont="1" applyFill="1" applyBorder="1" applyAlignment="1" applyProtection="1">
      <alignment horizontal="center" vertical="center"/>
      <protection locked="0"/>
    </xf>
    <xf numFmtId="2" fontId="0" fillId="0" borderId="1" xfId="0" applyNumberFormat="1" applyBorder="1" applyAlignment="1" applyProtection="1">
      <alignment horizontal="center" vertical="center"/>
    </xf>
    <xf numFmtId="0" fontId="1" fillId="0" borderId="1" xfId="0" applyFont="1" applyFill="1" applyBorder="1" applyAlignment="1" applyProtection="1">
      <alignment horizontal="center" vertical="center" wrapText="1"/>
    </xf>
    <xf numFmtId="0" fontId="1" fillId="0" borderId="1" xfId="0" applyFont="1" applyBorder="1" applyAlignment="1" applyProtection="1">
      <alignment horizontal="center" vertical="center" wrapText="1"/>
    </xf>
    <xf numFmtId="0" fontId="9" fillId="0" borderId="5" xfId="0" applyFont="1" applyBorder="1" applyAlignment="1" applyProtection="1">
      <alignment horizontal="center" vertical="center"/>
      <protection locked="0"/>
    </xf>
    <xf numFmtId="0" fontId="9" fillId="0" borderId="6" xfId="0" applyFont="1" applyBorder="1" applyAlignment="1" applyProtection="1">
      <alignment horizontal="center" vertical="top" wrapText="1"/>
      <protection locked="0"/>
    </xf>
    <xf numFmtId="9" fontId="9" fillId="0" borderId="6" xfId="0" applyNumberFormat="1" applyFont="1" applyBorder="1" applyAlignment="1" applyProtection="1">
      <alignment horizontal="center" vertical="center" wrapText="1"/>
      <protection locked="0"/>
    </xf>
    <xf numFmtId="0" fontId="9" fillId="0" borderId="6" xfId="0" applyFont="1" applyBorder="1" applyAlignment="1" applyProtection="1">
      <alignment horizontal="center" vertical="center" wrapText="1"/>
      <protection locked="0"/>
    </xf>
    <xf numFmtId="0" fontId="1" fillId="3" borderId="1" xfId="0" applyFont="1" applyFill="1" applyBorder="1" applyAlignment="1">
      <alignment horizontal="center"/>
    </xf>
    <xf numFmtId="0" fontId="6" fillId="0" borderId="7" xfId="0" applyFont="1" applyBorder="1" applyAlignment="1" applyProtection="1">
      <alignment horizontal="center" vertical="center"/>
      <protection locked="0"/>
    </xf>
    <xf numFmtId="0" fontId="20" fillId="0" borderId="0" xfId="0" applyFont="1" applyBorder="1" applyAlignment="1">
      <alignment horizontal="center"/>
    </xf>
    <xf numFmtId="0" fontId="5" fillId="0" borderId="8" xfId="0" applyFont="1" applyBorder="1" applyAlignment="1" applyProtection="1">
      <alignment horizontal="center" vertical="center"/>
      <protection locked="0"/>
    </xf>
    <xf numFmtId="0" fontId="5" fillId="0" borderId="9" xfId="0" applyFont="1" applyBorder="1" applyAlignment="1" applyProtection="1">
      <alignment horizontal="center" vertical="center"/>
      <protection locked="0"/>
    </xf>
    <xf numFmtId="0" fontId="5" fillId="0" borderId="10" xfId="0" applyFont="1" applyBorder="1" applyAlignment="1" applyProtection="1">
      <alignment horizontal="center" vertical="center"/>
      <protection locked="0"/>
    </xf>
    <xf numFmtId="0" fontId="5" fillId="0" borderId="11" xfId="0" applyFont="1" applyBorder="1" applyAlignment="1" applyProtection="1">
      <alignment horizontal="center" vertical="center"/>
      <protection locked="0"/>
    </xf>
    <xf numFmtId="0" fontId="9" fillId="0" borderId="12" xfId="0" applyFont="1" applyBorder="1" applyAlignment="1" applyProtection="1">
      <alignment horizontal="center" vertical="center"/>
      <protection locked="0"/>
    </xf>
    <xf numFmtId="0" fontId="9" fillId="0" borderId="13" xfId="0" applyFont="1" applyBorder="1" applyAlignment="1" applyProtection="1">
      <alignment horizontal="center" vertical="center"/>
      <protection locked="0"/>
    </xf>
    <xf numFmtId="0" fontId="9" fillId="0" borderId="14" xfId="0" applyFont="1" applyBorder="1" applyAlignment="1" applyProtection="1">
      <alignment horizontal="center" vertical="center"/>
      <protection locked="0"/>
    </xf>
    <xf numFmtId="0" fontId="9" fillId="0" borderId="15" xfId="0" applyFont="1" applyBorder="1" applyAlignment="1" applyProtection="1">
      <alignment horizontal="center" vertical="center"/>
      <protection locked="0"/>
    </xf>
    <xf numFmtId="0" fontId="9" fillId="0" borderId="4" xfId="0" applyFont="1" applyBorder="1" applyAlignment="1" applyProtection="1">
      <alignment horizontal="center" vertical="center"/>
      <protection locked="0"/>
    </xf>
    <xf numFmtId="0" fontId="8" fillId="0" borderId="16" xfId="0" applyFont="1" applyBorder="1" applyAlignment="1" applyProtection="1">
      <alignment horizontal="center" vertical="center"/>
      <protection locked="0"/>
    </xf>
    <xf numFmtId="0" fontId="9" fillId="0" borderId="17" xfId="0" applyFont="1" applyBorder="1" applyAlignment="1" applyProtection="1">
      <alignment horizontal="center" vertical="center"/>
      <protection locked="0"/>
    </xf>
    <xf numFmtId="0" fontId="0" fillId="0" borderId="0" xfId="0" applyBorder="1" applyAlignment="1">
      <alignment horizontal="left"/>
    </xf>
    <xf numFmtId="0" fontId="2" fillId="0" borderId="0" xfId="0" applyFont="1" applyBorder="1" applyAlignment="1">
      <alignment horizontal="right"/>
    </xf>
    <xf numFmtId="0" fontId="2" fillId="0" borderId="0" xfId="0" applyFont="1" applyBorder="1" applyAlignment="1">
      <alignment horizontal="center"/>
    </xf>
    <xf numFmtId="0" fontId="12" fillId="0" borderId="18" xfId="0" applyFont="1" applyBorder="1" applyAlignment="1" applyProtection="1">
      <alignment horizontal="left" vertical="center"/>
      <protection locked="0"/>
    </xf>
    <xf numFmtId="0" fontId="1" fillId="0" borderId="19" xfId="0" applyFont="1" applyBorder="1" applyAlignment="1" applyProtection="1">
      <alignment horizontal="center" vertical="center"/>
      <protection locked="0"/>
    </xf>
    <xf numFmtId="0" fontId="0" fillId="0" borderId="20" xfId="0" applyBorder="1" applyAlignment="1" applyProtection="1">
      <alignment vertical="center"/>
      <protection locked="0"/>
    </xf>
    <xf numFmtId="0" fontId="0" fillId="0" borderId="19" xfId="0" applyBorder="1"/>
    <xf numFmtId="0" fontId="0" fillId="0" borderId="20" xfId="0" applyBorder="1"/>
    <xf numFmtId="49" fontId="0" fillId="0" borderId="20" xfId="0" applyNumberFormat="1" applyBorder="1"/>
    <xf numFmtId="0" fontId="0" fillId="0" borderId="21" xfId="0" applyBorder="1"/>
    <xf numFmtId="0" fontId="0" fillId="0" borderId="31" xfId="0" applyFill="1" applyBorder="1" applyAlignment="1" applyProtection="1">
      <alignment horizontal="center" vertical="center" wrapText="1"/>
    </xf>
    <xf numFmtId="10" fontId="0" fillId="0" borderId="31" xfId="0" applyNumberFormat="1" applyBorder="1" applyAlignment="1" applyProtection="1">
      <alignment horizontal="center" vertical="center"/>
    </xf>
    <xf numFmtId="0" fontId="5" fillId="0" borderId="57" xfId="0" applyFont="1" applyBorder="1" applyAlignment="1" applyProtection="1">
      <alignment horizontal="left" vertical="top" wrapText="1"/>
      <protection locked="0"/>
    </xf>
    <xf numFmtId="0" fontId="5" fillId="0" borderId="71" xfId="0" applyFont="1" applyBorder="1" applyAlignment="1" applyProtection="1">
      <alignment horizontal="left" vertical="top"/>
      <protection locked="0"/>
    </xf>
    <xf numFmtId="0" fontId="7" fillId="0" borderId="0" xfId="0" applyFont="1" applyBorder="1" applyAlignment="1" applyProtection="1">
      <alignment horizontal="center" vertical="center"/>
    </xf>
    <xf numFmtId="0" fontId="7" fillId="0" borderId="12" xfId="0" applyFont="1" applyBorder="1" applyAlignment="1" applyProtection="1">
      <alignment horizontal="center" vertical="center"/>
    </xf>
    <xf numFmtId="0" fontId="7" fillId="0" borderId="9" xfId="0" applyFont="1" applyBorder="1" applyAlignment="1" applyProtection="1">
      <alignment horizontal="center" vertical="center"/>
    </xf>
    <xf numFmtId="0" fontId="7" fillId="0" borderId="54" xfId="0" applyFont="1" applyBorder="1" applyAlignment="1" applyProtection="1">
      <alignment horizontal="center" vertical="center"/>
    </xf>
    <xf numFmtId="0" fontId="5" fillId="0" borderId="45" xfId="0" applyFont="1" applyBorder="1" applyAlignment="1" applyProtection="1">
      <alignment horizontal="center" vertical="center"/>
      <protection locked="0"/>
    </xf>
    <xf numFmtId="0" fontId="5" fillId="0" borderId="56" xfId="0" applyFont="1" applyBorder="1" applyAlignment="1" applyProtection="1">
      <alignment horizontal="center" vertical="center"/>
      <protection locked="0"/>
    </xf>
    <xf numFmtId="0" fontId="5" fillId="0" borderId="73" xfId="0" applyFont="1" applyBorder="1" applyAlignment="1" applyProtection="1">
      <alignment horizontal="center" vertical="center"/>
      <protection locked="0"/>
    </xf>
    <xf numFmtId="0" fontId="5" fillId="0" borderId="74" xfId="0" applyFont="1" applyBorder="1" applyAlignment="1" applyProtection="1">
      <alignment horizontal="center" vertical="center"/>
      <protection locked="0"/>
    </xf>
    <xf numFmtId="0" fontId="5" fillId="0" borderId="53" xfId="0" applyFont="1" applyBorder="1" applyAlignment="1" applyProtection="1">
      <alignment horizontal="left" vertical="top"/>
      <protection locked="0"/>
    </xf>
    <xf numFmtId="0" fontId="10" fillId="0" borderId="22" xfId="0" applyFont="1" applyFill="1" applyBorder="1" applyAlignment="1" applyProtection="1">
      <alignment horizontal="center" wrapText="1"/>
      <protection locked="0"/>
    </xf>
    <xf numFmtId="0" fontId="10" fillId="0" borderId="1" xfId="0" applyFont="1" applyFill="1" applyBorder="1" applyAlignment="1" applyProtection="1">
      <alignment horizontal="center" wrapText="1"/>
      <protection locked="0"/>
    </xf>
    <xf numFmtId="0" fontId="10" fillId="0" borderId="3" xfId="0" applyFont="1" applyFill="1" applyBorder="1" applyAlignment="1" applyProtection="1">
      <alignment horizontal="center" wrapText="1"/>
      <protection locked="0"/>
    </xf>
    <xf numFmtId="10" fontId="6" fillId="6" borderId="2" xfId="0" applyNumberFormat="1" applyFont="1" applyFill="1" applyBorder="1" applyAlignment="1" applyProtection="1">
      <alignment horizontal="center" vertical="center"/>
      <protection locked="0"/>
    </xf>
    <xf numFmtId="10" fontId="6" fillId="6" borderId="41" xfId="0" applyNumberFormat="1" applyFont="1" applyFill="1" applyBorder="1" applyAlignment="1" applyProtection="1">
      <alignment horizontal="center" vertical="center"/>
      <protection locked="0"/>
    </xf>
    <xf numFmtId="0" fontId="5" fillId="0" borderId="0" xfId="0" applyFont="1" applyBorder="1" applyAlignment="1" applyProtection="1">
      <alignment horizontal="left" wrapText="1"/>
      <protection locked="0"/>
    </xf>
    <xf numFmtId="0" fontId="5" fillId="0" borderId="18" xfId="0" applyFont="1" applyBorder="1" applyAlignment="1" applyProtection="1">
      <alignment horizontal="left" wrapText="1"/>
      <protection locked="0"/>
    </xf>
    <xf numFmtId="0" fontId="26" fillId="6" borderId="2" xfId="1" applyFont="1" applyFill="1" applyBorder="1" applyAlignment="1">
      <alignment horizontal="center" vertical="center"/>
    </xf>
    <xf numFmtId="0" fontId="26" fillId="6" borderId="41" xfId="1" applyFont="1" applyFill="1" applyBorder="1" applyAlignment="1">
      <alignment horizontal="center" vertical="center"/>
    </xf>
    <xf numFmtId="0" fontId="6" fillId="6" borderId="2" xfId="0" applyFont="1" applyFill="1" applyBorder="1" applyAlignment="1">
      <alignment horizontal="center" vertical="center"/>
    </xf>
    <xf numFmtId="0" fontId="6" fillId="6" borderId="41" xfId="0" applyFont="1" applyFill="1" applyBorder="1" applyAlignment="1">
      <alignment horizontal="center" vertical="center"/>
    </xf>
    <xf numFmtId="14" fontId="6" fillId="6" borderId="2" xfId="0" applyNumberFormat="1" applyFont="1" applyFill="1" applyBorder="1" applyAlignment="1" applyProtection="1">
      <alignment horizontal="center" vertical="center"/>
      <protection locked="0"/>
    </xf>
    <xf numFmtId="14" fontId="6" fillId="6" borderId="35" xfId="0" applyNumberFormat="1" applyFont="1" applyFill="1" applyBorder="1" applyAlignment="1" applyProtection="1">
      <alignment horizontal="center" vertical="center"/>
      <protection locked="0"/>
    </xf>
    <xf numFmtId="0" fontId="6" fillId="0" borderId="45" xfId="0" applyFont="1" applyBorder="1" applyAlignment="1" applyProtection="1">
      <alignment horizontal="center" vertical="center"/>
      <protection locked="0"/>
    </xf>
    <xf numFmtId="0" fontId="6" fillId="0" borderId="46" xfId="0" applyFont="1" applyBorder="1" applyAlignment="1" applyProtection="1">
      <alignment horizontal="center" vertical="center"/>
      <protection locked="0"/>
    </xf>
    <xf numFmtId="0" fontId="6" fillId="0" borderId="9" xfId="0" applyFont="1" applyBorder="1" applyAlignment="1" applyProtection="1">
      <alignment horizontal="center" vertical="center"/>
      <protection locked="0"/>
    </xf>
    <xf numFmtId="0" fontId="6" fillId="0" borderId="43" xfId="0" applyFont="1" applyBorder="1" applyAlignment="1" applyProtection="1">
      <alignment horizontal="center" vertical="center"/>
      <protection locked="0"/>
    </xf>
    <xf numFmtId="0" fontId="5" fillId="0" borderId="50" xfId="0" applyFont="1" applyBorder="1" applyAlignment="1" applyProtection="1">
      <alignment horizontal="left" vertical="top"/>
      <protection locked="0"/>
    </xf>
    <xf numFmtId="0" fontId="5" fillId="0" borderId="45" xfId="0" applyFont="1" applyBorder="1" applyAlignment="1" applyProtection="1">
      <alignment horizontal="left" vertical="top"/>
      <protection locked="0"/>
    </xf>
    <xf numFmtId="0" fontId="5" fillId="0" borderId="56" xfId="0" applyFont="1" applyBorder="1" applyAlignment="1" applyProtection="1">
      <alignment horizontal="left" vertical="top"/>
      <protection locked="0"/>
    </xf>
    <xf numFmtId="0" fontId="5" fillId="0" borderId="72" xfId="0" applyFont="1" applyBorder="1" applyAlignment="1" applyProtection="1">
      <alignment horizontal="left" vertical="top"/>
      <protection locked="0"/>
    </xf>
    <xf numFmtId="0" fontId="5" fillId="0" borderId="73" xfId="0" applyFont="1" applyBorder="1" applyAlignment="1" applyProtection="1">
      <alignment horizontal="left" vertical="top"/>
      <protection locked="0"/>
    </xf>
    <xf numFmtId="0" fontId="5" fillId="0" borderId="74" xfId="0" applyFont="1" applyBorder="1" applyAlignment="1" applyProtection="1">
      <alignment horizontal="left" vertical="top"/>
      <protection locked="0"/>
    </xf>
    <xf numFmtId="0" fontId="5" fillId="0" borderId="51" xfId="0" applyFont="1" applyBorder="1" applyAlignment="1" applyProtection="1">
      <alignment horizontal="left" vertical="top"/>
      <protection locked="0"/>
    </xf>
    <xf numFmtId="0" fontId="5" fillId="0" borderId="0" xfId="0" applyFont="1" applyBorder="1" applyAlignment="1" applyProtection="1">
      <alignment horizontal="left" vertical="top"/>
      <protection locked="0"/>
    </xf>
    <xf numFmtId="0" fontId="5" fillId="0" borderId="18" xfId="0" applyFont="1" applyBorder="1" applyAlignment="1" applyProtection="1">
      <alignment horizontal="left" vertical="top"/>
      <protection locked="0"/>
    </xf>
    <xf numFmtId="0" fontId="5" fillId="0" borderId="75" xfId="0" applyFont="1" applyBorder="1" applyAlignment="1" applyProtection="1">
      <alignment horizontal="left" vertical="top"/>
      <protection locked="0"/>
    </xf>
    <xf numFmtId="0" fontId="6" fillId="0" borderId="56" xfId="0" applyFont="1" applyBorder="1" applyAlignment="1" applyProtection="1">
      <alignment horizontal="center" vertical="center"/>
      <protection locked="0"/>
    </xf>
    <xf numFmtId="0" fontId="6" fillId="0" borderId="0" xfId="0" applyFont="1" applyBorder="1" applyAlignment="1" applyProtection="1">
      <alignment horizontal="center" vertical="center"/>
      <protection locked="0"/>
    </xf>
    <xf numFmtId="0" fontId="6" fillId="0" borderId="12" xfId="0" applyFont="1" applyBorder="1" applyAlignment="1" applyProtection="1">
      <alignment horizontal="center" vertical="center"/>
      <protection locked="0"/>
    </xf>
    <xf numFmtId="0" fontId="5" fillId="0" borderId="11" xfId="0" applyFont="1" applyBorder="1" applyAlignment="1" applyProtection="1">
      <alignment horizontal="left" vertical="top"/>
      <protection locked="0"/>
    </xf>
    <xf numFmtId="0" fontId="5" fillId="0" borderId="9" xfId="0" applyFont="1" applyBorder="1" applyAlignment="1" applyProtection="1">
      <alignment horizontal="left" vertical="top"/>
      <protection locked="0"/>
    </xf>
    <xf numFmtId="0" fontId="10" fillId="6" borderId="55" xfId="0" applyFont="1" applyFill="1" applyBorder="1" applyAlignment="1" applyProtection="1">
      <alignment horizontal="center" vertical="center"/>
      <protection locked="0"/>
    </xf>
    <xf numFmtId="0" fontId="10" fillId="6" borderId="41" xfId="0" applyFont="1" applyFill="1" applyBorder="1" applyAlignment="1" applyProtection="1">
      <alignment horizontal="center" vertical="center"/>
      <protection locked="0"/>
    </xf>
    <xf numFmtId="14" fontId="8" fillId="0" borderId="0" xfId="0" applyNumberFormat="1" applyFont="1" applyBorder="1" applyAlignment="1" applyProtection="1">
      <alignment horizontal="center" vertical="center"/>
      <protection locked="0"/>
    </xf>
    <xf numFmtId="0" fontId="8" fillId="0" borderId="0" xfId="0" applyFont="1" applyBorder="1" applyAlignment="1" applyProtection="1">
      <alignment horizontal="center" vertical="center"/>
      <protection locked="0"/>
    </xf>
    <xf numFmtId="0" fontId="8" fillId="0" borderId="12" xfId="0" applyFont="1" applyBorder="1" applyAlignment="1" applyProtection="1">
      <alignment horizontal="center" vertical="center"/>
      <protection locked="0"/>
    </xf>
    <xf numFmtId="0" fontId="8" fillId="0" borderId="9" xfId="0" applyFont="1" applyBorder="1" applyAlignment="1" applyProtection="1">
      <alignment horizontal="center" vertical="center"/>
      <protection locked="0"/>
    </xf>
    <xf numFmtId="0" fontId="8" fillId="0" borderId="54" xfId="0" applyFont="1" applyBorder="1" applyAlignment="1" applyProtection="1">
      <alignment horizontal="center" vertical="center"/>
      <protection locked="0"/>
    </xf>
    <xf numFmtId="0" fontId="6" fillId="6" borderId="2" xfId="0" quotePrefix="1" applyFont="1" applyFill="1" applyBorder="1" applyAlignment="1">
      <alignment horizontal="center" vertical="center"/>
    </xf>
    <xf numFmtId="0" fontId="6" fillId="0" borderId="54" xfId="0" applyFont="1" applyBorder="1" applyAlignment="1" applyProtection="1">
      <alignment horizontal="center" vertical="center"/>
      <protection locked="0"/>
    </xf>
    <xf numFmtId="0" fontId="6" fillId="0" borderId="0" xfId="0" applyFont="1" applyBorder="1" applyAlignment="1" applyProtection="1">
      <alignment horizontal="right" vertical="center"/>
      <protection locked="0"/>
    </xf>
    <xf numFmtId="0" fontId="6" fillId="0" borderId="9" xfId="0" applyFont="1" applyBorder="1" applyAlignment="1" applyProtection="1">
      <alignment horizontal="right" vertical="center"/>
      <protection locked="0"/>
    </xf>
    <xf numFmtId="0" fontId="9" fillId="0" borderId="50" xfId="0" applyFont="1" applyBorder="1" applyAlignment="1" applyProtection="1">
      <alignment horizontal="center" vertical="center"/>
      <protection locked="0"/>
    </xf>
    <xf numFmtId="0" fontId="6" fillId="0" borderId="51" xfId="0" applyFont="1" applyBorder="1" applyAlignment="1" applyProtection="1">
      <alignment horizontal="center" vertical="center"/>
      <protection locked="0"/>
    </xf>
    <xf numFmtId="0" fontId="6" fillId="0" borderId="11" xfId="0" applyFont="1" applyBorder="1" applyAlignment="1" applyProtection="1">
      <alignment horizontal="center" vertical="center"/>
      <protection locked="0"/>
    </xf>
    <xf numFmtId="0" fontId="0" fillId="0" borderId="65" xfId="0" applyBorder="1" applyAlignment="1" applyProtection="1">
      <alignment horizontal="center"/>
      <protection locked="0"/>
    </xf>
    <xf numFmtId="0" fontId="0" fillId="0" borderId="66" xfId="0" applyBorder="1" applyAlignment="1" applyProtection="1">
      <alignment horizontal="center"/>
      <protection locked="0"/>
    </xf>
    <xf numFmtId="0" fontId="9" fillId="0" borderId="45" xfId="0" applyFont="1" applyBorder="1" applyAlignment="1" applyProtection="1">
      <alignment horizontal="center" vertical="center"/>
      <protection locked="0"/>
    </xf>
    <xf numFmtId="0" fontId="9" fillId="0" borderId="56" xfId="0" applyFont="1" applyBorder="1" applyAlignment="1" applyProtection="1">
      <alignment horizontal="center" vertical="center"/>
      <protection locked="0"/>
    </xf>
    <xf numFmtId="49" fontId="9" fillId="0" borderId="50" xfId="0" applyNumberFormat="1" applyFont="1" applyBorder="1" applyAlignment="1" applyProtection="1">
      <alignment horizontal="center" vertical="center"/>
      <protection locked="0"/>
    </xf>
    <xf numFmtId="49" fontId="9" fillId="0" borderId="46" xfId="0" applyNumberFormat="1" applyFont="1" applyBorder="1" applyAlignment="1" applyProtection="1">
      <alignment horizontal="center" vertical="center"/>
      <protection locked="0"/>
    </xf>
    <xf numFmtId="0" fontId="9" fillId="0" borderId="57" xfId="0" applyFont="1" applyBorder="1" applyAlignment="1" applyProtection="1">
      <alignment horizontal="center" vertical="center"/>
      <protection locked="0"/>
    </xf>
    <xf numFmtId="0" fontId="6" fillId="0" borderId="52" xfId="0" applyFont="1" applyBorder="1" applyAlignment="1" applyProtection="1">
      <alignment horizontal="right" vertical="center"/>
      <protection locked="0"/>
    </xf>
    <xf numFmtId="0" fontId="6" fillId="0" borderId="53" xfId="0" applyFont="1" applyBorder="1" applyAlignment="1" applyProtection="1">
      <alignment horizontal="right" vertical="center"/>
      <protection locked="0"/>
    </xf>
    <xf numFmtId="0" fontId="5" fillId="0" borderId="69" xfId="0" applyFont="1" applyBorder="1" applyAlignment="1" applyProtection="1">
      <alignment horizontal="center" vertical="center"/>
      <protection locked="0"/>
    </xf>
    <xf numFmtId="0" fontId="5" fillId="0" borderId="70" xfId="0" applyFont="1" applyBorder="1" applyAlignment="1" applyProtection="1">
      <alignment horizontal="center" vertical="center"/>
      <protection locked="0"/>
    </xf>
    <xf numFmtId="0" fontId="9" fillId="0" borderId="52" xfId="0" applyFont="1" applyBorder="1" applyAlignment="1" applyProtection="1">
      <alignment horizontal="center" vertical="center"/>
      <protection locked="0"/>
    </xf>
    <xf numFmtId="0" fontId="9" fillId="0" borderId="0" xfId="0" applyFont="1" applyBorder="1" applyAlignment="1" applyProtection="1">
      <alignment horizontal="center" vertical="center"/>
      <protection locked="0"/>
    </xf>
    <xf numFmtId="0" fontId="9" fillId="0" borderId="12" xfId="0" applyFont="1" applyBorder="1" applyAlignment="1" applyProtection="1">
      <alignment horizontal="center" vertical="center"/>
      <protection locked="0"/>
    </xf>
    <xf numFmtId="0" fontId="9" fillId="0" borderId="51" xfId="0" applyFont="1" applyBorder="1" applyAlignment="1" applyProtection="1">
      <alignment horizontal="center" vertical="center"/>
      <protection locked="0"/>
    </xf>
    <xf numFmtId="0" fontId="23" fillId="0" borderId="20" xfId="0" applyFont="1" applyBorder="1" applyAlignment="1" applyProtection="1">
      <alignment horizontal="center" vertical="center" wrapText="1"/>
      <protection locked="0"/>
    </xf>
    <xf numFmtId="0" fontId="23" fillId="0" borderId="0" xfId="0" applyFont="1" applyBorder="1" applyAlignment="1" applyProtection="1">
      <alignment horizontal="center" vertical="center" wrapText="1"/>
      <protection locked="0"/>
    </xf>
    <xf numFmtId="0" fontId="22" fillId="0" borderId="0" xfId="0" applyFont="1" applyBorder="1" applyAlignment="1" applyProtection="1">
      <alignment horizontal="right" vertical="center"/>
      <protection locked="0"/>
    </xf>
    <xf numFmtId="0" fontId="11" fillId="0" borderId="61" xfId="0" applyFont="1" applyBorder="1" applyAlignment="1" applyProtection="1">
      <alignment horizontal="center"/>
      <protection locked="0"/>
    </xf>
    <xf numFmtId="0" fontId="21" fillId="0" borderId="60" xfId="0" applyFont="1" applyBorder="1" applyAlignment="1" applyProtection="1">
      <alignment horizontal="center"/>
      <protection locked="0"/>
    </xf>
    <xf numFmtId="0" fontId="21" fillId="0" borderId="62" xfId="0" applyFont="1" applyBorder="1" applyAlignment="1" applyProtection="1">
      <alignment horizontal="center"/>
      <protection locked="0"/>
    </xf>
    <xf numFmtId="0" fontId="9" fillId="0" borderId="63" xfId="0" applyFont="1" applyBorder="1" applyAlignment="1" applyProtection="1">
      <alignment horizontal="center" vertical="center"/>
      <protection locked="0"/>
    </xf>
    <xf numFmtId="0" fontId="9" fillId="0" borderId="58" xfId="0" applyFont="1" applyBorder="1" applyAlignment="1" applyProtection="1">
      <alignment horizontal="center" vertical="center"/>
      <protection locked="0"/>
    </xf>
    <xf numFmtId="0" fontId="9" fillId="0" borderId="59" xfId="0" applyFont="1" applyBorder="1" applyAlignment="1" applyProtection="1">
      <alignment horizontal="center" vertical="center"/>
      <protection locked="0"/>
    </xf>
    <xf numFmtId="0" fontId="9" fillId="0" borderId="64" xfId="0" applyFont="1" applyBorder="1" applyAlignment="1" applyProtection="1">
      <alignment horizontal="center" vertical="center"/>
      <protection locked="0"/>
    </xf>
    <xf numFmtId="0" fontId="23" fillId="0" borderId="21" xfId="0" applyFont="1" applyBorder="1" applyAlignment="1" applyProtection="1">
      <alignment horizontal="center" vertical="center" wrapText="1"/>
      <protection locked="0"/>
    </xf>
    <xf numFmtId="0" fontId="23" fillId="0" borderId="52" xfId="0" applyFont="1" applyBorder="1" applyAlignment="1" applyProtection="1">
      <alignment horizontal="center" vertical="center" wrapText="1"/>
      <protection locked="0"/>
    </xf>
    <xf numFmtId="0" fontId="10" fillId="0" borderId="11" xfId="0" applyFont="1" applyBorder="1" applyAlignment="1" applyProtection="1">
      <alignment horizontal="center" vertical="center"/>
      <protection locked="0"/>
    </xf>
    <xf numFmtId="0" fontId="10" fillId="0" borderId="9" xfId="0" applyFont="1" applyBorder="1" applyAlignment="1" applyProtection="1">
      <alignment horizontal="center" vertical="center"/>
      <protection locked="0"/>
    </xf>
    <xf numFmtId="0" fontId="10" fillId="0" borderId="54" xfId="0" applyFont="1" applyBorder="1" applyAlignment="1" applyProtection="1">
      <alignment horizontal="center" vertical="center"/>
      <protection locked="0"/>
    </xf>
    <xf numFmtId="0" fontId="8" fillId="0" borderId="11" xfId="0" applyFont="1" applyBorder="1" applyAlignment="1" applyProtection="1">
      <alignment horizontal="center" vertical="center"/>
      <protection locked="0"/>
    </xf>
    <xf numFmtId="1" fontId="6" fillId="0" borderId="11" xfId="0" applyNumberFormat="1" applyFont="1" applyBorder="1" applyAlignment="1" applyProtection="1">
      <alignment horizontal="center" vertical="center"/>
      <protection locked="0"/>
    </xf>
    <xf numFmtId="1" fontId="6" fillId="0" borderId="9" xfId="0" applyNumberFormat="1" applyFont="1" applyBorder="1" applyAlignment="1" applyProtection="1">
      <alignment horizontal="center" vertical="center"/>
      <protection locked="0"/>
    </xf>
    <xf numFmtId="1" fontId="6" fillId="0" borderId="43" xfId="0" applyNumberFormat="1" applyFont="1" applyBorder="1" applyAlignment="1" applyProtection="1">
      <alignment horizontal="center" vertical="center"/>
      <protection locked="0"/>
    </xf>
    <xf numFmtId="0" fontId="6" fillId="0" borderId="61" xfId="0" quotePrefix="1" applyFont="1" applyBorder="1" applyAlignment="1" applyProtection="1">
      <alignment horizontal="center" vertical="center"/>
      <protection locked="0"/>
    </xf>
    <xf numFmtId="0" fontId="6" fillId="0" borderId="60" xfId="0" applyFont="1" applyBorder="1" applyAlignment="1" applyProtection="1">
      <alignment horizontal="center" vertical="center"/>
      <protection locked="0"/>
    </xf>
    <xf numFmtId="0" fontId="6" fillId="0" borderId="7" xfId="0" applyFont="1" applyBorder="1" applyAlignment="1" applyProtection="1">
      <alignment horizontal="center" vertical="center"/>
      <protection locked="0"/>
    </xf>
    <xf numFmtId="0" fontId="12" fillId="0" borderId="68" xfId="0" applyFont="1" applyBorder="1" applyAlignment="1" applyProtection="1">
      <alignment horizontal="left"/>
      <protection locked="0"/>
    </xf>
    <xf numFmtId="0" fontId="0" fillId="0" borderId="58" xfId="0" applyBorder="1" applyAlignment="1" applyProtection="1">
      <alignment horizontal="left"/>
      <protection locked="0"/>
    </xf>
    <xf numFmtId="0" fontId="0" fillId="0" borderId="64" xfId="0" applyBorder="1" applyAlignment="1" applyProtection="1">
      <alignment horizontal="left"/>
      <protection locked="0"/>
    </xf>
    <xf numFmtId="10" fontId="5" fillId="0" borderId="67" xfId="0" applyNumberFormat="1" applyFont="1" applyBorder="1" applyAlignment="1" applyProtection="1">
      <alignment horizontal="center" vertical="center"/>
      <protection locked="0"/>
    </xf>
    <xf numFmtId="10" fontId="5" fillId="0" borderId="7" xfId="0" applyNumberFormat="1" applyFont="1" applyBorder="1" applyAlignment="1" applyProtection="1">
      <alignment horizontal="center" vertical="center"/>
      <protection locked="0"/>
    </xf>
    <xf numFmtId="0" fontId="6" fillId="0" borderId="67" xfId="0" applyFont="1" applyBorder="1" applyAlignment="1" applyProtection="1">
      <alignment horizontal="center" vertical="center"/>
      <protection locked="0"/>
    </xf>
    <xf numFmtId="0" fontId="4" fillId="0" borderId="60" xfId="0" applyFont="1" applyBorder="1" applyAlignment="1" applyProtection="1">
      <alignment horizontal="center" vertical="center"/>
      <protection locked="0"/>
    </xf>
    <xf numFmtId="0" fontId="4" fillId="0" borderId="7" xfId="0" applyFont="1" applyBorder="1" applyAlignment="1" applyProtection="1">
      <alignment horizontal="center" vertical="center"/>
      <protection locked="0"/>
    </xf>
    <xf numFmtId="0" fontId="0" fillId="0" borderId="22" xfId="0" applyBorder="1" applyAlignment="1" applyProtection="1">
      <alignment horizontal="right" vertical="center" wrapText="1"/>
      <protection locked="0"/>
    </xf>
    <xf numFmtId="0" fontId="0" fillId="0" borderId="1" xfId="0" applyBorder="1" applyAlignment="1" applyProtection="1">
      <alignment horizontal="right" vertical="center" wrapText="1"/>
      <protection locked="0"/>
    </xf>
    <xf numFmtId="0" fontId="4" fillId="0" borderId="67" xfId="0" applyFont="1" applyBorder="1" applyAlignment="1" applyProtection="1">
      <alignment horizontal="center" vertical="center"/>
      <protection locked="0"/>
    </xf>
    <xf numFmtId="0" fontId="11" fillId="0" borderId="36" xfId="0" applyFont="1" applyBorder="1" applyAlignment="1" applyProtection="1">
      <alignment horizontal="center"/>
      <protection locked="0"/>
    </xf>
    <xf numFmtId="0" fontId="11" fillId="0" borderId="37" xfId="0" applyFont="1" applyBorder="1" applyAlignment="1" applyProtection="1">
      <alignment horizontal="center"/>
      <protection locked="0"/>
    </xf>
    <xf numFmtId="0" fontId="11" fillId="0" borderId="38" xfId="0" applyFont="1" applyBorder="1" applyAlignment="1" applyProtection="1">
      <alignment horizontal="center"/>
      <protection locked="0"/>
    </xf>
    <xf numFmtId="49" fontId="5" fillId="0" borderId="67" xfId="0" applyNumberFormat="1" applyFont="1" applyBorder="1" applyAlignment="1" applyProtection="1">
      <alignment horizontal="center" vertical="center"/>
      <protection locked="0"/>
    </xf>
    <xf numFmtId="49" fontId="5" fillId="0" borderId="62" xfId="0" applyNumberFormat="1" applyFont="1" applyBorder="1" applyAlignment="1" applyProtection="1">
      <alignment horizontal="center" vertical="center"/>
      <protection locked="0"/>
    </xf>
    <xf numFmtId="0" fontId="9" fillId="0" borderId="47" xfId="0" applyFont="1" applyBorder="1" applyAlignment="1" applyProtection="1">
      <alignment horizontal="center" vertical="center"/>
      <protection locked="0"/>
    </xf>
    <xf numFmtId="0" fontId="9" fillId="0" borderId="6" xfId="0" applyFont="1" applyBorder="1" applyAlignment="1" applyProtection="1">
      <alignment horizontal="center" vertical="center"/>
      <protection locked="0"/>
    </xf>
    <xf numFmtId="0" fontId="0" fillId="0" borderId="22" xfId="0" applyFill="1" applyBorder="1" applyAlignment="1" applyProtection="1">
      <alignment horizontal="right" vertical="center" wrapText="1"/>
      <protection locked="0"/>
    </xf>
    <xf numFmtId="0" fontId="0" fillId="0" borderId="1" xfId="0" applyFill="1" applyBorder="1" applyAlignment="1" applyProtection="1">
      <alignment horizontal="right" vertical="center" wrapText="1"/>
      <protection locked="0"/>
    </xf>
    <xf numFmtId="0" fontId="6" fillId="6" borderId="41" xfId="0" quotePrefix="1" applyFont="1" applyFill="1" applyBorder="1" applyAlignment="1">
      <alignment horizontal="center" vertical="center"/>
    </xf>
    <xf numFmtId="0" fontId="8" fillId="0" borderId="51" xfId="0" applyFont="1" applyBorder="1" applyAlignment="1" applyProtection="1">
      <alignment horizontal="left" vertical="top" wrapText="1"/>
      <protection locked="0"/>
    </xf>
    <xf numFmtId="0" fontId="8" fillId="0" borderId="0" xfId="0" applyFont="1" applyBorder="1" applyAlignment="1" applyProtection="1">
      <alignment horizontal="left" vertical="top" wrapText="1"/>
      <protection locked="0"/>
    </xf>
    <xf numFmtId="0" fontId="8" fillId="0" borderId="18" xfId="0" applyFont="1" applyBorder="1" applyAlignment="1" applyProtection="1">
      <alignment horizontal="left" vertical="top" wrapText="1"/>
      <protection locked="0"/>
    </xf>
    <xf numFmtId="0" fontId="8" fillId="0" borderId="11" xfId="0" applyFont="1" applyBorder="1" applyAlignment="1" applyProtection="1">
      <alignment horizontal="left" vertical="top" wrapText="1"/>
      <protection locked="0"/>
    </xf>
    <xf numFmtId="0" fontId="8" fillId="0" borderId="9" xfId="0" applyFont="1" applyBorder="1" applyAlignment="1" applyProtection="1">
      <alignment horizontal="left" vertical="top" wrapText="1"/>
      <protection locked="0"/>
    </xf>
    <xf numFmtId="0" fontId="8" fillId="0" borderId="43" xfId="0" applyFont="1" applyBorder="1" applyAlignment="1" applyProtection="1">
      <alignment horizontal="left" vertical="top" wrapText="1"/>
      <protection locked="0"/>
    </xf>
    <xf numFmtId="0" fontId="1" fillId="0" borderId="52" xfId="0" applyFont="1" applyBorder="1" applyAlignment="1" applyProtection="1">
      <alignment horizontal="left" vertical="top" wrapText="1"/>
      <protection locked="0"/>
    </xf>
    <xf numFmtId="0" fontId="0" fillId="0" borderId="0" xfId="0" applyBorder="1" applyAlignment="1" applyProtection="1">
      <alignment horizontal="left" vertical="top" wrapText="1"/>
      <protection locked="0"/>
    </xf>
    <xf numFmtId="0" fontId="0" fillId="0" borderId="12" xfId="0" applyBorder="1" applyAlignment="1" applyProtection="1">
      <alignment horizontal="left" vertical="top" wrapText="1"/>
      <protection locked="0"/>
    </xf>
    <xf numFmtId="0" fontId="0" fillId="0" borderId="52" xfId="0" applyBorder="1" applyAlignment="1" applyProtection="1">
      <alignment horizontal="left" vertical="top" wrapText="1"/>
      <protection locked="0"/>
    </xf>
    <xf numFmtId="0" fontId="0" fillId="0" borderId="53" xfId="0" applyBorder="1" applyAlignment="1" applyProtection="1">
      <alignment horizontal="left" vertical="top" wrapText="1"/>
      <protection locked="0"/>
    </xf>
    <xf numFmtId="0" fontId="0" fillId="0" borderId="9" xfId="0" applyBorder="1" applyAlignment="1" applyProtection="1">
      <alignment horizontal="left" vertical="top" wrapText="1"/>
      <protection locked="0"/>
    </xf>
    <xf numFmtId="0" fontId="0" fillId="0" borderId="54" xfId="0" applyBorder="1" applyAlignment="1" applyProtection="1">
      <alignment horizontal="left" vertical="top" wrapText="1"/>
      <protection locked="0"/>
    </xf>
    <xf numFmtId="0" fontId="5" fillId="0" borderId="52" xfId="0" applyFont="1" applyBorder="1" applyAlignment="1" applyProtection="1">
      <alignment horizontal="left" wrapText="1"/>
      <protection locked="0"/>
    </xf>
    <xf numFmtId="0" fontId="5" fillId="0" borderId="12" xfId="0" applyFont="1" applyBorder="1" applyAlignment="1" applyProtection="1">
      <alignment horizontal="left" wrapText="1"/>
      <protection locked="0"/>
    </xf>
    <xf numFmtId="2" fontId="0" fillId="0" borderId="41" xfId="0" applyNumberFormat="1" applyFill="1" applyBorder="1" applyAlignment="1" applyProtection="1">
      <alignment horizontal="right" vertical="center" wrapText="1"/>
      <protection locked="0"/>
    </xf>
    <xf numFmtId="2" fontId="0" fillId="0" borderId="1" xfId="0" applyNumberFormat="1" applyFill="1" applyBorder="1" applyAlignment="1" applyProtection="1">
      <alignment horizontal="right" vertical="center" wrapText="1"/>
      <protection locked="0"/>
    </xf>
    <xf numFmtId="2" fontId="0" fillId="0" borderId="2" xfId="0" applyNumberFormat="1" applyFill="1" applyBorder="1" applyAlignment="1" applyProtection="1">
      <alignment horizontal="right" vertical="center" wrapText="1"/>
      <protection locked="0"/>
    </xf>
    <xf numFmtId="0" fontId="12" fillId="0" borderId="42" xfId="0" applyFont="1" applyBorder="1" applyAlignment="1" applyProtection="1">
      <alignment horizontal="left"/>
      <protection locked="0"/>
    </xf>
    <xf numFmtId="0" fontId="0" fillId="0" borderId="9" xfId="0" applyBorder="1" applyAlignment="1" applyProtection="1">
      <alignment horizontal="left"/>
      <protection locked="0"/>
    </xf>
    <xf numFmtId="0" fontId="0" fillId="0" borderId="43" xfId="0" applyBorder="1" applyAlignment="1" applyProtection="1">
      <alignment horizontal="left"/>
      <protection locked="0"/>
    </xf>
    <xf numFmtId="0" fontId="5" fillId="0" borderId="22" xfId="0" applyFont="1" applyBorder="1" applyAlignment="1" applyProtection="1">
      <alignment horizontal="left" vertical="top" wrapText="1"/>
      <protection locked="0"/>
    </xf>
    <xf numFmtId="0" fontId="5" fillId="0" borderId="1" xfId="0" applyFont="1" applyBorder="1" applyAlignment="1" applyProtection="1">
      <alignment horizontal="left" vertical="top"/>
      <protection locked="0"/>
    </xf>
    <xf numFmtId="0" fontId="5" fillId="0" borderId="29" xfId="0" applyFont="1" applyBorder="1" applyAlignment="1" applyProtection="1">
      <alignment horizontal="left" vertical="top"/>
      <protection locked="0"/>
    </xf>
    <xf numFmtId="0" fontId="5" fillId="0" borderId="22" xfId="0" applyFont="1" applyBorder="1" applyAlignment="1" applyProtection="1">
      <alignment horizontal="left" vertical="top"/>
      <protection locked="0"/>
    </xf>
    <xf numFmtId="0" fontId="0" fillId="0" borderId="34" xfId="0" applyBorder="1" applyAlignment="1" applyProtection="1">
      <alignment horizontal="right" vertical="center"/>
      <protection locked="0"/>
    </xf>
    <xf numFmtId="0" fontId="12" fillId="0" borderId="44" xfId="0" applyFont="1" applyBorder="1" applyAlignment="1" applyProtection="1">
      <alignment horizontal="left"/>
      <protection locked="0"/>
    </xf>
    <xf numFmtId="0" fontId="0" fillId="0" borderId="45" xfId="0" applyBorder="1" applyAlignment="1" applyProtection="1">
      <alignment horizontal="left"/>
      <protection locked="0"/>
    </xf>
    <xf numFmtId="0" fontId="0" fillId="0" borderId="46" xfId="0" applyBorder="1" applyAlignment="1" applyProtection="1">
      <alignment horizontal="left"/>
      <protection locked="0"/>
    </xf>
    <xf numFmtId="0" fontId="12" fillId="0" borderId="33" xfId="0" applyFont="1" applyBorder="1" applyAlignment="1" applyProtection="1">
      <alignment horizontal="left"/>
      <protection locked="0"/>
    </xf>
    <xf numFmtId="0" fontId="0" fillId="0" borderId="34" xfId="0" applyBorder="1" applyAlignment="1" applyProtection="1">
      <alignment horizontal="left"/>
      <protection locked="0"/>
    </xf>
    <xf numFmtId="0" fontId="0" fillId="0" borderId="35" xfId="0" applyBorder="1" applyAlignment="1" applyProtection="1">
      <alignment horizontal="left"/>
      <protection locked="0"/>
    </xf>
    <xf numFmtId="0" fontId="5" fillId="0" borderId="47" xfId="0" applyFont="1" applyBorder="1" applyAlignment="1" applyProtection="1">
      <alignment horizontal="left" vertical="top" wrapText="1"/>
      <protection locked="0"/>
    </xf>
    <xf numFmtId="0" fontId="5" fillId="0" borderId="6" xfId="0" applyFont="1" applyBorder="1" applyAlignment="1" applyProtection="1">
      <alignment horizontal="left" vertical="top"/>
      <protection locked="0"/>
    </xf>
    <xf numFmtId="0" fontId="5" fillId="0" borderId="48" xfId="0" applyFont="1" applyBorder="1" applyAlignment="1" applyProtection="1">
      <alignment horizontal="left" vertical="top"/>
      <protection locked="0"/>
    </xf>
    <xf numFmtId="0" fontId="0" fillId="0" borderId="49" xfId="0" applyBorder="1" applyAlignment="1" applyProtection="1">
      <alignment horizontal="right" vertical="center"/>
      <protection locked="0"/>
    </xf>
    <xf numFmtId="0" fontId="9" fillId="0" borderId="28" xfId="0" applyFont="1" applyBorder="1" applyAlignment="1" applyProtection="1">
      <alignment horizontal="center" vertical="center"/>
      <protection locked="0"/>
    </xf>
    <xf numFmtId="0" fontId="9" fillId="0" borderId="27" xfId="0" applyFont="1" applyBorder="1" applyAlignment="1" applyProtection="1">
      <alignment horizontal="center" vertical="center"/>
      <protection locked="0"/>
    </xf>
    <xf numFmtId="0" fontId="5" fillId="0" borderId="30" xfId="0" applyFont="1" applyBorder="1" applyAlignment="1" applyProtection="1">
      <alignment horizontal="left" vertical="top"/>
      <protection locked="0"/>
    </xf>
    <xf numFmtId="0" fontId="5" fillId="0" borderId="31" xfId="0" applyFont="1" applyBorder="1" applyAlignment="1" applyProtection="1">
      <alignment horizontal="left" vertical="top"/>
      <protection locked="0"/>
    </xf>
    <xf numFmtId="0" fontId="5" fillId="0" borderId="32" xfId="0" applyFont="1" applyBorder="1" applyAlignment="1" applyProtection="1">
      <alignment horizontal="left" vertical="top"/>
      <protection locked="0"/>
    </xf>
    <xf numFmtId="0" fontId="27" fillId="0" borderId="33" xfId="0" applyFont="1" applyBorder="1" applyAlignment="1" applyProtection="1">
      <alignment horizontal="center" vertical="center"/>
      <protection locked="0"/>
    </xf>
    <xf numFmtId="0" fontId="6" fillId="0" borderId="34" xfId="0" applyFont="1" applyBorder="1" applyAlignment="1" applyProtection="1">
      <alignment horizontal="center" vertical="center"/>
      <protection locked="0"/>
    </xf>
    <xf numFmtId="0" fontId="6" fillId="0" borderId="35" xfId="0" applyFont="1" applyBorder="1" applyAlignment="1" applyProtection="1">
      <alignment horizontal="center" vertical="center"/>
      <protection locked="0"/>
    </xf>
    <xf numFmtId="0" fontId="9" fillId="0" borderId="5" xfId="0" applyFont="1" applyBorder="1" applyAlignment="1" applyProtection="1">
      <alignment horizontal="center" vertical="center"/>
      <protection locked="0"/>
    </xf>
    <xf numFmtId="0" fontId="12" fillId="0" borderId="23" xfId="0" applyFont="1" applyBorder="1" applyAlignment="1" applyProtection="1">
      <alignment horizontal="left"/>
      <protection locked="0"/>
    </xf>
    <xf numFmtId="0" fontId="0" fillId="0" borderId="24" xfId="0" applyBorder="1" applyAlignment="1" applyProtection="1">
      <alignment horizontal="left"/>
      <protection locked="0"/>
    </xf>
    <xf numFmtId="0" fontId="0" fillId="0" borderId="25" xfId="0" applyBorder="1" applyAlignment="1" applyProtection="1">
      <alignment horizontal="left"/>
      <protection locked="0"/>
    </xf>
    <xf numFmtId="0" fontId="9" fillId="0" borderId="26" xfId="0" applyFont="1" applyBorder="1" applyAlignment="1" applyProtection="1">
      <alignment horizontal="center" vertical="center"/>
      <protection locked="0"/>
    </xf>
    <xf numFmtId="2" fontId="0" fillId="0" borderId="39" xfId="0" applyNumberFormat="1" applyFill="1" applyBorder="1" applyAlignment="1" applyProtection="1">
      <alignment horizontal="right" vertical="center"/>
      <protection locked="0"/>
    </xf>
    <xf numFmtId="2" fontId="0" fillId="0" borderId="31" xfId="0" applyNumberFormat="1" applyFill="1" applyBorder="1" applyAlignment="1" applyProtection="1">
      <alignment horizontal="right" vertical="center"/>
      <protection locked="0"/>
    </xf>
    <xf numFmtId="2" fontId="0" fillId="0" borderId="40" xfId="0" applyNumberFormat="1" applyFill="1" applyBorder="1" applyAlignment="1" applyProtection="1">
      <alignment horizontal="right" vertical="center"/>
      <protection locked="0"/>
    </xf>
  </cellXfs>
  <cellStyles count="2">
    <cellStyle name="Collegamento ipertestuale" xfId="1" builtinId="8"/>
    <cellStyle name="Normale" xfId="0" builtinId="0"/>
  </cellStyles>
  <dxfs count="11">
    <dxf>
      <font>
        <color theme="0"/>
      </font>
      <fill>
        <patternFill>
          <bgColor rgb="FFFF0000"/>
        </patternFill>
      </fill>
    </dxf>
    <dxf>
      <font>
        <color theme="0"/>
      </font>
      <fill>
        <patternFill>
          <bgColor rgb="FFFF0000"/>
        </patternFill>
      </fill>
    </dxf>
    <dxf>
      <font>
        <color theme="0"/>
      </font>
      <fill>
        <patternFill>
          <bgColor rgb="FFFF0000"/>
        </patternFill>
      </fill>
    </dxf>
    <dxf>
      <font>
        <color auto="1"/>
      </font>
    </dxf>
    <dxf>
      <font>
        <color auto="1"/>
      </font>
    </dxf>
    <dxf>
      <font>
        <color theme="0"/>
      </font>
      <fill>
        <patternFill>
          <bgColor rgb="FFFF0000"/>
        </patternFill>
      </fill>
    </dxf>
    <dxf>
      <font>
        <color indexed="9"/>
      </font>
      <fill>
        <patternFill>
          <bgColor indexed="10"/>
        </patternFill>
      </fill>
    </dxf>
    <dxf>
      <font>
        <condense val="0"/>
        <extend val="0"/>
        <color indexed="9"/>
      </font>
      <fill>
        <patternFill>
          <bgColor indexed="10"/>
        </patternFill>
      </fill>
    </dxf>
    <dxf>
      <font>
        <color auto="1"/>
      </font>
    </dxf>
    <dxf>
      <font>
        <color auto="1"/>
      </font>
    </dxf>
    <dxf>
      <font>
        <color theme="0"/>
      </font>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trlProps/ctrlProp1.xml><?xml version="1.0" encoding="utf-8"?>
<formControlPr xmlns="http://schemas.microsoft.com/office/spreadsheetml/2009/9/main" objectType="Spin" dx="15" fmlaLink="$P$13" max="1" page="10" val="0"/>
</file>

<file path=xl/ctrlProps/ctrlProp10.xml><?xml version="1.0" encoding="utf-8"?>
<formControlPr xmlns="http://schemas.microsoft.com/office/spreadsheetml/2009/9/main" objectType="CheckBox" checked="Checked" lockText="1" noThreeD="1"/>
</file>

<file path=xl/ctrlProps/ctrlProp11.xml><?xml version="1.0" encoding="utf-8"?>
<formControlPr xmlns="http://schemas.microsoft.com/office/spreadsheetml/2009/9/main" objectType="CheckBox" checked="Checked" lockText="1" noThreeD="1"/>
</file>

<file path=xl/ctrlProps/ctrlProp12.xml><?xml version="1.0" encoding="utf-8"?>
<formControlPr xmlns="http://schemas.microsoft.com/office/spreadsheetml/2009/9/main" objectType="CheckBox" checked="Checked" lockText="1" noThreeD="1"/>
</file>

<file path=xl/ctrlProps/ctrlProp13.xml><?xml version="1.0" encoding="utf-8"?>
<formControlPr xmlns="http://schemas.microsoft.com/office/spreadsheetml/2009/9/main" objectType="CheckBox" checked="Checked" lockText="1" noThreeD="1"/>
</file>

<file path=xl/ctrlProps/ctrlProp14.xml><?xml version="1.0" encoding="utf-8"?>
<formControlPr xmlns="http://schemas.microsoft.com/office/spreadsheetml/2009/9/main" objectType="CheckBox" checked="Checked" lockText="1" noThreeD="1"/>
</file>

<file path=xl/ctrlProps/ctrlProp15.xml><?xml version="1.0" encoding="utf-8"?>
<formControlPr xmlns="http://schemas.microsoft.com/office/spreadsheetml/2009/9/main" objectType="CheckBox" checked="Checked" lockText="1" noThreeD="1"/>
</file>

<file path=xl/ctrlProps/ctrlProp16.xml><?xml version="1.0" encoding="utf-8"?>
<formControlPr xmlns="http://schemas.microsoft.com/office/spreadsheetml/2009/9/main" objectType="CheckBox" lockText="1" noThreeD="1"/>
</file>

<file path=xl/ctrlProps/ctrlProp17.xml><?xml version="1.0" encoding="utf-8"?>
<formControlPr xmlns="http://schemas.microsoft.com/office/spreadsheetml/2009/9/main" objectType="CheckBox" checked="Checked" lockText="1" noThreeD="1"/>
</file>

<file path=xl/ctrlProps/ctrlProp18.xml><?xml version="1.0" encoding="utf-8"?>
<formControlPr xmlns="http://schemas.microsoft.com/office/spreadsheetml/2009/9/main" objectType="CheckBox" checked="Checked" lockText="1" noThreeD="1"/>
</file>

<file path=xl/ctrlProps/ctrlProp19.xml><?xml version="1.0" encoding="utf-8"?>
<formControlPr xmlns="http://schemas.microsoft.com/office/spreadsheetml/2009/9/main" objectType="CheckBox" checked="Checked" lockText="1" noThreeD="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checked="Checked" lockText="1" noThreeD="1"/>
</file>

<file path=xl/ctrlProps/ctrlProp21.xml><?xml version="1.0" encoding="utf-8"?>
<formControlPr xmlns="http://schemas.microsoft.com/office/spreadsheetml/2009/9/main" objectType="CheckBox" checked="Checked" lockText="1" noThreeD="1"/>
</file>

<file path=xl/ctrlProps/ctrlProp22.xml><?xml version="1.0" encoding="utf-8"?>
<formControlPr xmlns="http://schemas.microsoft.com/office/spreadsheetml/2009/9/main" objectType="CheckBox" checked="Checked" lockText="1" noThreeD="1"/>
</file>

<file path=xl/ctrlProps/ctrlProp23.xml><?xml version="1.0" encoding="utf-8"?>
<formControlPr xmlns="http://schemas.microsoft.com/office/spreadsheetml/2009/9/main" objectType="CheckBox" checked="Checked" lockText="1" noThreeD="1"/>
</file>

<file path=xl/ctrlProps/ctrlProp24.xml><?xml version="1.0" encoding="utf-8"?>
<formControlPr xmlns="http://schemas.microsoft.com/office/spreadsheetml/2009/9/main" objectType="CheckBox" lockText="1" noThreeD="1"/>
</file>

<file path=xl/ctrlProps/ctrlProp25.xml><?xml version="1.0" encoding="utf-8"?>
<formControlPr xmlns="http://schemas.microsoft.com/office/spreadsheetml/2009/9/main" objectType="CheckBox" checked="Checked" lockText="1" noThreeD="1"/>
</file>

<file path=xl/ctrlProps/ctrlProp26.xml><?xml version="1.0" encoding="utf-8"?>
<formControlPr xmlns="http://schemas.microsoft.com/office/spreadsheetml/2009/9/main" objectType="CheckBox" checked="Checked" lockText="1" noThreeD="1"/>
</file>

<file path=xl/ctrlProps/ctrlProp27.xml><?xml version="1.0" encoding="utf-8"?>
<formControlPr xmlns="http://schemas.microsoft.com/office/spreadsheetml/2009/9/main" objectType="CheckBox" checked="Checked" lockText="1" noThreeD="1"/>
</file>

<file path=xl/ctrlProps/ctrlProp28.xml><?xml version="1.0" encoding="utf-8"?>
<formControlPr xmlns="http://schemas.microsoft.com/office/spreadsheetml/2009/9/main" objectType="CheckBox" checked="Checked" lockText="1" noThreeD="1"/>
</file>

<file path=xl/ctrlProps/ctrlProp29.xml><?xml version="1.0" encoding="utf-8"?>
<formControlPr xmlns="http://schemas.microsoft.com/office/spreadsheetml/2009/9/main" objectType="CheckBox" checked="Checked" lockText="1" noThreeD="1"/>
</file>

<file path=xl/ctrlProps/ctrlProp3.xml><?xml version="1.0" encoding="utf-8"?>
<formControlPr xmlns="http://schemas.microsoft.com/office/spreadsheetml/2009/9/main" objectType="CheckBox" checked="Checked" lockText="1" noThreeD="1"/>
</file>

<file path=xl/ctrlProps/ctrlProp30.xml><?xml version="1.0" encoding="utf-8"?>
<formControlPr xmlns="http://schemas.microsoft.com/office/spreadsheetml/2009/9/main" objectType="CheckBox" checked="Checked" lockText="1" noThreeD="1"/>
</file>

<file path=xl/ctrlProps/ctrlProp31.xml><?xml version="1.0" encoding="utf-8"?>
<formControlPr xmlns="http://schemas.microsoft.com/office/spreadsheetml/2009/9/main" objectType="CheckBox" checked="Checked" lockText="1" noThreeD="1"/>
</file>

<file path=xl/ctrlProps/ctrlProp32.xml><?xml version="1.0" encoding="utf-8"?>
<formControlPr xmlns="http://schemas.microsoft.com/office/spreadsheetml/2009/9/main" objectType="CheckBox" lockText="1" noThreeD="1"/>
</file>

<file path=xl/ctrlProps/ctrlProp33.xml><?xml version="1.0" encoding="utf-8"?>
<formControlPr xmlns="http://schemas.microsoft.com/office/spreadsheetml/2009/9/main" objectType="CheckBox" checked="Checked" lockText="1" noThreeD="1"/>
</file>

<file path=xl/ctrlProps/ctrlProp34.xml><?xml version="1.0" encoding="utf-8"?>
<formControlPr xmlns="http://schemas.microsoft.com/office/spreadsheetml/2009/9/main" objectType="CheckBox" checked="Checked" lockText="1" noThreeD="1"/>
</file>

<file path=xl/ctrlProps/ctrlProp35.xml><?xml version="1.0" encoding="utf-8"?>
<formControlPr xmlns="http://schemas.microsoft.com/office/spreadsheetml/2009/9/main" objectType="CheckBox" checked="Checked" lockText="1" noThreeD="1"/>
</file>

<file path=xl/ctrlProps/ctrlProp36.xml><?xml version="1.0" encoding="utf-8"?>
<formControlPr xmlns="http://schemas.microsoft.com/office/spreadsheetml/2009/9/main" objectType="CheckBox" lockText="1" noThreeD="1"/>
</file>

<file path=xl/ctrlProps/ctrlProp37.xml><?xml version="1.0" encoding="utf-8"?>
<formControlPr xmlns="http://schemas.microsoft.com/office/spreadsheetml/2009/9/main" objectType="CheckBox" checked="Checked" lockText="1" noThreeD="1"/>
</file>

<file path=xl/ctrlProps/ctrlProp38.xml><?xml version="1.0" encoding="utf-8"?>
<formControlPr xmlns="http://schemas.microsoft.com/office/spreadsheetml/2009/9/main" objectType="CheckBox" checked="Checked" lockText="1" noThreeD="1"/>
</file>

<file path=xl/ctrlProps/ctrlProp39.xml><?xml version="1.0" encoding="utf-8"?>
<formControlPr xmlns="http://schemas.microsoft.com/office/spreadsheetml/2009/9/main" objectType="CheckBox" checked="Checked" lockText="1" noThreeD="1"/>
</file>

<file path=xl/ctrlProps/ctrlProp4.xml><?xml version="1.0" encoding="utf-8"?>
<formControlPr xmlns="http://schemas.microsoft.com/office/spreadsheetml/2009/9/main" objectType="CheckBox" checked="Checked" lockText="1" noThreeD="1"/>
</file>

<file path=xl/ctrlProps/ctrlProp40.xml><?xml version="1.0" encoding="utf-8"?>
<formControlPr xmlns="http://schemas.microsoft.com/office/spreadsheetml/2009/9/main" objectType="CheckBox" checked="Checked" lockText="1" noThreeD="1"/>
</file>

<file path=xl/ctrlProps/ctrlProp41.xml><?xml version="1.0" encoding="utf-8"?>
<formControlPr xmlns="http://schemas.microsoft.com/office/spreadsheetml/2009/9/main" objectType="CheckBox" lockText="1" noThreeD="1"/>
</file>

<file path=xl/ctrlProps/ctrlProp42.xml><?xml version="1.0" encoding="utf-8"?>
<formControlPr xmlns="http://schemas.microsoft.com/office/spreadsheetml/2009/9/main" objectType="CheckBox" checked="Checked" lockText="1" noThreeD="1"/>
</file>

<file path=xl/ctrlProps/ctrlProp43.xml><?xml version="1.0" encoding="utf-8"?>
<formControlPr xmlns="http://schemas.microsoft.com/office/spreadsheetml/2009/9/main" objectType="CheckBox" lockText="1" noThreeD="1"/>
</file>

<file path=xl/ctrlProps/ctrlProp4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Spin" dx="15" fmlaLink="$P$32" max="1" page="10"/>
</file>

<file path=xl/ctrlProps/ctrlProp8.xml><?xml version="1.0" encoding="utf-8"?>
<formControlPr xmlns="http://schemas.microsoft.com/office/spreadsheetml/2009/9/main" objectType="Spin" dx="15" fmlaLink="$P$25" max="1" page="10" val="0"/>
</file>

<file path=xl/ctrlProps/ctrlProp9.xml><?xml version="1.0" encoding="utf-8"?>
<formControlPr xmlns="http://schemas.microsoft.com/office/spreadsheetml/2009/9/main" objectType="CheckBox" checked="Checked" lockText="1" noThreeD="1"/>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14</xdr:col>
      <xdr:colOff>0</xdr:colOff>
      <xdr:row>62</xdr:row>
      <xdr:rowOff>0</xdr:rowOff>
    </xdr:from>
    <xdr:to>
      <xdr:col>14</xdr:col>
      <xdr:colOff>0</xdr:colOff>
      <xdr:row>62</xdr:row>
      <xdr:rowOff>0</xdr:rowOff>
    </xdr:to>
    <xdr:sp macro="" textlink="">
      <xdr:nvSpPr>
        <xdr:cNvPr id="1069" name="AutoShape 2">
          <a:extLst>
            <a:ext uri="{FF2B5EF4-FFF2-40B4-BE49-F238E27FC236}">
              <a16:creationId xmlns:a16="http://schemas.microsoft.com/office/drawing/2014/main" id="{00000000-0008-0000-0000-00002D040000}"/>
            </a:ext>
          </a:extLst>
        </xdr:cNvPr>
        <xdr:cNvSpPr>
          <a:spLocks noChangeArrowheads="1"/>
        </xdr:cNvSpPr>
      </xdr:nvSpPr>
      <xdr:spPr bwMode="auto">
        <a:xfrm>
          <a:off x="10467975" y="17792700"/>
          <a:ext cx="0" cy="0"/>
        </a:xfrm>
        <a:prstGeom prst="flowChartProcess">
          <a:avLst/>
        </a:prstGeom>
        <a:solidFill>
          <a:srgbClr val="FFFFFF"/>
        </a:solidFill>
        <a:ln w="9525">
          <a:solidFill>
            <a:srgbClr val="000000"/>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1070" name="AutoShape 3">
          <a:extLst>
            <a:ext uri="{FF2B5EF4-FFF2-40B4-BE49-F238E27FC236}">
              <a16:creationId xmlns:a16="http://schemas.microsoft.com/office/drawing/2014/main" id="{00000000-0008-0000-0000-00002E040000}"/>
            </a:ext>
          </a:extLst>
        </xdr:cNvPr>
        <xdr:cNvSpPr>
          <a:spLocks noChangeArrowheads="1"/>
        </xdr:cNvSpPr>
      </xdr:nvSpPr>
      <xdr:spPr bwMode="auto">
        <a:xfrm>
          <a:off x="10467975" y="17792700"/>
          <a:ext cx="0" cy="0"/>
        </a:xfrm>
        <a:prstGeom prst="flowChartProcess">
          <a:avLst/>
        </a:prstGeom>
        <a:solidFill>
          <a:srgbClr val="FFFFFF"/>
        </a:solidFill>
        <a:ln w="9525">
          <a:solidFill>
            <a:srgbClr val="000000"/>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1071" name="AutoShape 4">
          <a:extLst>
            <a:ext uri="{FF2B5EF4-FFF2-40B4-BE49-F238E27FC236}">
              <a16:creationId xmlns:a16="http://schemas.microsoft.com/office/drawing/2014/main" id="{00000000-0008-0000-0000-00002F040000}"/>
            </a:ext>
          </a:extLst>
        </xdr:cNvPr>
        <xdr:cNvSpPr>
          <a:spLocks noChangeArrowheads="1"/>
        </xdr:cNvSpPr>
      </xdr:nvSpPr>
      <xdr:spPr bwMode="auto">
        <a:xfrm>
          <a:off x="10467975" y="17792700"/>
          <a:ext cx="0" cy="0"/>
        </a:xfrm>
        <a:prstGeom prst="flowChartProcess">
          <a:avLst/>
        </a:prstGeom>
        <a:solidFill>
          <a:srgbClr val="FFFFFF"/>
        </a:solidFill>
        <a:ln w="9525">
          <a:solidFill>
            <a:srgbClr val="000000"/>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1072" name="AutoShape 5">
          <a:extLst>
            <a:ext uri="{FF2B5EF4-FFF2-40B4-BE49-F238E27FC236}">
              <a16:creationId xmlns:a16="http://schemas.microsoft.com/office/drawing/2014/main" id="{00000000-0008-0000-0000-000030040000}"/>
            </a:ext>
          </a:extLst>
        </xdr:cNvPr>
        <xdr:cNvSpPr>
          <a:spLocks noChangeArrowheads="1"/>
        </xdr:cNvSpPr>
      </xdr:nvSpPr>
      <xdr:spPr bwMode="auto">
        <a:xfrm>
          <a:off x="10467975" y="17792700"/>
          <a:ext cx="0" cy="0"/>
        </a:xfrm>
        <a:prstGeom prst="flowChartProcess">
          <a:avLst/>
        </a:prstGeom>
        <a:solidFill>
          <a:srgbClr val="FFFFFF"/>
        </a:solidFill>
        <a:ln w="9525">
          <a:solidFill>
            <a:srgbClr val="000000"/>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1073" name="AutoShape 6">
          <a:extLst>
            <a:ext uri="{FF2B5EF4-FFF2-40B4-BE49-F238E27FC236}">
              <a16:creationId xmlns:a16="http://schemas.microsoft.com/office/drawing/2014/main" id="{00000000-0008-0000-0000-000031040000}"/>
            </a:ext>
          </a:extLst>
        </xdr:cNvPr>
        <xdr:cNvSpPr>
          <a:spLocks noChangeArrowheads="1"/>
        </xdr:cNvSpPr>
      </xdr:nvSpPr>
      <xdr:spPr bwMode="auto">
        <a:xfrm>
          <a:off x="10467975" y="17792700"/>
          <a:ext cx="0" cy="0"/>
        </a:xfrm>
        <a:prstGeom prst="flowChartProcess">
          <a:avLst/>
        </a:prstGeom>
        <a:solidFill>
          <a:srgbClr val="FFFFFF"/>
        </a:solidFill>
        <a:ln w="9525">
          <a:solidFill>
            <a:srgbClr val="000000"/>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1074" name="AutoShape 7">
          <a:extLst>
            <a:ext uri="{FF2B5EF4-FFF2-40B4-BE49-F238E27FC236}">
              <a16:creationId xmlns:a16="http://schemas.microsoft.com/office/drawing/2014/main" id="{00000000-0008-0000-0000-000032040000}"/>
            </a:ext>
          </a:extLst>
        </xdr:cNvPr>
        <xdr:cNvSpPr>
          <a:spLocks noChangeArrowheads="1"/>
        </xdr:cNvSpPr>
      </xdr:nvSpPr>
      <xdr:spPr bwMode="auto">
        <a:xfrm>
          <a:off x="10467975" y="17792700"/>
          <a:ext cx="0" cy="0"/>
        </a:xfrm>
        <a:prstGeom prst="flowChartProcess">
          <a:avLst/>
        </a:prstGeom>
        <a:solidFill>
          <a:srgbClr val="FFFFFF"/>
        </a:solidFill>
        <a:ln w="9525">
          <a:solidFill>
            <a:srgbClr val="000000"/>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1075" name="AutoShape 8">
          <a:extLst>
            <a:ext uri="{FF2B5EF4-FFF2-40B4-BE49-F238E27FC236}">
              <a16:creationId xmlns:a16="http://schemas.microsoft.com/office/drawing/2014/main" id="{00000000-0008-0000-0000-000033040000}"/>
            </a:ext>
          </a:extLst>
        </xdr:cNvPr>
        <xdr:cNvSpPr>
          <a:spLocks noChangeArrowheads="1"/>
        </xdr:cNvSpPr>
      </xdr:nvSpPr>
      <xdr:spPr bwMode="auto">
        <a:xfrm>
          <a:off x="10467975" y="17792700"/>
          <a:ext cx="0" cy="0"/>
        </a:xfrm>
        <a:prstGeom prst="flowChartProcess">
          <a:avLst/>
        </a:prstGeom>
        <a:solidFill>
          <a:srgbClr val="FFFFFF"/>
        </a:solidFill>
        <a:ln w="9525">
          <a:solidFill>
            <a:srgbClr val="000000"/>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1076" name="AutoShape 9">
          <a:extLst>
            <a:ext uri="{FF2B5EF4-FFF2-40B4-BE49-F238E27FC236}">
              <a16:creationId xmlns:a16="http://schemas.microsoft.com/office/drawing/2014/main" id="{00000000-0008-0000-0000-000034040000}"/>
            </a:ext>
          </a:extLst>
        </xdr:cNvPr>
        <xdr:cNvSpPr>
          <a:spLocks noChangeArrowheads="1"/>
        </xdr:cNvSpPr>
      </xdr:nvSpPr>
      <xdr:spPr bwMode="auto">
        <a:xfrm>
          <a:off x="10467975" y="17792700"/>
          <a:ext cx="0" cy="0"/>
        </a:xfrm>
        <a:prstGeom prst="flowChartProcess">
          <a:avLst/>
        </a:prstGeom>
        <a:solidFill>
          <a:srgbClr val="FFFFFF"/>
        </a:solidFill>
        <a:ln w="9525">
          <a:solidFill>
            <a:srgbClr val="000000"/>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1077" name="AutoShape 10">
          <a:extLst>
            <a:ext uri="{FF2B5EF4-FFF2-40B4-BE49-F238E27FC236}">
              <a16:creationId xmlns:a16="http://schemas.microsoft.com/office/drawing/2014/main" id="{00000000-0008-0000-0000-000035040000}"/>
            </a:ext>
          </a:extLst>
        </xdr:cNvPr>
        <xdr:cNvSpPr>
          <a:spLocks noChangeArrowheads="1"/>
        </xdr:cNvSpPr>
      </xdr:nvSpPr>
      <xdr:spPr bwMode="auto">
        <a:xfrm>
          <a:off x="10467975" y="17792700"/>
          <a:ext cx="0" cy="0"/>
        </a:xfrm>
        <a:prstGeom prst="flowChartProcess">
          <a:avLst/>
        </a:prstGeom>
        <a:solidFill>
          <a:srgbClr val="FFFFFF"/>
        </a:solidFill>
        <a:ln w="9525">
          <a:solidFill>
            <a:srgbClr val="000000"/>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1078" name="AutoShape 11">
          <a:extLst>
            <a:ext uri="{FF2B5EF4-FFF2-40B4-BE49-F238E27FC236}">
              <a16:creationId xmlns:a16="http://schemas.microsoft.com/office/drawing/2014/main" id="{00000000-0008-0000-0000-000036040000}"/>
            </a:ext>
          </a:extLst>
        </xdr:cNvPr>
        <xdr:cNvSpPr>
          <a:spLocks noChangeArrowheads="1"/>
        </xdr:cNvSpPr>
      </xdr:nvSpPr>
      <xdr:spPr bwMode="auto">
        <a:xfrm>
          <a:off x="10467975" y="17792700"/>
          <a:ext cx="0" cy="0"/>
        </a:xfrm>
        <a:prstGeom prst="flowChartProcess">
          <a:avLst/>
        </a:prstGeom>
        <a:solidFill>
          <a:srgbClr val="FFFFFF"/>
        </a:solidFill>
        <a:ln w="9525">
          <a:solidFill>
            <a:srgbClr val="000000"/>
          </a:solidFill>
          <a:miter lim="800000"/>
          <a:headEnd/>
          <a:tailEnd/>
        </a:ln>
      </xdr:spPr>
    </xdr:sp>
    <xdr:clientData/>
  </xdr:twoCellAnchor>
  <xdr:twoCellAnchor editAs="oneCell">
    <xdr:from>
      <xdr:col>2</xdr:col>
      <xdr:colOff>561975</xdr:colOff>
      <xdr:row>1</xdr:row>
      <xdr:rowOff>28575</xdr:rowOff>
    </xdr:from>
    <xdr:to>
      <xdr:col>3</xdr:col>
      <xdr:colOff>600075</xdr:colOff>
      <xdr:row>3</xdr:row>
      <xdr:rowOff>276225</xdr:rowOff>
    </xdr:to>
    <xdr:pic>
      <xdr:nvPicPr>
        <xdr:cNvPr id="1079" name="Immagine 8" descr="logo nuovo senza ombra.png">
          <a:extLst>
            <a:ext uri="{FF2B5EF4-FFF2-40B4-BE49-F238E27FC236}">
              <a16:creationId xmlns:a16="http://schemas.microsoft.com/office/drawing/2014/main" id="{00000000-0008-0000-0000-000037040000}"/>
            </a:ext>
          </a:extLst>
        </xdr:cNvPr>
        <xdr:cNvPicPr>
          <a:picLocks noChangeAspect="1"/>
        </xdr:cNvPicPr>
      </xdr:nvPicPr>
      <xdr:blipFill>
        <a:blip xmlns:r="http://schemas.openxmlformats.org/officeDocument/2006/relationships" r:embed="rId1" cstate="print"/>
        <a:srcRect/>
        <a:stretch>
          <a:fillRect/>
        </a:stretch>
      </xdr:blipFill>
      <xdr:spPr bwMode="auto">
        <a:xfrm>
          <a:off x="2247900" y="209550"/>
          <a:ext cx="752475" cy="857250"/>
        </a:xfrm>
        <a:prstGeom prst="rect">
          <a:avLst/>
        </a:prstGeom>
        <a:noFill/>
        <a:ln w="9525">
          <a:noFill/>
          <a:miter lim="800000"/>
          <a:headEnd/>
          <a:tailEnd/>
        </a:ln>
      </xdr:spPr>
    </xdr:pic>
    <xdr:clientData/>
  </xdr:twoCellAnchor>
  <mc:AlternateContent xmlns:mc="http://schemas.openxmlformats.org/markup-compatibility/2006">
    <mc:Choice xmlns:a14="http://schemas.microsoft.com/office/drawing/2010/main" Requires="a14">
      <xdr:twoCellAnchor>
        <xdr:from>
          <xdr:col>15</xdr:col>
          <xdr:colOff>209550</xdr:colOff>
          <xdr:row>12</xdr:row>
          <xdr:rowOff>0</xdr:rowOff>
        </xdr:from>
        <xdr:to>
          <xdr:col>15</xdr:col>
          <xdr:colOff>847725</xdr:colOff>
          <xdr:row>13</xdr:row>
          <xdr:rowOff>38100</xdr:rowOff>
        </xdr:to>
        <xdr:sp macro="" textlink="">
          <xdr:nvSpPr>
            <xdr:cNvPr id="1025" name="Spinner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w="9525">
              <a:miter lim="800000"/>
              <a:headEnd/>
              <a:tailEnd/>
            </a:ln>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13</xdr:col>
          <xdr:colOff>38100</xdr:colOff>
          <xdr:row>2</xdr:row>
          <xdr:rowOff>114300</xdr:rowOff>
        </xdr:from>
        <xdr:to>
          <xdr:col>13</xdr:col>
          <xdr:colOff>247650</xdr:colOff>
          <xdr:row>2</xdr:row>
          <xdr:rowOff>238125</xdr:rowOff>
        </xdr:to>
        <xdr:sp macro="" textlink="">
          <xdr:nvSpPr>
            <xdr:cNvPr id="1026" name="Check Box 2"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38100</xdr:colOff>
          <xdr:row>3</xdr:row>
          <xdr:rowOff>114300</xdr:rowOff>
        </xdr:from>
        <xdr:to>
          <xdr:col>13</xdr:col>
          <xdr:colOff>247650</xdr:colOff>
          <xdr:row>3</xdr:row>
          <xdr:rowOff>238125</xdr:rowOff>
        </xdr:to>
        <xdr:sp macro="" textlink="">
          <xdr:nvSpPr>
            <xdr:cNvPr id="1027" name="Check Box 3" hidden="1">
              <a:extLst>
                <a:ext uri="{63B3BB69-23CF-44E3-9099-C40C66FF867C}">
                  <a14:compatExt spid="_x0000_s1027"/>
                </a:ext>
                <a:ext uri="{FF2B5EF4-FFF2-40B4-BE49-F238E27FC236}">
                  <a16:creationId xmlns:a16="http://schemas.microsoft.com/office/drawing/2014/main" id="{00000000-0008-0000-0000-00000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409575</xdr:colOff>
          <xdr:row>11</xdr:row>
          <xdr:rowOff>85725</xdr:rowOff>
        </xdr:from>
        <xdr:to>
          <xdr:col>7</xdr:col>
          <xdr:colOff>571500</xdr:colOff>
          <xdr:row>11</xdr:row>
          <xdr:rowOff>209550</xdr:rowOff>
        </xdr:to>
        <xdr:sp macro="" textlink="">
          <xdr:nvSpPr>
            <xdr:cNvPr id="1028" name="Check Box 4" hidden="1">
              <a:extLst>
                <a:ext uri="{63B3BB69-23CF-44E3-9099-C40C66FF867C}">
                  <a14:compatExt spid="_x0000_s1028"/>
                </a:ext>
                <a:ext uri="{FF2B5EF4-FFF2-40B4-BE49-F238E27FC236}">
                  <a16:creationId xmlns:a16="http://schemas.microsoft.com/office/drawing/2014/main" id="{00000000-0008-0000-0000-00000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419100</xdr:colOff>
          <xdr:row>11</xdr:row>
          <xdr:rowOff>76200</xdr:rowOff>
        </xdr:from>
        <xdr:to>
          <xdr:col>9</xdr:col>
          <xdr:colOff>571500</xdr:colOff>
          <xdr:row>11</xdr:row>
          <xdr:rowOff>200025</xdr:rowOff>
        </xdr:to>
        <xdr:sp macro="" textlink="">
          <xdr:nvSpPr>
            <xdr:cNvPr id="1029" name="Check Box 5" hidden="1">
              <a:extLst>
                <a:ext uri="{63B3BB69-23CF-44E3-9099-C40C66FF867C}">
                  <a14:compatExt spid="_x0000_s1029"/>
                </a:ext>
                <a:ext uri="{FF2B5EF4-FFF2-40B4-BE49-F238E27FC236}">
                  <a16:creationId xmlns:a16="http://schemas.microsoft.com/office/drawing/2014/main" id="{00000000-0008-0000-0000-000005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238125</xdr:colOff>
          <xdr:row>8</xdr:row>
          <xdr:rowOff>47625</xdr:rowOff>
        </xdr:from>
        <xdr:to>
          <xdr:col>10</xdr:col>
          <xdr:colOff>552450</xdr:colOff>
          <xdr:row>9</xdr:row>
          <xdr:rowOff>85725</xdr:rowOff>
        </xdr:to>
        <xdr:sp macro="" textlink="">
          <xdr:nvSpPr>
            <xdr:cNvPr id="1030" name="Check Box 6" hidden="1">
              <a:extLst>
                <a:ext uri="{63B3BB69-23CF-44E3-9099-C40C66FF867C}">
                  <a14:compatExt spid="_x0000_s1030"/>
                </a:ext>
                <a:ext uri="{FF2B5EF4-FFF2-40B4-BE49-F238E27FC236}">
                  <a16:creationId xmlns:a16="http://schemas.microsoft.com/office/drawing/2014/main" id="{00000000-0008-0000-0000-00000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15</xdr:col>
          <xdr:colOff>228600</xdr:colOff>
          <xdr:row>30</xdr:row>
          <xdr:rowOff>314325</xdr:rowOff>
        </xdr:from>
        <xdr:to>
          <xdr:col>15</xdr:col>
          <xdr:colOff>857250</xdr:colOff>
          <xdr:row>32</xdr:row>
          <xdr:rowOff>57150</xdr:rowOff>
        </xdr:to>
        <xdr:sp macro="" textlink="">
          <xdr:nvSpPr>
            <xdr:cNvPr id="1031" name="Spinner 7" hidden="1">
              <a:extLst>
                <a:ext uri="{63B3BB69-23CF-44E3-9099-C40C66FF867C}">
                  <a14:compatExt spid="_x0000_s1031"/>
                </a:ext>
                <a:ext uri="{FF2B5EF4-FFF2-40B4-BE49-F238E27FC236}">
                  <a16:creationId xmlns:a16="http://schemas.microsoft.com/office/drawing/2014/main" id="{00000000-0008-0000-0000-000007040000}"/>
                </a:ext>
              </a:extLst>
            </xdr:cNvPr>
            <xdr:cNvSpPr/>
          </xdr:nvSpPr>
          <xdr:spPr bwMode="auto">
            <a:xfrm>
              <a:off x="0" y="0"/>
              <a:ext cx="0" cy="0"/>
            </a:xfrm>
            <a:prstGeom prst="rect">
              <a:avLst/>
            </a:prstGeom>
            <a:noFill/>
            <a:ln w="9525">
              <a:miter lim="800000"/>
              <a:headEnd/>
              <a:tailEnd/>
            </a:ln>
          </xdr:spPr>
        </xdr:sp>
        <xdr:clientData fLocksWithSheet="0"/>
      </xdr:twoCellAnchor>
    </mc:Choice>
    <mc:Fallback/>
  </mc:AlternateContent>
  <mc:AlternateContent xmlns:mc="http://schemas.openxmlformats.org/markup-compatibility/2006">
    <mc:Choice xmlns:a14="http://schemas.microsoft.com/office/drawing/2010/main" Requires="a14">
      <xdr:twoCellAnchor>
        <xdr:from>
          <xdr:col>15</xdr:col>
          <xdr:colOff>209550</xdr:colOff>
          <xdr:row>24</xdr:row>
          <xdr:rowOff>0</xdr:rowOff>
        </xdr:from>
        <xdr:to>
          <xdr:col>15</xdr:col>
          <xdr:colOff>847725</xdr:colOff>
          <xdr:row>25</xdr:row>
          <xdr:rowOff>38100</xdr:rowOff>
        </xdr:to>
        <xdr:sp macro="" textlink="">
          <xdr:nvSpPr>
            <xdr:cNvPr id="1032" name="Spinner 8" hidden="1">
              <a:extLst>
                <a:ext uri="{63B3BB69-23CF-44E3-9099-C40C66FF867C}">
                  <a14:compatExt spid="_x0000_s1032"/>
                </a:ext>
                <a:ext uri="{FF2B5EF4-FFF2-40B4-BE49-F238E27FC236}">
                  <a16:creationId xmlns:a16="http://schemas.microsoft.com/office/drawing/2014/main" id="{00000000-0008-0000-0000-000008040000}"/>
                </a:ext>
              </a:extLst>
            </xdr:cNvPr>
            <xdr:cNvSpPr/>
          </xdr:nvSpPr>
          <xdr:spPr bwMode="auto">
            <a:xfrm>
              <a:off x="0" y="0"/>
              <a:ext cx="0" cy="0"/>
            </a:xfrm>
            <a:prstGeom prst="rect">
              <a:avLst/>
            </a:prstGeom>
            <a:noFill/>
            <a:ln w="9525">
              <a:miter lim="800000"/>
              <a:headEnd/>
              <a:tailEnd/>
            </a:ln>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32</xdr:row>
          <xdr:rowOff>114300</xdr:rowOff>
        </xdr:from>
        <xdr:to>
          <xdr:col>9</xdr:col>
          <xdr:colOff>247650</xdr:colOff>
          <xdr:row>32</xdr:row>
          <xdr:rowOff>238125</xdr:rowOff>
        </xdr:to>
        <xdr:sp macro="" textlink="">
          <xdr:nvSpPr>
            <xdr:cNvPr id="1033" name="Check Box 9" hidden="1">
              <a:extLst>
                <a:ext uri="{63B3BB69-23CF-44E3-9099-C40C66FF867C}">
                  <a14:compatExt spid="_x0000_s1033"/>
                </a:ext>
                <a:ext uri="{FF2B5EF4-FFF2-40B4-BE49-F238E27FC236}">
                  <a16:creationId xmlns:a16="http://schemas.microsoft.com/office/drawing/2014/main" id="{00000000-0008-0000-0000-00000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32</xdr:row>
          <xdr:rowOff>114300</xdr:rowOff>
        </xdr:from>
        <xdr:to>
          <xdr:col>9</xdr:col>
          <xdr:colOff>247650</xdr:colOff>
          <xdr:row>32</xdr:row>
          <xdr:rowOff>238125</xdr:rowOff>
        </xdr:to>
        <xdr:sp macro="" textlink="">
          <xdr:nvSpPr>
            <xdr:cNvPr id="1034" name="Check Box 10" hidden="1">
              <a:extLst>
                <a:ext uri="{63B3BB69-23CF-44E3-9099-C40C66FF867C}">
                  <a14:compatExt spid="_x0000_s1034"/>
                </a:ext>
                <a:ext uri="{FF2B5EF4-FFF2-40B4-BE49-F238E27FC236}">
                  <a16:creationId xmlns:a16="http://schemas.microsoft.com/office/drawing/2014/main" id="{00000000-0008-0000-0000-00000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32</xdr:row>
          <xdr:rowOff>114300</xdr:rowOff>
        </xdr:from>
        <xdr:to>
          <xdr:col>9</xdr:col>
          <xdr:colOff>247650</xdr:colOff>
          <xdr:row>32</xdr:row>
          <xdr:rowOff>238125</xdr:rowOff>
        </xdr:to>
        <xdr:sp macro="" textlink="">
          <xdr:nvSpPr>
            <xdr:cNvPr id="1035" name="Check Box 11" hidden="1">
              <a:extLst>
                <a:ext uri="{63B3BB69-23CF-44E3-9099-C40C66FF867C}">
                  <a14:compatExt spid="_x0000_s1035"/>
                </a:ext>
                <a:ext uri="{FF2B5EF4-FFF2-40B4-BE49-F238E27FC236}">
                  <a16:creationId xmlns:a16="http://schemas.microsoft.com/office/drawing/2014/main" id="{00000000-0008-0000-0000-00000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32</xdr:row>
          <xdr:rowOff>114300</xdr:rowOff>
        </xdr:from>
        <xdr:to>
          <xdr:col>9</xdr:col>
          <xdr:colOff>247650</xdr:colOff>
          <xdr:row>32</xdr:row>
          <xdr:rowOff>238125</xdr:rowOff>
        </xdr:to>
        <xdr:sp macro="" textlink="">
          <xdr:nvSpPr>
            <xdr:cNvPr id="1036" name="Check Box 12" hidden="1">
              <a:extLst>
                <a:ext uri="{63B3BB69-23CF-44E3-9099-C40C66FF867C}">
                  <a14:compatExt spid="_x0000_s1036"/>
                </a:ext>
                <a:ext uri="{FF2B5EF4-FFF2-40B4-BE49-F238E27FC236}">
                  <a16:creationId xmlns:a16="http://schemas.microsoft.com/office/drawing/2014/main" id="{00000000-0008-0000-0000-00000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33</xdr:row>
          <xdr:rowOff>114300</xdr:rowOff>
        </xdr:from>
        <xdr:to>
          <xdr:col>9</xdr:col>
          <xdr:colOff>247650</xdr:colOff>
          <xdr:row>33</xdr:row>
          <xdr:rowOff>238125</xdr:rowOff>
        </xdr:to>
        <xdr:sp macro="" textlink="">
          <xdr:nvSpPr>
            <xdr:cNvPr id="1037" name="Check Box 13" hidden="1">
              <a:extLst>
                <a:ext uri="{63B3BB69-23CF-44E3-9099-C40C66FF867C}">
                  <a14:compatExt spid="_x0000_s1037"/>
                </a:ext>
                <a:ext uri="{FF2B5EF4-FFF2-40B4-BE49-F238E27FC236}">
                  <a16:creationId xmlns:a16="http://schemas.microsoft.com/office/drawing/2014/main" id="{00000000-0008-0000-0000-00000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33</xdr:row>
          <xdr:rowOff>114300</xdr:rowOff>
        </xdr:from>
        <xdr:to>
          <xdr:col>9</xdr:col>
          <xdr:colOff>247650</xdr:colOff>
          <xdr:row>33</xdr:row>
          <xdr:rowOff>238125</xdr:rowOff>
        </xdr:to>
        <xdr:sp macro="" textlink="">
          <xdr:nvSpPr>
            <xdr:cNvPr id="1038" name="Check Box 14" hidden="1">
              <a:extLst>
                <a:ext uri="{63B3BB69-23CF-44E3-9099-C40C66FF867C}">
                  <a14:compatExt spid="_x0000_s1038"/>
                </a:ext>
                <a:ext uri="{FF2B5EF4-FFF2-40B4-BE49-F238E27FC236}">
                  <a16:creationId xmlns:a16="http://schemas.microsoft.com/office/drawing/2014/main" id="{00000000-0008-0000-0000-00000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33</xdr:row>
          <xdr:rowOff>114300</xdr:rowOff>
        </xdr:from>
        <xdr:to>
          <xdr:col>9</xdr:col>
          <xdr:colOff>247650</xdr:colOff>
          <xdr:row>33</xdr:row>
          <xdr:rowOff>238125</xdr:rowOff>
        </xdr:to>
        <xdr:sp macro="" textlink="">
          <xdr:nvSpPr>
            <xdr:cNvPr id="1039" name="Check Box 15" hidden="1">
              <a:extLst>
                <a:ext uri="{63B3BB69-23CF-44E3-9099-C40C66FF867C}">
                  <a14:compatExt spid="_x0000_s1039"/>
                </a:ext>
                <a:ext uri="{FF2B5EF4-FFF2-40B4-BE49-F238E27FC236}">
                  <a16:creationId xmlns:a16="http://schemas.microsoft.com/office/drawing/2014/main" id="{00000000-0008-0000-0000-00000F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33</xdr:row>
          <xdr:rowOff>114300</xdr:rowOff>
        </xdr:from>
        <xdr:to>
          <xdr:col>9</xdr:col>
          <xdr:colOff>247650</xdr:colOff>
          <xdr:row>33</xdr:row>
          <xdr:rowOff>238125</xdr:rowOff>
        </xdr:to>
        <xdr:sp macro="" textlink="">
          <xdr:nvSpPr>
            <xdr:cNvPr id="1040" name="Check Box 16" hidden="1">
              <a:extLst>
                <a:ext uri="{63B3BB69-23CF-44E3-9099-C40C66FF867C}">
                  <a14:compatExt spid="_x0000_s1040"/>
                </a:ext>
                <a:ext uri="{FF2B5EF4-FFF2-40B4-BE49-F238E27FC236}">
                  <a16:creationId xmlns:a16="http://schemas.microsoft.com/office/drawing/2014/main" id="{00000000-0008-0000-0000-00001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34</xdr:row>
          <xdr:rowOff>114300</xdr:rowOff>
        </xdr:from>
        <xdr:to>
          <xdr:col>9</xdr:col>
          <xdr:colOff>247650</xdr:colOff>
          <xdr:row>34</xdr:row>
          <xdr:rowOff>238125</xdr:rowOff>
        </xdr:to>
        <xdr:sp macro="" textlink="">
          <xdr:nvSpPr>
            <xdr:cNvPr id="1041" name="Check Box 17" hidden="1">
              <a:extLst>
                <a:ext uri="{63B3BB69-23CF-44E3-9099-C40C66FF867C}">
                  <a14:compatExt spid="_x0000_s1041"/>
                </a:ext>
                <a:ext uri="{FF2B5EF4-FFF2-40B4-BE49-F238E27FC236}">
                  <a16:creationId xmlns:a16="http://schemas.microsoft.com/office/drawing/2014/main" id="{00000000-0008-0000-0000-00001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34</xdr:row>
          <xdr:rowOff>114300</xdr:rowOff>
        </xdr:from>
        <xdr:to>
          <xdr:col>9</xdr:col>
          <xdr:colOff>247650</xdr:colOff>
          <xdr:row>34</xdr:row>
          <xdr:rowOff>238125</xdr:rowOff>
        </xdr:to>
        <xdr:sp macro="" textlink="">
          <xdr:nvSpPr>
            <xdr:cNvPr id="1042" name="Check Box 18" hidden="1">
              <a:extLst>
                <a:ext uri="{63B3BB69-23CF-44E3-9099-C40C66FF867C}">
                  <a14:compatExt spid="_x0000_s1042"/>
                </a:ext>
                <a:ext uri="{FF2B5EF4-FFF2-40B4-BE49-F238E27FC236}">
                  <a16:creationId xmlns:a16="http://schemas.microsoft.com/office/drawing/2014/main" id="{00000000-0008-0000-0000-00001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34</xdr:row>
          <xdr:rowOff>114300</xdr:rowOff>
        </xdr:from>
        <xdr:to>
          <xdr:col>9</xdr:col>
          <xdr:colOff>247650</xdr:colOff>
          <xdr:row>34</xdr:row>
          <xdr:rowOff>238125</xdr:rowOff>
        </xdr:to>
        <xdr:sp macro="" textlink="">
          <xdr:nvSpPr>
            <xdr:cNvPr id="1043" name="Check Box 19" hidden="1">
              <a:extLst>
                <a:ext uri="{63B3BB69-23CF-44E3-9099-C40C66FF867C}">
                  <a14:compatExt spid="_x0000_s1043"/>
                </a:ext>
                <a:ext uri="{FF2B5EF4-FFF2-40B4-BE49-F238E27FC236}">
                  <a16:creationId xmlns:a16="http://schemas.microsoft.com/office/drawing/2014/main" id="{00000000-0008-0000-0000-00001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34</xdr:row>
          <xdr:rowOff>114300</xdr:rowOff>
        </xdr:from>
        <xdr:to>
          <xdr:col>9</xdr:col>
          <xdr:colOff>247650</xdr:colOff>
          <xdr:row>34</xdr:row>
          <xdr:rowOff>238125</xdr:rowOff>
        </xdr:to>
        <xdr:sp macro="" textlink="">
          <xdr:nvSpPr>
            <xdr:cNvPr id="1044" name="Check Box 20" hidden="1">
              <a:extLst>
                <a:ext uri="{63B3BB69-23CF-44E3-9099-C40C66FF867C}">
                  <a14:compatExt spid="_x0000_s1044"/>
                </a:ext>
                <a:ext uri="{FF2B5EF4-FFF2-40B4-BE49-F238E27FC236}">
                  <a16:creationId xmlns:a16="http://schemas.microsoft.com/office/drawing/2014/main" id="{00000000-0008-0000-0000-00001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35</xdr:row>
          <xdr:rowOff>114300</xdr:rowOff>
        </xdr:from>
        <xdr:to>
          <xdr:col>9</xdr:col>
          <xdr:colOff>247650</xdr:colOff>
          <xdr:row>35</xdr:row>
          <xdr:rowOff>238125</xdr:rowOff>
        </xdr:to>
        <xdr:sp macro="" textlink="">
          <xdr:nvSpPr>
            <xdr:cNvPr id="1045" name="Check Box 21" hidden="1">
              <a:extLst>
                <a:ext uri="{63B3BB69-23CF-44E3-9099-C40C66FF867C}">
                  <a14:compatExt spid="_x0000_s1045"/>
                </a:ext>
                <a:ext uri="{FF2B5EF4-FFF2-40B4-BE49-F238E27FC236}">
                  <a16:creationId xmlns:a16="http://schemas.microsoft.com/office/drawing/2014/main" id="{00000000-0008-0000-0000-000015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35</xdr:row>
          <xdr:rowOff>114300</xdr:rowOff>
        </xdr:from>
        <xdr:to>
          <xdr:col>9</xdr:col>
          <xdr:colOff>247650</xdr:colOff>
          <xdr:row>35</xdr:row>
          <xdr:rowOff>238125</xdr:rowOff>
        </xdr:to>
        <xdr:sp macro="" textlink="">
          <xdr:nvSpPr>
            <xdr:cNvPr id="1046" name="Check Box 22" hidden="1">
              <a:extLst>
                <a:ext uri="{63B3BB69-23CF-44E3-9099-C40C66FF867C}">
                  <a14:compatExt spid="_x0000_s1046"/>
                </a:ext>
                <a:ext uri="{FF2B5EF4-FFF2-40B4-BE49-F238E27FC236}">
                  <a16:creationId xmlns:a16="http://schemas.microsoft.com/office/drawing/2014/main" id="{00000000-0008-0000-0000-00001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35</xdr:row>
          <xdr:rowOff>114300</xdr:rowOff>
        </xdr:from>
        <xdr:to>
          <xdr:col>9</xdr:col>
          <xdr:colOff>247650</xdr:colOff>
          <xdr:row>35</xdr:row>
          <xdr:rowOff>238125</xdr:rowOff>
        </xdr:to>
        <xdr:sp macro="" textlink="">
          <xdr:nvSpPr>
            <xdr:cNvPr id="1047" name="Check Box 23" hidden="1">
              <a:extLst>
                <a:ext uri="{63B3BB69-23CF-44E3-9099-C40C66FF867C}">
                  <a14:compatExt spid="_x0000_s1047"/>
                </a:ext>
                <a:ext uri="{FF2B5EF4-FFF2-40B4-BE49-F238E27FC236}">
                  <a16:creationId xmlns:a16="http://schemas.microsoft.com/office/drawing/2014/main" id="{00000000-0008-0000-0000-00001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35</xdr:row>
          <xdr:rowOff>114300</xdr:rowOff>
        </xdr:from>
        <xdr:to>
          <xdr:col>9</xdr:col>
          <xdr:colOff>247650</xdr:colOff>
          <xdr:row>35</xdr:row>
          <xdr:rowOff>238125</xdr:rowOff>
        </xdr:to>
        <xdr:sp macro="" textlink="">
          <xdr:nvSpPr>
            <xdr:cNvPr id="1048" name="Check Box 24" hidden="1">
              <a:extLst>
                <a:ext uri="{63B3BB69-23CF-44E3-9099-C40C66FF867C}">
                  <a14:compatExt spid="_x0000_s1048"/>
                </a:ext>
                <a:ext uri="{FF2B5EF4-FFF2-40B4-BE49-F238E27FC236}">
                  <a16:creationId xmlns:a16="http://schemas.microsoft.com/office/drawing/2014/main" id="{00000000-0008-0000-0000-00001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36</xdr:row>
          <xdr:rowOff>114300</xdr:rowOff>
        </xdr:from>
        <xdr:to>
          <xdr:col>9</xdr:col>
          <xdr:colOff>247650</xdr:colOff>
          <xdr:row>36</xdr:row>
          <xdr:rowOff>238125</xdr:rowOff>
        </xdr:to>
        <xdr:sp macro="" textlink="">
          <xdr:nvSpPr>
            <xdr:cNvPr id="1049" name="Check Box 25" hidden="1">
              <a:extLst>
                <a:ext uri="{63B3BB69-23CF-44E3-9099-C40C66FF867C}">
                  <a14:compatExt spid="_x0000_s1049"/>
                </a:ext>
                <a:ext uri="{FF2B5EF4-FFF2-40B4-BE49-F238E27FC236}">
                  <a16:creationId xmlns:a16="http://schemas.microsoft.com/office/drawing/2014/main" id="{00000000-0008-0000-0000-00001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36</xdr:row>
          <xdr:rowOff>114300</xdr:rowOff>
        </xdr:from>
        <xdr:to>
          <xdr:col>9</xdr:col>
          <xdr:colOff>247650</xdr:colOff>
          <xdr:row>36</xdr:row>
          <xdr:rowOff>238125</xdr:rowOff>
        </xdr:to>
        <xdr:sp macro="" textlink="">
          <xdr:nvSpPr>
            <xdr:cNvPr id="1050" name="Check Box 26" hidden="1">
              <a:extLst>
                <a:ext uri="{63B3BB69-23CF-44E3-9099-C40C66FF867C}">
                  <a14:compatExt spid="_x0000_s1050"/>
                </a:ext>
                <a:ext uri="{FF2B5EF4-FFF2-40B4-BE49-F238E27FC236}">
                  <a16:creationId xmlns:a16="http://schemas.microsoft.com/office/drawing/2014/main" id="{00000000-0008-0000-0000-00001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36</xdr:row>
          <xdr:rowOff>114300</xdr:rowOff>
        </xdr:from>
        <xdr:to>
          <xdr:col>9</xdr:col>
          <xdr:colOff>247650</xdr:colOff>
          <xdr:row>36</xdr:row>
          <xdr:rowOff>238125</xdr:rowOff>
        </xdr:to>
        <xdr:sp macro="" textlink="">
          <xdr:nvSpPr>
            <xdr:cNvPr id="1051" name="Check Box 27" hidden="1">
              <a:extLst>
                <a:ext uri="{63B3BB69-23CF-44E3-9099-C40C66FF867C}">
                  <a14:compatExt spid="_x0000_s1051"/>
                </a:ext>
                <a:ext uri="{FF2B5EF4-FFF2-40B4-BE49-F238E27FC236}">
                  <a16:creationId xmlns:a16="http://schemas.microsoft.com/office/drawing/2014/main" id="{00000000-0008-0000-0000-00001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36</xdr:row>
          <xdr:rowOff>114300</xdr:rowOff>
        </xdr:from>
        <xdr:to>
          <xdr:col>9</xdr:col>
          <xdr:colOff>247650</xdr:colOff>
          <xdr:row>36</xdr:row>
          <xdr:rowOff>238125</xdr:rowOff>
        </xdr:to>
        <xdr:sp macro="" textlink="">
          <xdr:nvSpPr>
            <xdr:cNvPr id="1052" name="Check Box 28" hidden="1">
              <a:extLst>
                <a:ext uri="{63B3BB69-23CF-44E3-9099-C40C66FF867C}">
                  <a14:compatExt spid="_x0000_s1052"/>
                </a:ext>
                <a:ext uri="{FF2B5EF4-FFF2-40B4-BE49-F238E27FC236}">
                  <a16:creationId xmlns:a16="http://schemas.microsoft.com/office/drawing/2014/main" id="{00000000-0008-0000-0000-00001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37</xdr:row>
          <xdr:rowOff>114300</xdr:rowOff>
        </xdr:from>
        <xdr:to>
          <xdr:col>9</xdr:col>
          <xdr:colOff>247650</xdr:colOff>
          <xdr:row>37</xdr:row>
          <xdr:rowOff>238125</xdr:rowOff>
        </xdr:to>
        <xdr:sp macro="" textlink="">
          <xdr:nvSpPr>
            <xdr:cNvPr id="1053" name="Check Box 29" hidden="1">
              <a:extLst>
                <a:ext uri="{63B3BB69-23CF-44E3-9099-C40C66FF867C}">
                  <a14:compatExt spid="_x0000_s1053"/>
                </a:ext>
                <a:ext uri="{FF2B5EF4-FFF2-40B4-BE49-F238E27FC236}">
                  <a16:creationId xmlns:a16="http://schemas.microsoft.com/office/drawing/2014/main" id="{00000000-0008-0000-0000-00001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37</xdr:row>
          <xdr:rowOff>114300</xdr:rowOff>
        </xdr:from>
        <xdr:to>
          <xdr:col>9</xdr:col>
          <xdr:colOff>247650</xdr:colOff>
          <xdr:row>37</xdr:row>
          <xdr:rowOff>238125</xdr:rowOff>
        </xdr:to>
        <xdr:sp macro="" textlink="">
          <xdr:nvSpPr>
            <xdr:cNvPr id="1054" name="Check Box 30" hidden="1">
              <a:extLst>
                <a:ext uri="{63B3BB69-23CF-44E3-9099-C40C66FF867C}">
                  <a14:compatExt spid="_x0000_s1054"/>
                </a:ext>
                <a:ext uri="{FF2B5EF4-FFF2-40B4-BE49-F238E27FC236}">
                  <a16:creationId xmlns:a16="http://schemas.microsoft.com/office/drawing/2014/main" id="{00000000-0008-0000-0000-00001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37</xdr:row>
          <xdr:rowOff>114300</xdr:rowOff>
        </xdr:from>
        <xdr:to>
          <xdr:col>9</xdr:col>
          <xdr:colOff>247650</xdr:colOff>
          <xdr:row>37</xdr:row>
          <xdr:rowOff>238125</xdr:rowOff>
        </xdr:to>
        <xdr:sp macro="" textlink="">
          <xdr:nvSpPr>
            <xdr:cNvPr id="1055" name="Check Box 31" hidden="1">
              <a:extLst>
                <a:ext uri="{63B3BB69-23CF-44E3-9099-C40C66FF867C}">
                  <a14:compatExt spid="_x0000_s1055"/>
                </a:ext>
                <a:ext uri="{FF2B5EF4-FFF2-40B4-BE49-F238E27FC236}">
                  <a16:creationId xmlns:a16="http://schemas.microsoft.com/office/drawing/2014/main" id="{00000000-0008-0000-0000-00001F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37</xdr:row>
          <xdr:rowOff>114300</xdr:rowOff>
        </xdr:from>
        <xdr:to>
          <xdr:col>9</xdr:col>
          <xdr:colOff>247650</xdr:colOff>
          <xdr:row>37</xdr:row>
          <xdr:rowOff>238125</xdr:rowOff>
        </xdr:to>
        <xdr:sp macro="" textlink="">
          <xdr:nvSpPr>
            <xdr:cNvPr id="1056" name="Check Box 32" hidden="1">
              <a:extLst>
                <a:ext uri="{63B3BB69-23CF-44E3-9099-C40C66FF867C}">
                  <a14:compatExt spid="_x0000_s1056"/>
                </a:ext>
                <a:ext uri="{FF2B5EF4-FFF2-40B4-BE49-F238E27FC236}">
                  <a16:creationId xmlns:a16="http://schemas.microsoft.com/office/drawing/2014/main" id="{00000000-0008-0000-0000-00002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38</xdr:row>
          <xdr:rowOff>114300</xdr:rowOff>
        </xdr:from>
        <xdr:to>
          <xdr:col>9</xdr:col>
          <xdr:colOff>247650</xdr:colOff>
          <xdr:row>38</xdr:row>
          <xdr:rowOff>238125</xdr:rowOff>
        </xdr:to>
        <xdr:sp macro="" textlink="">
          <xdr:nvSpPr>
            <xdr:cNvPr id="1057" name="Check Box 33" hidden="1">
              <a:extLst>
                <a:ext uri="{63B3BB69-23CF-44E3-9099-C40C66FF867C}">
                  <a14:compatExt spid="_x0000_s1057"/>
                </a:ext>
                <a:ext uri="{FF2B5EF4-FFF2-40B4-BE49-F238E27FC236}">
                  <a16:creationId xmlns:a16="http://schemas.microsoft.com/office/drawing/2014/main" id="{00000000-0008-0000-0000-00002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38</xdr:row>
          <xdr:rowOff>114300</xdr:rowOff>
        </xdr:from>
        <xdr:to>
          <xdr:col>9</xdr:col>
          <xdr:colOff>247650</xdr:colOff>
          <xdr:row>38</xdr:row>
          <xdr:rowOff>238125</xdr:rowOff>
        </xdr:to>
        <xdr:sp macro="" textlink="">
          <xdr:nvSpPr>
            <xdr:cNvPr id="1058" name="Check Box 34" hidden="1">
              <a:extLst>
                <a:ext uri="{63B3BB69-23CF-44E3-9099-C40C66FF867C}">
                  <a14:compatExt spid="_x0000_s1058"/>
                </a:ext>
                <a:ext uri="{FF2B5EF4-FFF2-40B4-BE49-F238E27FC236}">
                  <a16:creationId xmlns:a16="http://schemas.microsoft.com/office/drawing/2014/main" id="{00000000-0008-0000-0000-00002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38</xdr:row>
          <xdr:rowOff>114300</xdr:rowOff>
        </xdr:from>
        <xdr:to>
          <xdr:col>9</xdr:col>
          <xdr:colOff>247650</xdr:colOff>
          <xdr:row>38</xdr:row>
          <xdr:rowOff>238125</xdr:rowOff>
        </xdr:to>
        <xdr:sp macro="" textlink="">
          <xdr:nvSpPr>
            <xdr:cNvPr id="1059" name="Check Box 35" hidden="1">
              <a:extLst>
                <a:ext uri="{63B3BB69-23CF-44E3-9099-C40C66FF867C}">
                  <a14:compatExt spid="_x0000_s1059"/>
                </a:ext>
                <a:ext uri="{FF2B5EF4-FFF2-40B4-BE49-F238E27FC236}">
                  <a16:creationId xmlns:a16="http://schemas.microsoft.com/office/drawing/2014/main" id="{00000000-0008-0000-0000-00002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38</xdr:row>
          <xdr:rowOff>114300</xdr:rowOff>
        </xdr:from>
        <xdr:to>
          <xdr:col>9</xdr:col>
          <xdr:colOff>247650</xdr:colOff>
          <xdr:row>38</xdr:row>
          <xdr:rowOff>238125</xdr:rowOff>
        </xdr:to>
        <xdr:sp macro="" textlink="">
          <xdr:nvSpPr>
            <xdr:cNvPr id="1060" name="Check Box 36" hidden="1">
              <a:extLst>
                <a:ext uri="{63B3BB69-23CF-44E3-9099-C40C66FF867C}">
                  <a14:compatExt spid="_x0000_s1060"/>
                </a:ext>
                <a:ext uri="{FF2B5EF4-FFF2-40B4-BE49-F238E27FC236}">
                  <a16:creationId xmlns:a16="http://schemas.microsoft.com/office/drawing/2014/main" id="{00000000-0008-0000-0000-00002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39</xdr:row>
          <xdr:rowOff>114300</xdr:rowOff>
        </xdr:from>
        <xdr:to>
          <xdr:col>9</xdr:col>
          <xdr:colOff>247650</xdr:colOff>
          <xdr:row>39</xdr:row>
          <xdr:rowOff>238125</xdr:rowOff>
        </xdr:to>
        <xdr:sp macro="" textlink="">
          <xdr:nvSpPr>
            <xdr:cNvPr id="1061" name="Check Box 37" hidden="1">
              <a:extLst>
                <a:ext uri="{63B3BB69-23CF-44E3-9099-C40C66FF867C}">
                  <a14:compatExt spid="_x0000_s1061"/>
                </a:ext>
                <a:ext uri="{FF2B5EF4-FFF2-40B4-BE49-F238E27FC236}">
                  <a16:creationId xmlns:a16="http://schemas.microsoft.com/office/drawing/2014/main" id="{00000000-0008-0000-0000-000025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39</xdr:row>
          <xdr:rowOff>114300</xdr:rowOff>
        </xdr:from>
        <xdr:to>
          <xdr:col>9</xdr:col>
          <xdr:colOff>247650</xdr:colOff>
          <xdr:row>39</xdr:row>
          <xdr:rowOff>238125</xdr:rowOff>
        </xdr:to>
        <xdr:sp macro="" textlink="">
          <xdr:nvSpPr>
            <xdr:cNvPr id="1062" name="Check Box 38" hidden="1">
              <a:extLst>
                <a:ext uri="{63B3BB69-23CF-44E3-9099-C40C66FF867C}">
                  <a14:compatExt spid="_x0000_s1062"/>
                </a:ext>
                <a:ext uri="{FF2B5EF4-FFF2-40B4-BE49-F238E27FC236}">
                  <a16:creationId xmlns:a16="http://schemas.microsoft.com/office/drawing/2014/main" id="{00000000-0008-0000-0000-00002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39</xdr:row>
          <xdr:rowOff>114300</xdr:rowOff>
        </xdr:from>
        <xdr:to>
          <xdr:col>9</xdr:col>
          <xdr:colOff>247650</xdr:colOff>
          <xdr:row>39</xdr:row>
          <xdr:rowOff>238125</xdr:rowOff>
        </xdr:to>
        <xdr:sp macro="" textlink="">
          <xdr:nvSpPr>
            <xdr:cNvPr id="1063" name="Check Box 39" hidden="1">
              <a:extLst>
                <a:ext uri="{63B3BB69-23CF-44E3-9099-C40C66FF867C}">
                  <a14:compatExt spid="_x0000_s1063"/>
                </a:ext>
                <a:ext uri="{FF2B5EF4-FFF2-40B4-BE49-F238E27FC236}">
                  <a16:creationId xmlns:a16="http://schemas.microsoft.com/office/drawing/2014/main" id="{00000000-0008-0000-0000-00002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39</xdr:row>
          <xdr:rowOff>114300</xdr:rowOff>
        </xdr:from>
        <xdr:to>
          <xdr:col>9</xdr:col>
          <xdr:colOff>247650</xdr:colOff>
          <xdr:row>39</xdr:row>
          <xdr:rowOff>238125</xdr:rowOff>
        </xdr:to>
        <xdr:sp macro="" textlink="">
          <xdr:nvSpPr>
            <xdr:cNvPr id="1064" name="Check Box 40" hidden="1">
              <a:extLst>
                <a:ext uri="{63B3BB69-23CF-44E3-9099-C40C66FF867C}">
                  <a14:compatExt spid="_x0000_s1064"/>
                </a:ext>
                <a:ext uri="{FF2B5EF4-FFF2-40B4-BE49-F238E27FC236}">
                  <a16:creationId xmlns:a16="http://schemas.microsoft.com/office/drawing/2014/main" id="{00000000-0008-0000-0000-00002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285750</xdr:colOff>
          <xdr:row>9</xdr:row>
          <xdr:rowOff>28575</xdr:rowOff>
        </xdr:from>
        <xdr:to>
          <xdr:col>6</xdr:col>
          <xdr:colOff>485775</xdr:colOff>
          <xdr:row>9</xdr:row>
          <xdr:rowOff>142875</xdr:rowOff>
        </xdr:to>
        <xdr:sp macro="" textlink="">
          <xdr:nvSpPr>
            <xdr:cNvPr id="1065" name="Check Box 41" hidden="1">
              <a:extLst>
                <a:ext uri="{63B3BB69-23CF-44E3-9099-C40C66FF867C}">
                  <a14:compatExt spid="_x0000_s1065"/>
                </a:ext>
                <a:ext uri="{FF2B5EF4-FFF2-40B4-BE49-F238E27FC236}">
                  <a16:creationId xmlns:a16="http://schemas.microsoft.com/office/drawing/2014/main" id="{00000000-0008-0000-0000-00002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285750</xdr:colOff>
          <xdr:row>9</xdr:row>
          <xdr:rowOff>28575</xdr:rowOff>
        </xdr:from>
        <xdr:to>
          <xdr:col>7</xdr:col>
          <xdr:colOff>485775</xdr:colOff>
          <xdr:row>9</xdr:row>
          <xdr:rowOff>142875</xdr:rowOff>
        </xdr:to>
        <xdr:sp macro="" textlink="">
          <xdr:nvSpPr>
            <xdr:cNvPr id="1066" name="Check Box 42" hidden="1">
              <a:extLst>
                <a:ext uri="{63B3BB69-23CF-44E3-9099-C40C66FF867C}">
                  <a14:compatExt spid="_x0000_s1066"/>
                </a:ext>
                <a:ext uri="{FF2B5EF4-FFF2-40B4-BE49-F238E27FC236}">
                  <a16:creationId xmlns:a16="http://schemas.microsoft.com/office/drawing/2014/main" id="{00000000-0008-0000-0000-00002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285750</xdr:colOff>
          <xdr:row>9</xdr:row>
          <xdr:rowOff>28575</xdr:rowOff>
        </xdr:from>
        <xdr:to>
          <xdr:col>8</xdr:col>
          <xdr:colOff>485775</xdr:colOff>
          <xdr:row>9</xdr:row>
          <xdr:rowOff>142875</xdr:rowOff>
        </xdr:to>
        <xdr:sp macro="" textlink="">
          <xdr:nvSpPr>
            <xdr:cNvPr id="1067" name="Check Box 43" hidden="1">
              <a:extLst>
                <a:ext uri="{63B3BB69-23CF-44E3-9099-C40C66FF867C}">
                  <a14:compatExt spid="_x0000_s1067"/>
                </a:ext>
                <a:ext uri="{FF2B5EF4-FFF2-40B4-BE49-F238E27FC236}">
                  <a16:creationId xmlns:a16="http://schemas.microsoft.com/office/drawing/2014/main" id="{00000000-0008-0000-0000-00002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285750</xdr:colOff>
          <xdr:row>9</xdr:row>
          <xdr:rowOff>28575</xdr:rowOff>
        </xdr:from>
        <xdr:to>
          <xdr:col>9</xdr:col>
          <xdr:colOff>485775</xdr:colOff>
          <xdr:row>9</xdr:row>
          <xdr:rowOff>142875</xdr:rowOff>
        </xdr:to>
        <xdr:sp macro="" textlink="">
          <xdr:nvSpPr>
            <xdr:cNvPr id="1068" name="Check Box 44" hidden="1">
              <a:extLst>
                <a:ext uri="{63B3BB69-23CF-44E3-9099-C40C66FF867C}">
                  <a14:compatExt spid="_x0000_s1068"/>
                </a:ext>
                <a:ext uri="{FF2B5EF4-FFF2-40B4-BE49-F238E27FC236}">
                  <a16:creationId xmlns:a16="http://schemas.microsoft.com/office/drawing/2014/main" id="{00000000-0008-0000-0000-00002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editAs="oneCell">
    <xdr:from>
      <xdr:col>0</xdr:col>
      <xdr:colOff>241300</xdr:colOff>
      <xdr:row>1</xdr:row>
      <xdr:rowOff>63500</xdr:rowOff>
    </xdr:from>
    <xdr:to>
      <xdr:col>1</xdr:col>
      <xdr:colOff>479425</xdr:colOff>
      <xdr:row>3</xdr:row>
      <xdr:rowOff>234950</xdr:rowOff>
    </xdr:to>
    <xdr:pic>
      <xdr:nvPicPr>
        <xdr:cNvPr id="58" name="Immagine 2">
          <a:extLst>
            <a:ext uri="{FF2B5EF4-FFF2-40B4-BE49-F238E27FC236}">
              <a16:creationId xmlns:a16="http://schemas.microsoft.com/office/drawing/2014/main" id="{00000000-0008-0000-0000-00003A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41300" y="241300"/>
          <a:ext cx="1139825" cy="781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i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ctrlProp" Target="../ctrlProps/ctrlProp7.xml"/><Relationship Id="rId18" Type="http://schemas.openxmlformats.org/officeDocument/2006/relationships/ctrlProp" Target="../ctrlProps/ctrlProp12.xml"/><Relationship Id="rId26" Type="http://schemas.openxmlformats.org/officeDocument/2006/relationships/ctrlProp" Target="../ctrlProps/ctrlProp20.xml"/><Relationship Id="rId39" Type="http://schemas.openxmlformats.org/officeDocument/2006/relationships/ctrlProp" Target="../ctrlProps/ctrlProp33.xml"/><Relationship Id="rId21" Type="http://schemas.openxmlformats.org/officeDocument/2006/relationships/ctrlProp" Target="../ctrlProps/ctrlProp15.xml"/><Relationship Id="rId34" Type="http://schemas.openxmlformats.org/officeDocument/2006/relationships/ctrlProp" Target="../ctrlProps/ctrlProp28.xml"/><Relationship Id="rId42" Type="http://schemas.openxmlformats.org/officeDocument/2006/relationships/ctrlProp" Target="../ctrlProps/ctrlProp36.xml"/><Relationship Id="rId47" Type="http://schemas.openxmlformats.org/officeDocument/2006/relationships/ctrlProp" Target="../ctrlProps/ctrlProp41.xml"/><Relationship Id="rId50" Type="http://schemas.openxmlformats.org/officeDocument/2006/relationships/ctrlProp" Target="../ctrlProps/ctrlProp44.xml"/><Relationship Id="rId7" Type="http://schemas.openxmlformats.org/officeDocument/2006/relationships/ctrlProp" Target="../ctrlProps/ctrlProp1.xml"/><Relationship Id="rId2" Type="http://schemas.openxmlformats.org/officeDocument/2006/relationships/hyperlink" Target="file:///C:\Users\Aric&#242;%20Emanuele\AppData\Roaming\Microsoft\Excel\2024\117-24.pdf" TargetMode="External"/><Relationship Id="rId16" Type="http://schemas.openxmlformats.org/officeDocument/2006/relationships/ctrlProp" Target="../ctrlProps/ctrlProp10.xml"/><Relationship Id="rId29" Type="http://schemas.openxmlformats.org/officeDocument/2006/relationships/ctrlProp" Target="../ctrlProps/ctrlProp23.xml"/><Relationship Id="rId11" Type="http://schemas.openxmlformats.org/officeDocument/2006/relationships/ctrlProp" Target="../ctrlProps/ctrlProp5.xml"/><Relationship Id="rId24" Type="http://schemas.openxmlformats.org/officeDocument/2006/relationships/ctrlProp" Target="../ctrlProps/ctrlProp18.xml"/><Relationship Id="rId32" Type="http://schemas.openxmlformats.org/officeDocument/2006/relationships/ctrlProp" Target="../ctrlProps/ctrlProp26.xml"/><Relationship Id="rId37" Type="http://schemas.openxmlformats.org/officeDocument/2006/relationships/ctrlProp" Target="../ctrlProps/ctrlProp31.xml"/><Relationship Id="rId40" Type="http://schemas.openxmlformats.org/officeDocument/2006/relationships/ctrlProp" Target="../ctrlProps/ctrlProp34.xml"/><Relationship Id="rId45" Type="http://schemas.openxmlformats.org/officeDocument/2006/relationships/ctrlProp" Target="../ctrlProps/ctrlProp39.xml"/><Relationship Id="rId5" Type="http://schemas.openxmlformats.org/officeDocument/2006/relationships/drawing" Target="../drawings/drawing1.xml"/><Relationship Id="rId15" Type="http://schemas.openxmlformats.org/officeDocument/2006/relationships/ctrlProp" Target="../ctrlProps/ctrlProp9.xml"/><Relationship Id="rId23" Type="http://schemas.openxmlformats.org/officeDocument/2006/relationships/ctrlProp" Target="../ctrlProps/ctrlProp17.xml"/><Relationship Id="rId28" Type="http://schemas.openxmlformats.org/officeDocument/2006/relationships/ctrlProp" Target="../ctrlProps/ctrlProp22.xml"/><Relationship Id="rId36" Type="http://schemas.openxmlformats.org/officeDocument/2006/relationships/ctrlProp" Target="../ctrlProps/ctrlProp30.xml"/><Relationship Id="rId49" Type="http://schemas.openxmlformats.org/officeDocument/2006/relationships/ctrlProp" Target="../ctrlProps/ctrlProp43.xml"/><Relationship Id="rId10" Type="http://schemas.openxmlformats.org/officeDocument/2006/relationships/ctrlProp" Target="../ctrlProps/ctrlProp4.xml"/><Relationship Id="rId19" Type="http://schemas.openxmlformats.org/officeDocument/2006/relationships/ctrlProp" Target="../ctrlProps/ctrlProp13.xml"/><Relationship Id="rId31" Type="http://schemas.openxmlformats.org/officeDocument/2006/relationships/ctrlProp" Target="../ctrlProps/ctrlProp25.xml"/><Relationship Id="rId44" Type="http://schemas.openxmlformats.org/officeDocument/2006/relationships/ctrlProp" Target="../ctrlProps/ctrlProp38.xml"/><Relationship Id="rId4" Type="http://schemas.openxmlformats.org/officeDocument/2006/relationships/printerSettings" Target="../printerSettings/printerSettings1.bin"/><Relationship Id="rId9" Type="http://schemas.openxmlformats.org/officeDocument/2006/relationships/ctrlProp" Target="../ctrlProps/ctrlProp3.xml"/><Relationship Id="rId14" Type="http://schemas.openxmlformats.org/officeDocument/2006/relationships/ctrlProp" Target="../ctrlProps/ctrlProp8.xml"/><Relationship Id="rId22" Type="http://schemas.openxmlformats.org/officeDocument/2006/relationships/ctrlProp" Target="../ctrlProps/ctrlProp16.xml"/><Relationship Id="rId27" Type="http://schemas.openxmlformats.org/officeDocument/2006/relationships/ctrlProp" Target="../ctrlProps/ctrlProp21.xml"/><Relationship Id="rId30" Type="http://schemas.openxmlformats.org/officeDocument/2006/relationships/ctrlProp" Target="../ctrlProps/ctrlProp24.xml"/><Relationship Id="rId35" Type="http://schemas.openxmlformats.org/officeDocument/2006/relationships/ctrlProp" Target="../ctrlProps/ctrlProp29.xml"/><Relationship Id="rId43" Type="http://schemas.openxmlformats.org/officeDocument/2006/relationships/ctrlProp" Target="../ctrlProps/ctrlProp37.xml"/><Relationship Id="rId48" Type="http://schemas.openxmlformats.org/officeDocument/2006/relationships/ctrlProp" Target="../ctrlProps/ctrlProp42.xml"/><Relationship Id="rId8" Type="http://schemas.openxmlformats.org/officeDocument/2006/relationships/ctrlProp" Target="../ctrlProps/ctrlProp2.xml"/><Relationship Id="rId3" Type="http://schemas.openxmlformats.org/officeDocument/2006/relationships/hyperlink" Target="file:///C:\Users\Aric&#242;%20Emanuele\AppData\Roaming\Microsoft\Excel\2024\139-24.pdf" TargetMode="External"/><Relationship Id="rId12" Type="http://schemas.openxmlformats.org/officeDocument/2006/relationships/ctrlProp" Target="../ctrlProps/ctrlProp6.xml"/><Relationship Id="rId17" Type="http://schemas.openxmlformats.org/officeDocument/2006/relationships/ctrlProp" Target="../ctrlProps/ctrlProp11.xml"/><Relationship Id="rId25" Type="http://schemas.openxmlformats.org/officeDocument/2006/relationships/ctrlProp" Target="../ctrlProps/ctrlProp19.xml"/><Relationship Id="rId33" Type="http://schemas.openxmlformats.org/officeDocument/2006/relationships/ctrlProp" Target="../ctrlProps/ctrlProp27.xml"/><Relationship Id="rId38" Type="http://schemas.openxmlformats.org/officeDocument/2006/relationships/ctrlProp" Target="../ctrlProps/ctrlProp32.xml"/><Relationship Id="rId46" Type="http://schemas.openxmlformats.org/officeDocument/2006/relationships/ctrlProp" Target="../ctrlProps/ctrlProp40.xml"/><Relationship Id="rId20" Type="http://schemas.openxmlformats.org/officeDocument/2006/relationships/ctrlProp" Target="../ctrlProps/ctrlProp14.xml"/><Relationship Id="rId41" Type="http://schemas.openxmlformats.org/officeDocument/2006/relationships/ctrlProp" Target="../ctrlProps/ctrlProp35.xml"/><Relationship Id="rId1" Type="http://schemas.openxmlformats.org/officeDocument/2006/relationships/hyperlink" Target="file:///C:\Users\Aric&#242;%20Emanuele\AppData\Roaming\Microsoft\Excel\2024\113-24.pdf" TargetMode="External"/><Relationship Id="rId6"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W71"/>
  <sheetViews>
    <sheetView tabSelected="1" topLeftCell="A28" zoomScale="75" zoomScaleNormal="75" workbookViewId="0">
      <selection activeCell="Q45" sqref="Q45"/>
    </sheetView>
  </sheetViews>
  <sheetFormatPr defaultRowHeight="12.75" x14ac:dyDescent="0.2"/>
  <cols>
    <col min="1" max="1" width="13.5703125" customWidth="1"/>
    <col min="2" max="2" width="11.7109375" customWidth="1"/>
    <col min="3" max="3" width="10.7109375" customWidth="1"/>
    <col min="4" max="4" width="10.42578125" style="4" customWidth="1"/>
    <col min="5" max="5" width="10.7109375" style="4" customWidth="1"/>
    <col min="6" max="11" width="10.7109375" customWidth="1"/>
    <col min="12" max="12" width="9.5703125" customWidth="1"/>
    <col min="13" max="13" width="10.7109375" customWidth="1"/>
    <col min="14" max="14" width="15.28515625" customWidth="1"/>
    <col min="15" max="15" width="11" style="3" customWidth="1"/>
    <col min="16" max="16" width="12.7109375" bestFit="1" customWidth="1"/>
    <col min="17" max="17" width="25.140625" style="2" customWidth="1"/>
    <col min="18" max="18" width="32.7109375" style="1" customWidth="1"/>
    <col min="19" max="19" width="12.7109375" customWidth="1"/>
    <col min="21" max="21" width="13.140625" customWidth="1"/>
  </cols>
  <sheetData>
    <row r="1" spans="1:23" ht="14.25" thickTop="1" thickBot="1" x14ac:dyDescent="0.25">
      <c r="A1" s="77"/>
      <c r="B1" s="75"/>
      <c r="C1" s="75"/>
      <c r="D1" s="76"/>
      <c r="E1" s="76"/>
      <c r="F1" s="75"/>
      <c r="G1" s="75"/>
      <c r="H1" s="75"/>
      <c r="I1" s="75"/>
      <c r="J1" s="75"/>
      <c r="K1" s="75"/>
      <c r="L1" s="75"/>
      <c r="M1" s="75"/>
      <c r="N1" s="74"/>
    </row>
    <row r="2" spans="1:23" ht="24" customHeight="1" thickTop="1" x14ac:dyDescent="0.2">
      <c r="A2" s="162"/>
      <c r="B2" s="152"/>
      <c r="C2" s="152"/>
      <c r="D2" s="152"/>
      <c r="E2" s="152" t="s">
        <v>78</v>
      </c>
      <c r="F2" s="152"/>
      <c r="G2" s="152"/>
      <c r="H2" s="152"/>
      <c r="I2" s="152"/>
      <c r="J2" s="152"/>
      <c r="K2" s="152"/>
      <c r="L2" s="73"/>
      <c r="M2" s="73"/>
      <c r="N2" s="72" t="s">
        <v>77</v>
      </c>
    </row>
    <row r="3" spans="1:23" s="9" customFormat="1" ht="24" customHeight="1" x14ac:dyDescent="0.2">
      <c r="A3" s="163"/>
      <c r="B3" s="153"/>
      <c r="C3" s="153"/>
      <c r="D3" s="153"/>
      <c r="E3" s="153"/>
      <c r="F3" s="153"/>
      <c r="G3" s="153"/>
      <c r="H3" s="153"/>
      <c r="I3" s="153"/>
      <c r="J3" s="153"/>
      <c r="K3" s="153"/>
      <c r="L3" s="154" t="s">
        <v>89</v>
      </c>
      <c r="M3" s="154"/>
      <c r="N3" s="71"/>
      <c r="O3" s="24"/>
      <c r="P3" s="24"/>
      <c r="Q3" s="14"/>
      <c r="R3" s="22"/>
    </row>
    <row r="4" spans="1:23" s="9" customFormat="1" ht="24" customHeight="1" x14ac:dyDescent="0.2">
      <c r="A4" s="163"/>
      <c r="B4" s="153"/>
      <c r="C4" s="153"/>
      <c r="D4" s="153"/>
      <c r="E4" s="153"/>
      <c r="F4" s="153"/>
      <c r="G4" s="153"/>
      <c r="H4" s="153"/>
      <c r="I4" s="153"/>
      <c r="J4" s="153"/>
      <c r="K4" s="153"/>
      <c r="L4" s="154" t="s">
        <v>76</v>
      </c>
      <c r="M4" s="154"/>
      <c r="N4" s="71"/>
      <c r="O4" s="70"/>
      <c r="P4" s="69"/>
      <c r="Q4" s="68"/>
      <c r="R4" s="24"/>
    </row>
    <row r="5" spans="1:23" ht="22.5" customHeight="1" thickBot="1" x14ac:dyDescent="0.3">
      <c r="A5" s="155" t="s">
        <v>75</v>
      </c>
      <c r="B5" s="156"/>
      <c r="C5" s="156"/>
      <c r="D5" s="156"/>
      <c r="E5" s="156"/>
      <c r="F5" s="156"/>
      <c r="G5" s="156"/>
      <c r="H5" s="156"/>
      <c r="I5" s="156"/>
      <c r="J5" s="156"/>
      <c r="K5" s="156"/>
      <c r="L5" s="156"/>
      <c r="M5" s="156"/>
      <c r="N5" s="157"/>
      <c r="O5" s="22"/>
      <c r="P5" s="22"/>
      <c r="Q5" s="22"/>
      <c r="R5" s="22"/>
      <c r="S5" s="15"/>
      <c r="T5" s="15"/>
      <c r="U5" s="15"/>
    </row>
    <row r="6" spans="1:23" ht="15" x14ac:dyDescent="0.2">
      <c r="A6" s="67" t="s">
        <v>74</v>
      </c>
      <c r="B6" s="159" t="s">
        <v>73</v>
      </c>
      <c r="C6" s="160"/>
      <c r="D6" s="158" t="s">
        <v>72</v>
      </c>
      <c r="E6" s="159"/>
      <c r="F6" s="160"/>
      <c r="G6" s="159" t="s">
        <v>19</v>
      </c>
      <c r="H6" s="160"/>
      <c r="I6" s="158" t="s">
        <v>20</v>
      </c>
      <c r="J6" s="159"/>
      <c r="K6" s="160"/>
      <c r="L6" s="158" t="s">
        <v>71</v>
      </c>
      <c r="M6" s="159"/>
      <c r="N6" s="161"/>
      <c r="O6" s="22"/>
      <c r="P6" s="22"/>
      <c r="Q6" s="22"/>
      <c r="R6" s="22"/>
      <c r="S6" s="15"/>
      <c r="T6" s="15"/>
      <c r="U6" s="15"/>
    </row>
    <row r="7" spans="1:23" ht="22.5" customHeight="1" x14ac:dyDescent="0.2">
      <c r="A7" s="66">
        <v>1400</v>
      </c>
      <c r="B7" s="167" t="s">
        <v>95</v>
      </c>
      <c r="C7" s="129"/>
      <c r="D7" s="164" t="s">
        <v>96</v>
      </c>
      <c r="E7" s="165"/>
      <c r="F7" s="166"/>
      <c r="G7" s="106" t="s">
        <v>82</v>
      </c>
      <c r="H7" s="131"/>
      <c r="I7" s="136" t="s">
        <v>90</v>
      </c>
      <c r="J7" s="106"/>
      <c r="K7" s="106"/>
      <c r="L7" s="168">
        <v>317545</v>
      </c>
      <c r="M7" s="169"/>
      <c r="N7" s="170"/>
      <c r="O7" s="22"/>
      <c r="P7" s="22"/>
      <c r="Q7" s="22"/>
      <c r="R7" s="22"/>
      <c r="S7" s="15"/>
      <c r="T7" s="15"/>
      <c r="U7" s="15"/>
    </row>
    <row r="8" spans="1:23" ht="16.5" x14ac:dyDescent="0.2">
      <c r="A8" s="143" t="s">
        <v>70</v>
      </c>
      <c r="B8" s="139"/>
      <c r="C8" s="140"/>
      <c r="D8" s="134" t="s">
        <v>69</v>
      </c>
      <c r="E8" s="139"/>
      <c r="F8" s="140"/>
      <c r="G8" s="134" t="s">
        <v>68</v>
      </c>
      <c r="H8" s="86"/>
      <c r="I8" s="86"/>
      <c r="J8" s="87"/>
      <c r="K8" s="65" t="s">
        <v>67</v>
      </c>
      <c r="L8" s="134" t="s">
        <v>66</v>
      </c>
      <c r="M8" s="140"/>
      <c r="N8" s="64" t="s">
        <v>65</v>
      </c>
      <c r="O8" s="22"/>
      <c r="P8" s="22"/>
      <c r="Q8" s="22"/>
      <c r="R8" s="22"/>
      <c r="S8" s="15"/>
      <c r="T8" s="15"/>
      <c r="U8" s="15"/>
    </row>
    <row r="9" spans="1:23" ht="15" customHeight="1" x14ac:dyDescent="0.2">
      <c r="A9" s="144" t="s">
        <v>91</v>
      </c>
      <c r="B9" s="132"/>
      <c r="C9" s="120" t="s">
        <v>92</v>
      </c>
      <c r="D9" s="132" t="s">
        <v>97</v>
      </c>
      <c r="E9" s="132"/>
      <c r="F9" s="120" t="s">
        <v>93</v>
      </c>
      <c r="G9" s="63" t="s">
        <v>64</v>
      </c>
      <c r="H9" s="62" t="s">
        <v>63</v>
      </c>
      <c r="I9" s="62" t="s">
        <v>62</v>
      </c>
      <c r="J9" s="61" t="s">
        <v>61</v>
      </c>
      <c r="K9" s="137"/>
      <c r="L9" s="135" t="s">
        <v>81</v>
      </c>
      <c r="M9" s="120"/>
      <c r="N9" s="146" t="s">
        <v>80</v>
      </c>
      <c r="O9" s="22"/>
      <c r="P9" s="22"/>
      <c r="Q9" s="22"/>
      <c r="R9" s="22"/>
      <c r="S9" s="15"/>
      <c r="T9" s="15"/>
      <c r="U9" s="15"/>
    </row>
    <row r="10" spans="1:23" ht="14.25" customHeight="1" x14ac:dyDescent="0.2">
      <c r="A10" s="145"/>
      <c r="B10" s="133"/>
      <c r="C10" s="131"/>
      <c r="D10" s="133"/>
      <c r="E10" s="133"/>
      <c r="F10" s="131"/>
      <c r="G10" s="60"/>
      <c r="H10" s="59"/>
      <c r="I10" s="58"/>
      <c r="J10" s="57"/>
      <c r="K10" s="138"/>
      <c r="L10" s="136"/>
      <c r="M10" s="131"/>
      <c r="N10" s="147"/>
      <c r="O10" s="22"/>
      <c r="P10" s="56"/>
      <c r="Q10" s="22"/>
      <c r="R10" s="22"/>
      <c r="S10" s="15"/>
      <c r="T10" s="15"/>
      <c r="U10" s="15"/>
    </row>
    <row r="11" spans="1:23" ht="17.25" x14ac:dyDescent="0.2">
      <c r="A11" s="148" t="s">
        <v>17</v>
      </c>
      <c r="B11" s="149"/>
      <c r="C11" s="150"/>
      <c r="D11" s="151" t="s">
        <v>60</v>
      </c>
      <c r="E11" s="149"/>
      <c r="F11" s="150"/>
      <c r="G11" s="151" t="s">
        <v>59</v>
      </c>
      <c r="H11" s="149"/>
      <c r="I11" s="149"/>
      <c r="J11" s="150"/>
      <c r="K11" s="134" t="s">
        <v>58</v>
      </c>
      <c r="L11" s="140"/>
      <c r="M11" s="141" t="s">
        <v>57</v>
      </c>
      <c r="N11" s="142"/>
      <c r="O11" s="24"/>
      <c r="P11" s="24"/>
      <c r="Q11" s="24"/>
      <c r="R11" s="24"/>
      <c r="S11" s="18"/>
      <c r="T11" s="18"/>
      <c r="U11" s="18"/>
    </row>
    <row r="12" spans="1:23" ht="22.5" customHeight="1" thickBot="1" x14ac:dyDescent="0.25">
      <c r="A12" s="171" t="s">
        <v>94</v>
      </c>
      <c r="B12" s="172"/>
      <c r="C12" s="173"/>
      <c r="D12" s="179" t="s">
        <v>56</v>
      </c>
      <c r="E12" s="172"/>
      <c r="F12" s="55" t="s">
        <v>55</v>
      </c>
      <c r="G12" s="184" t="s">
        <v>54</v>
      </c>
      <c r="H12" s="180"/>
      <c r="I12" s="180" t="s">
        <v>53</v>
      </c>
      <c r="J12" s="181"/>
      <c r="K12" s="177">
        <v>5.0000000000000001E-3</v>
      </c>
      <c r="L12" s="178"/>
      <c r="M12" s="188"/>
      <c r="N12" s="189"/>
      <c r="O12" s="24"/>
      <c r="P12" s="24"/>
      <c r="Q12" s="24"/>
      <c r="R12" s="24"/>
      <c r="S12" s="18"/>
      <c r="T12" s="18"/>
      <c r="U12" s="18"/>
    </row>
    <row r="13" spans="1:23" ht="17.25" thickBot="1" x14ac:dyDescent="0.3">
      <c r="A13" s="185" t="s">
        <v>52</v>
      </c>
      <c r="B13" s="186"/>
      <c r="C13" s="186"/>
      <c r="D13" s="186"/>
      <c r="E13" s="186"/>
      <c r="F13" s="186"/>
      <c r="G13" s="186"/>
      <c r="H13" s="186"/>
      <c r="I13" s="186"/>
      <c r="J13" s="186"/>
      <c r="K13" s="186"/>
      <c r="L13" s="186"/>
      <c r="M13" s="186"/>
      <c r="N13" s="187"/>
      <c r="O13" s="24"/>
      <c r="P13" s="29">
        <v>0</v>
      </c>
      <c r="Q13" s="28" t="str">
        <f>IF(P13=0,"MISURA LINEARE","MISURA QUADRATICA")</f>
        <v>MISURA LINEARE</v>
      </c>
      <c r="R13" s="27" t="s">
        <v>51</v>
      </c>
      <c r="S13" s="54" t="s">
        <v>33</v>
      </c>
      <c r="T13" s="23"/>
      <c r="U13" s="54" t="s">
        <v>32</v>
      </c>
    </row>
    <row r="14" spans="1:23" ht="32.25" customHeight="1" x14ac:dyDescent="0.2">
      <c r="A14" s="190" t="s">
        <v>50</v>
      </c>
      <c r="B14" s="191"/>
      <c r="C14" s="53" t="s">
        <v>49</v>
      </c>
      <c r="D14" s="52">
        <v>0</v>
      </c>
      <c r="E14" s="52">
        <v>0.25</v>
      </c>
      <c r="F14" s="52">
        <v>0.5</v>
      </c>
      <c r="G14" s="52">
        <v>0.75</v>
      </c>
      <c r="H14" s="52">
        <v>1</v>
      </c>
      <c r="I14" s="52">
        <v>0.75</v>
      </c>
      <c r="J14" s="52">
        <v>0.5</v>
      </c>
      <c r="K14" s="52">
        <v>0.25</v>
      </c>
      <c r="L14" s="52">
        <v>0</v>
      </c>
      <c r="M14" s="51" t="s">
        <v>48</v>
      </c>
      <c r="N14" s="50" t="s">
        <v>12</v>
      </c>
      <c r="O14" s="22"/>
      <c r="P14" s="15"/>
      <c r="Q14" s="15"/>
      <c r="R14" s="15"/>
      <c r="S14" s="25">
        <v>0</v>
      </c>
      <c r="U14" s="25">
        <v>125</v>
      </c>
      <c r="W14" s="46">
        <v>0</v>
      </c>
    </row>
    <row r="15" spans="1:23" ht="25.5" customHeight="1" x14ac:dyDescent="0.2">
      <c r="A15" s="182" t="s">
        <v>47</v>
      </c>
      <c r="B15" s="183"/>
      <c r="C15" s="49" t="str">
        <f>IF(C9&lt;&gt;"",C9,"")</f>
        <v>mBar</v>
      </c>
      <c r="D15" s="47">
        <f>IF(S14="","",(($U$14-$S$14)*W5/100+$S$14))</f>
        <v>0</v>
      </c>
      <c r="E15" s="47">
        <f>IF(S14="","",(($U$14-$S$14)*W15/100+$S$14))</f>
        <v>31.25</v>
      </c>
      <c r="F15" s="47">
        <f>IF(S14="","",(($U$14-$S$14)*W16/100+$S$14))</f>
        <v>62.5</v>
      </c>
      <c r="G15" s="47">
        <f>IF(S14="","",(($U$14-$S$14)*W17/100+$S$14))</f>
        <v>93.75</v>
      </c>
      <c r="H15" s="47">
        <f>IF(S14="","",(($U$14-$S$14)*W18/100+$S$14))</f>
        <v>125</v>
      </c>
      <c r="I15" s="47">
        <f>$G$15</f>
        <v>93.75</v>
      </c>
      <c r="J15" s="47">
        <f>$F$15</f>
        <v>62.5</v>
      </c>
      <c r="K15" s="47">
        <f>$E$15</f>
        <v>31.25</v>
      </c>
      <c r="L15" s="47">
        <f>$D$15</f>
        <v>0</v>
      </c>
      <c r="M15" s="31"/>
      <c r="N15" s="30"/>
      <c r="O15" s="22"/>
      <c r="P15" s="22"/>
      <c r="Q15" s="22"/>
      <c r="R15" s="22"/>
      <c r="S15" s="15"/>
      <c r="T15" s="15"/>
      <c r="U15" s="15"/>
      <c r="W15" s="46">
        <v>25</v>
      </c>
    </row>
    <row r="16" spans="1:23" ht="25.5" customHeight="1" x14ac:dyDescent="0.2">
      <c r="A16" s="182" t="s">
        <v>46</v>
      </c>
      <c r="B16" s="183"/>
      <c r="C16" s="49" t="str">
        <f>IF(F12&lt;&gt;"",F12,"")</f>
        <v>mA</v>
      </c>
      <c r="D16" s="47">
        <f>IF(S26="","",IF($P25=1,(((($U$26-$S$26))/10*SQRT(W14)))+$S$26,(($U$26-$S$26)*W14/100+$S$26)))</f>
        <v>4</v>
      </c>
      <c r="E16" s="47">
        <f>IF(S26="","",IF($P25=1,(((($U$26-$S$26))/10*SQRT(W15)))+$S$26,(($U$26-$S$26)*W15/100+$S$26)))</f>
        <v>8</v>
      </c>
      <c r="F16" s="47">
        <f>IF(S26="","",IF($P25=1,(((($U$26-$S$26))/10*SQRT(W16)))+$S$26,(($U$26-$S$26)*W16/100+$S$26)))</f>
        <v>12</v>
      </c>
      <c r="G16" s="47">
        <f>IF(S26="","",IF($P25=1,(((($U$26-$S$26))/10*SQRT(W17)))+$S$26,(($U$26-$S$26)*W17/100+$S$26)))</f>
        <v>16</v>
      </c>
      <c r="H16" s="47">
        <f>IF(S26="","",IF($P25=1,(((($U$26-$S$26))/10*SQRT(W18)))+$S$26,(($U$26-$S$26)*W18/100+$S$26)))</f>
        <v>20</v>
      </c>
      <c r="I16" s="47">
        <f>$G$16</f>
        <v>16</v>
      </c>
      <c r="J16" s="47">
        <f>$F$16</f>
        <v>12</v>
      </c>
      <c r="K16" s="47">
        <f>$E$16</f>
        <v>8</v>
      </c>
      <c r="L16" s="47">
        <f>$D$16</f>
        <v>4</v>
      </c>
      <c r="M16" s="31"/>
      <c r="N16" s="30"/>
      <c r="O16" s="22"/>
      <c r="P16" s="22"/>
      <c r="Q16" s="22"/>
      <c r="R16" s="22"/>
      <c r="S16" s="15"/>
      <c r="T16" s="15"/>
      <c r="U16" s="15"/>
      <c r="W16" s="46">
        <v>50</v>
      </c>
    </row>
    <row r="17" spans="1:23" ht="25.5" customHeight="1" x14ac:dyDescent="0.2">
      <c r="A17" s="192" t="s">
        <v>45</v>
      </c>
      <c r="B17" s="193"/>
      <c r="C17" s="48" t="str">
        <f>IF(F9&lt;&gt;"",F9,"")</f>
        <v>Kg/h</v>
      </c>
      <c r="D17" s="47">
        <f>IF(S33="","",IF($P32=1,(((($U$33-$S$33))/10*SQRT(W14)))+$S$33,(($U$33-$S$33)*W14/100+$S$33)))</f>
        <v>0</v>
      </c>
      <c r="E17" s="47">
        <f>IF(S33="","",IF($P32=1,(((($U$33-$S$33))/10*SQRT(W15)))+$S$33,(($U$33-$S$33)*W15/100+$S$33)))</f>
        <v>2700</v>
      </c>
      <c r="F17" s="47">
        <f>IF(S33="","",IF($P32=1,(((($U$33-$S$33))/10*SQRT(W16)))+$S$33,(($U$33-$S$33)*W16/100+$S$33)))</f>
        <v>3818.3766184073565</v>
      </c>
      <c r="G17" s="47">
        <f>IF(S33="","",IF($P32=1,(((($U$33-$S$33))/10*SQRT(W17)))+$S$33,(($U$33-$S$33)*W17/100+$S$33)))</f>
        <v>4676.5371804359693</v>
      </c>
      <c r="H17" s="47">
        <f>IF(S33="","",IF($P32=1,(((($U$33-$S$33))/10*SQRT(W18)))+$S$33,(($U$33-$S$33)*W18/100+$S$33)))</f>
        <v>5400</v>
      </c>
      <c r="I17" s="47">
        <f>$G$17</f>
        <v>4676.5371804359693</v>
      </c>
      <c r="J17" s="47">
        <f>$F$17</f>
        <v>3818.3766184073565</v>
      </c>
      <c r="K17" s="47">
        <f>$E$17</f>
        <v>2700</v>
      </c>
      <c r="L17" s="47">
        <f>$D$17</f>
        <v>0</v>
      </c>
      <c r="M17" s="31"/>
      <c r="N17" s="30"/>
      <c r="O17" s="22"/>
      <c r="P17" s="22"/>
      <c r="Q17" s="22"/>
      <c r="R17" s="22"/>
      <c r="S17" s="15"/>
      <c r="T17" s="15"/>
      <c r="U17" s="15"/>
      <c r="W17" s="46">
        <v>75</v>
      </c>
    </row>
    <row r="18" spans="1:23" ht="15" x14ac:dyDescent="0.2">
      <c r="A18" s="91" t="s">
        <v>44</v>
      </c>
      <c r="B18" s="92"/>
      <c r="C18" s="92"/>
      <c r="D18" s="92"/>
      <c r="E18" s="92"/>
      <c r="F18" s="92"/>
      <c r="G18" s="92"/>
      <c r="H18" s="92"/>
      <c r="I18" s="92"/>
      <c r="J18" s="92"/>
      <c r="K18" s="92"/>
      <c r="L18" s="92"/>
      <c r="M18" s="92"/>
      <c r="N18" s="93"/>
      <c r="O18" s="22"/>
      <c r="P18" s="15"/>
      <c r="Q18" s="43"/>
      <c r="R18" s="42"/>
      <c r="S18" s="41"/>
      <c r="T18" s="39"/>
      <c r="U18" s="41"/>
      <c r="W18" s="46">
        <v>100</v>
      </c>
    </row>
    <row r="19" spans="1:23" ht="25.5" customHeight="1" x14ac:dyDescent="0.2">
      <c r="A19" s="192" t="s">
        <v>41</v>
      </c>
      <c r="B19" s="193"/>
      <c r="C19" s="33" t="str">
        <f>IF(C16="","",C16)</f>
        <v>mA</v>
      </c>
      <c r="D19" s="45">
        <v>3.98</v>
      </c>
      <c r="E19" s="45">
        <v>7.98</v>
      </c>
      <c r="F19" s="45">
        <v>11.98</v>
      </c>
      <c r="G19" s="45">
        <v>15.98</v>
      </c>
      <c r="H19" s="45">
        <v>20</v>
      </c>
      <c r="I19" s="45">
        <v>15.98</v>
      </c>
      <c r="J19" s="45">
        <v>11.98</v>
      </c>
      <c r="K19" s="45">
        <v>7.98</v>
      </c>
      <c r="L19" s="45">
        <v>3.98</v>
      </c>
      <c r="M19" s="31"/>
      <c r="N19" s="30"/>
      <c r="O19" s="22"/>
      <c r="P19" s="15"/>
      <c r="Q19" s="15"/>
      <c r="R19" s="40"/>
      <c r="S19" s="38"/>
      <c r="T19" s="39"/>
      <c r="U19" s="38"/>
    </row>
    <row r="20" spans="1:23" ht="25.5" customHeight="1" x14ac:dyDescent="0.2">
      <c r="A20" s="192" t="s">
        <v>40</v>
      </c>
      <c r="B20" s="193"/>
      <c r="C20" s="35"/>
      <c r="D20" s="34">
        <f>IF(D19="","",(D19-D16))</f>
        <v>-2.0000000000000018E-2</v>
      </c>
      <c r="E20" s="34">
        <f t="shared" ref="E20:L20" si="0">IF(E19="","",(E19-E16))</f>
        <v>-1.9999999999999574E-2</v>
      </c>
      <c r="F20" s="34">
        <f t="shared" si="0"/>
        <v>-1.9999999999999574E-2</v>
      </c>
      <c r="G20" s="34">
        <f t="shared" si="0"/>
        <v>-1.9999999999999574E-2</v>
      </c>
      <c r="H20" s="34">
        <f t="shared" si="0"/>
        <v>0</v>
      </c>
      <c r="I20" s="34">
        <f t="shared" si="0"/>
        <v>-1.9999999999999574E-2</v>
      </c>
      <c r="J20" s="34">
        <f t="shared" si="0"/>
        <v>-1.9999999999999574E-2</v>
      </c>
      <c r="K20" s="34">
        <f t="shared" si="0"/>
        <v>-1.9999999999999574E-2</v>
      </c>
      <c r="L20" s="34">
        <f t="shared" si="0"/>
        <v>-2.0000000000000018E-2</v>
      </c>
      <c r="M20" s="31"/>
      <c r="N20" s="30"/>
      <c r="O20" s="22"/>
      <c r="P20" s="15"/>
      <c r="Q20" s="15"/>
      <c r="R20" s="15"/>
    </row>
    <row r="21" spans="1:23" ht="25.5" customHeight="1" x14ac:dyDescent="0.2">
      <c r="A21" s="192" t="s">
        <v>39</v>
      </c>
      <c r="B21" s="193"/>
      <c r="C21" s="33" t="str">
        <f>IF(C19="","",B63)</f>
        <v>%</v>
      </c>
      <c r="D21" s="32">
        <f xml:space="preserve"> IF(D19&lt;&gt;"",ABS(D20/$D$62),"")</f>
        <v>1.2500000000000011E-3</v>
      </c>
      <c r="E21" s="32">
        <f t="shared" ref="E21:L21" si="1" xml:space="preserve"> IF(E19&lt;&gt;"",ABS(E20/$D$62),"")</f>
        <v>1.2499999999999734E-3</v>
      </c>
      <c r="F21" s="32">
        <f t="shared" si="1"/>
        <v>1.2499999999999734E-3</v>
      </c>
      <c r="G21" s="32">
        <f t="shared" si="1"/>
        <v>1.2499999999999734E-3</v>
      </c>
      <c r="H21" s="32">
        <f t="shared" si="1"/>
        <v>0</v>
      </c>
      <c r="I21" s="32">
        <f t="shared" si="1"/>
        <v>1.2499999999999734E-3</v>
      </c>
      <c r="J21" s="32">
        <f t="shared" si="1"/>
        <v>1.2499999999999734E-3</v>
      </c>
      <c r="K21" s="32">
        <f t="shared" si="1"/>
        <v>1.2499999999999734E-3</v>
      </c>
      <c r="L21" s="32">
        <f t="shared" si="1"/>
        <v>1.2500000000000011E-3</v>
      </c>
      <c r="M21" s="31"/>
      <c r="N21" s="30"/>
      <c r="O21" s="22"/>
      <c r="P21" s="15"/>
      <c r="Q21" s="15"/>
      <c r="R21" s="15"/>
    </row>
    <row r="22" spans="1:23" ht="25.5" customHeight="1" x14ac:dyDescent="0.2">
      <c r="A22" s="192" t="s">
        <v>38</v>
      </c>
      <c r="B22" s="193"/>
      <c r="C22" s="33" t="str">
        <f>IF(C17="","",C17)</f>
        <v>Kg/h</v>
      </c>
      <c r="D22" s="44">
        <v>0</v>
      </c>
      <c r="E22" s="44">
        <v>2700</v>
      </c>
      <c r="F22" s="44">
        <v>3818.38</v>
      </c>
      <c r="G22" s="44">
        <v>4676.54</v>
      </c>
      <c r="H22" s="44">
        <v>5400</v>
      </c>
      <c r="I22" s="44">
        <v>4676.54</v>
      </c>
      <c r="J22" s="44">
        <v>3818.38</v>
      </c>
      <c r="K22" s="44">
        <v>2700</v>
      </c>
      <c r="L22" s="44">
        <v>0</v>
      </c>
      <c r="M22" s="36"/>
      <c r="N22" s="30"/>
      <c r="O22" s="22"/>
      <c r="P22" s="15"/>
      <c r="Q22" s="15"/>
      <c r="R22" s="15"/>
    </row>
    <row r="23" spans="1:23" ht="25.5" customHeight="1" x14ac:dyDescent="0.2">
      <c r="A23" s="192" t="s">
        <v>37</v>
      </c>
      <c r="B23" s="193"/>
      <c r="C23" s="35"/>
      <c r="D23" s="34">
        <f>IF(D22="","",(D22-D17))</f>
        <v>0</v>
      </c>
      <c r="E23" s="34">
        <f t="shared" ref="E23:L23" si="2">IF(E22="","",(E22-E17))</f>
        <v>0</v>
      </c>
      <c r="F23" s="34">
        <f t="shared" si="2"/>
        <v>3.3815926435636356E-3</v>
      </c>
      <c r="G23" s="34">
        <f t="shared" si="2"/>
        <v>2.8195640306876157E-3</v>
      </c>
      <c r="H23" s="34">
        <f t="shared" si="2"/>
        <v>0</v>
      </c>
      <c r="I23" s="34">
        <f t="shared" si="2"/>
        <v>2.8195640306876157E-3</v>
      </c>
      <c r="J23" s="34">
        <f t="shared" si="2"/>
        <v>3.3815926435636356E-3</v>
      </c>
      <c r="K23" s="34">
        <f t="shared" si="2"/>
        <v>0</v>
      </c>
      <c r="L23" s="34">
        <f t="shared" si="2"/>
        <v>0</v>
      </c>
      <c r="M23" s="31"/>
      <c r="N23" s="30"/>
      <c r="O23" s="22"/>
      <c r="P23" s="15"/>
      <c r="Q23" s="43"/>
      <c r="R23" s="42"/>
      <c r="S23" s="41"/>
      <c r="T23" s="39"/>
      <c r="U23" s="41"/>
    </row>
    <row r="24" spans="1:23" ht="25.5" customHeight="1" x14ac:dyDescent="0.2">
      <c r="A24" s="192" t="s">
        <v>36</v>
      </c>
      <c r="B24" s="193"/>
      <c r="C24" s="33" t="str">
        <f>IF(C22="","",B63)</f>
        <v>%</v>
      </c>
      <c r="D24" s="32">
        <f xml:space="preserve"> IF(D22&lt;&gt;"",ABS(D23/E62),"")</f>
        <v>0</v>
      </c>
      <c r="E24" s="32">
        <f xml:space="preserve"> IF(E22&lt;&gt;"",ABS(E23/E62),"")</f>
        <v>0</v>
      </c>
      <c r="F24" s="32">
        <f t="shared" ref="F24:L24" si="3" xml:space="preserve"> IF(F22&lt;&gt;"",ABS(F23/$E$62),"")</f>
        <v>6.2622085991919179E-7</v>
      </c>
      <c r="G24" s="32">
        <f t="shared" si="3"/>
        <v>5.2214148716437329E-7</v>
      </c>
      <c r="H24" s="32">
        <f t="shared" si="3"/>
        <v>0</v>
      </c>
      <c r="I24" s="32">
        <f t="shared" si="3"/>
        <v>5.2214148716437329E-7</v>
      </c>
      <c r="J24" s="32">
        <f t="shared" si="3"/>
        <v>6.2622085991919179E-7</v>
      </c>
      <c r="K24" s="32">
        <f t="shared" si="3"/>
        <v>0</v>
      </c>
      <c r="L24" s="32">
        <f t="shared" si="3"/>
        <v>0</v>
      </c>
      <c r="M24" s="31"/>
      <c r="N24" s="30"/>
      <c r="O24" s="22"/>
      <c r="P24" s="15"/>
      <c r="Q24" s="15"/>
      <c r="R24" s="40"/>
      <c r="S24" s="38"/>
      <c r="T24" s="39"/>
      <c r="U24" s="38"/>
    </row>
    <row r="25" spans="1:23" ht="15" x14ac:dyDescent="0.2">
      <c r="A25" s="91" t="s">
        <v>43</v>
      </c>
      <c r="B25" s="92"/>
      <c r="C25" s="92"/>
      <c r="D25" s="92"/>
      <c r="E25" s="92"/>
      <c r="F25" s="92"/>
      <c r="G25" s="92"/>
      <c r="H25" s="92"/>
      <c r="I25" s="92"/>
      <c r="J25" s="92"/>
      <c r="K25" s="92"/>
      <c r="L25" s="92"/>
      <c r="M25" s="92"/>
      <c r="N25" s="93"/>
      <c r="O25" s="22"/>
      <c r="P25" s="29">
        <v>0</v>
      </c>
      <c r="Q25" s="28" t="str">
        <f>IF(P25=0,"MISURA LINEARE","MISURA QUADRATICA")</f>
        <v>MISURA LINEARE</v>
      </c>
      <c r="R25" s="27" t="s">
        <v>42</v>
      </c>
      <c r="S25" s="26" t="s">
        <v>33</v>
      </c>
      <c r="U25" s="26" t="s">
        <v>32</v>
      </c>
    </row>
    <row r="26" spans="1:23" ht="25.5" customHeight="1" x14ac:dyDescent="0.2">
      <c r="A26" s="192" t="s">
        <v>41</v>
      </c>
      <c r="B26" s="193"/>
      <c r="C26" s="33" t="str">
        <f>IF(D26="","",F12)</f>
        <v/>
      </c>
      <c r="D26" s="37"/>
      <c r="E26" s="37"/>
      <c r="F26" s="37"/>
      <c r="G26" s="37"/>
      <c r="H26" s="37"/>
      <c r="I26" s="37"/>
      <c r="J26" s="37"/>
      <c r="K26" s="37"/>
      <c r="L26" s="37"/>
      <c r="M26" s="31"/>
      <c r="N26" s="30"/>
      <c r="O26" s="22"/>
      <c r="P26" s="15"/>
      <c r="Q26" s="15"/>
      <c r="R26" s="15"/>
      <c r="S26" s="25">
        <v>4</v>
      </c>
      <c r="U26" s="25">
        <v>20</v>
      </c>
    </row>
    <row r="27" spans="1:23" ht="25.5" customHeight="1" x14ac:dyDescent="0.2">
      <c r="A27" s="192" t="s">
        <v>40</v>
      </c>
      <c r="B27" s="193"/>
      <c r="C27" s="35"/>
      <c r="D27" s="34" t="str">
        <f t="shared" ref="D27:L27" si="4">IF(D26="","",(D26-D16))</f>
        <v/>
      </c>
      <c r="E27" s="34" t="str">
        <f t="shared" si="4"/>
        <v/>
      </c>
      <c r="F27" s="34" t="str">
        <f t="shared" si="4"/>
        <v/>
      </c>
      <c r="G27" s="34" t="str">
        <f t="shared" si="4"/>
        <v/>
      </c>
      <c r="H27" s="34" t="str">
        <f t="shared" si="4"/>
        <v/>
      </c>
      <c r="I27" s="34" t="str">
        <f t="shared" si="4"/>
        <v/>
      </c>
      <c r="J27" s="34" t="str">
        <f t="shared" si="4"/>
        <v/>
      </c>
      <c r="K27" s="34" t="str">
        <f t="shared" si="4"/>
        <v/>
      </c>
      <c r="L27" s="34" t="str">
        <f t="shared" si="4"/>
        <v/>
      </c>
      <c r="M27" s="31"/>
      <c r="N27" s="30"/>
      <c r="O27" s="22"/>
      <c r="P27" s="15"/>
      <c r="Q27" s="15"/>
      <c r="R27" s="15"/>
    </row>
    <row r="28" spans="1:23" ht="25.5" customHeight="1" x14ac:dyDescent="0.2">
      <c r="A28" s="192" t="s">
        <v>39</v>
      </c>
      <c r="B28" s="193"/>
      <c r="C28" s="33" t="str">
        <f>IF(D26="","",B63)</f>
        <v/>
      </c>
      <c r="D28" s="32" t="str">
        <f t="shared" ref="D28:L28" si="5" xml:space="preserve"> IF(D26&lt;&gt;"",ABS(D27/$D$62),"")</f>
        <v/>
      </c>
      <c r="E28" s="32" t="str">
        <f t="shared" si="5"/>
        <v/>
      </c>
      <c r="F28" s="32" t="str">
        <f t="shared" si="5"/>
        <v/>
      </c>
      <c r="G28" s="32" t="str">
        <f t="shared" si="5"/>
        <v/>
      </c>
      <c r="H28" s="32" t="str">
        <f t="shared" si="5"/>
        <v/>
      </c>
      <c r="I28" s="32" t="str">
        <f t="shared" si="5"/>
        <v/>
      </c>
      <c r="J28" s="32" t="str">
        <f t="shared" si="5"/>
        <v/>
      </c>
      <c r="K28" s="32" t="str">
        <f t="shared" si="5"/>
        <v/>
      </c>
      <c r="L28" s="32" t="str">
        <f t="shared" si="5"/>
        <v/>
      </c>
      <c r="M28" s="31"/>
      <c r="N28" s="30"/>
      <c r="O28" s="22"/>
      <c r="P28" s="15"/>
      <c r="Q28" s="15"/>
      <c r="R28" s="15"/>
    </row>
    <row r="29" spans="1:23" ht="25.5" customHeight="1" x14ac:dyDescent="0.2">
      <c r="A29" s="192" t="s">
        <v>38</v>
      </c>
      <c r="B29" s="193"/>
      <c r="C29" s="33" t="str">
        <f>IF(D29="","",F9)</f>
        <v/>
      </c>
      <c r="D29" s="44"/>
      <c r="E29" s="44"/>
      <c r="F29" s="44"/>
      <c r="G29" s="44"/>
      <c r="H29" s="44"/>
      <c r="I29" s="44"/>
      <c r="J29" s="44"/>
      <c r="K29" s="44"/>
      <c r="L29" s="44"/>
      <c r="M29" s="36"/>
      <c r="N29" s="30"/>
      <c r="O29" s="22"/>
      <c r="P29" s="22"/>
      <c r="Q29" s="22"/>
      <c r="R29" s="22"/>
      <c r="S29" s="15"/>
      <c r="T29" s="15"/>
      <c r="U29" s="15"/>
    </row>
    <row r="30" spans="1:23" s="23" customFormat="1" ht="25.5" customHeight="1" x14ac:dyDescent="0.2">
      <c r="A30" s="192" t="s">
        <v>37</v>
      </c>
      <c r="B30" s="193"/>
      <c r="C30" s="35"/>
      <c r="D30" s="47" t="str">
        <f t="shared" ref="D30:L30" si="6">IF(D29="","",(D29-D17))</f>
        <v/>
      </c>
      <c r="E30" s="47" t="str">
        <f t="shared" si="6"/>
        <v/>
      </c>
      <c r="F30" s="47" t="str">
        <f t="shared" si="6"/>
        <v/>
      </c>
      <c r="G30" s="47" t="str">
        <f t="shared" si="6"/>
        <v/>
      </c>
      <c r="H30" s="47" t="str">
        <f t="shared" si="6"/>
        <v/>
      </c>
      <c r="I30" s="47" t="str">
        <f t="shared" si="6"/>
        <v/>
      </c>
      <c r="J30" s="47" t="str">
        <f t="shared" si="6"/>
        <v/>
      </c>
      <c r="K30" s="47" t="str">
        <f t="shared" si="6"/>
        <v/>
      </c>
      <c r="L30" s="47" t="str">
        <f t="shared" si="6"/>
        <v/>
      </c>
      <c r="M30" s="31"/>
      <c r="N30" s="30"/>
      <c r="O30" s="22"/>
      <c r="P30" s="22"/>
      <c r="Q30" s="22"/>
      <c r="R30" s="22"/>
      <c r="S30" s="15"/>
      <c r="T30" s="15"/>
      <c r="U30" s="15"/>
    </row>
    <row r="31" spans="1:23" s="23" customFormat="1" ht="25.5" customHeight="1" thickBot="1" x14ac:dyDescent="0.25">
      <c r="A31" s="192" t="s">
        <v>36</v>
      </c>
      <c r="B31" s="193"/>
      <c r="C31" s="78" t="str">
        <f>IF(D29="","",B63)</f>
        <v/>
      </c>
      <c r="D31" s="79" t="str">
        <f t="shared" ref="D31:L31" si="7" xml:space="preserve"> IF(D29&lt;&gt;"",ABS(D30/$E$62),"")</f>
        <v/>
      </c>
      <c r="E31" s="79" t="str">
        <f t="shared" si="7"/>
        <v/>
      </c>
      <c r="F31" s="79" t="str">
        <f t="shared" si="7"/>
        <v/>
      </c>
      <c r="G31" s="79" t="str">
        <f t="shared" si="7"/>
        <v/>
      </c>
      <c r="H31" s="79" t="str">
        <f t="shared" si="7"/>
        <v/>
      </c>
      <c r="I31" s="79" t="str">
        <f t="shared" si="7"/>
        <v/>
      </c>
      <c r="J31" s="79" t="str">
        <f t="shared" si="7"/>
        <v/>
      </c>
      <c r="K31" s="79" t="str">
        <f t="shared" si="7"/>
        <v/>
      </c>
      <c r="L31" s="79" t="str">
        <f t="shared" si="7"/>
        <v/>
      </c>
      <c r="M31" s="31"/>
      <c r="N31" s="30"/>
      <c r="O31" s="22"/>
      <c r="P31" s="22"/>
      <c r="Q31" s="22"/>
      <c r="R31" s="22"/>
      <c r="S31" s="15"/>
      <c r="T31" s="15"/>
      <c r="U31" s="15"/>
    </row>
    <row r="32" spans="1:23" s="23" customFormat="1" ht="17.25" thickBot="1" x14ac:dyDescent="0.3">
      <c r="A32" s="185" t="s">
        <v>35</v>
      </c>
      <c r="B32" s="186"/>
      <c r="C32" s="186"/>
      <c r="D32" s="186"/>
      <c r="E32" s="186"/>
      <c r="F32" s="186"/>
      <c r="G32" s="186"/>
      <c r="H32" s="186"/>
      <c r="I32" s="186"/>
      <c r="J32" s="186"/>
      <c r="K32" s="186"/>
      <c r="L32" s="186"/>
      <c r="M32" s="186"/>
      <c r="N32" s="187"/>
      <c r="O32" s="22"/>
      <c r="P32" s="29">
        <v>1</v>
      </c>
      <c r="Q32" s="28" t="str">
        <f>IF(P32=0,"MISURA LINEARE","MISURA QUADRATICA")</f>
        <v>MISURA QUADRATICA</v>
      </c>
      <c r="R32" s="27" t="s">
        <v>34</v>
      </c>
      <c r="S32" s="26" t="s">
        <v>33</v>
      </c>
      <c r="T32"/>
      <c r="U32" s="26" t="s">
        <v>32</v>
      </c>
    </row>
    <row r="33" spans="1:21" s="23" customFormat="1" ht="27.75" customHeight="1" x14ac:dyDescent="0.45">
      <c r="A33" s="227" t="s">
        <v>105</v>
      </c>
      <c r="B33" s="228"/>
      <c r="C33" s="228"/>
      <c r="D33" s="228"/>
      <c r="E33" s="228"/>
      <c r="F33" s="229"/>
      <c r="G33" s="230" t="s">
        <v>31</v>
      </c>
      <c r="H33" s="230"/>
      <c r="I33" s="230"/>
      <c r="J33" s="174"/>
      <c r="K33" s="175"/>
      <c r="L33" s="175"/>
      <c r="M33" s="175"/>
      <c r="N33" s="176"/>
      <c r="O33" s="22"/>
      <c r="P33" s="15"/>
      <c r="Q33" s="15"/>
      <c r="R33" s="15"/>
      <c r="S33" s="25">
        <v>0</v>
      </c>
      <c r="T33"/>
      <c r="U33" s="25">
        <v>5400</v>
      </c>
    </row>
    <row r="34" spans="1:21" s="23" customFormat="1" ht="27.75" customHeight="1" x14ac:dyDescent="0.45">
      <c r="A34" s="219"/>
      <c r="B34" s="217"/>
      <c r="C34" s="217"/>
      <c r="D34" s="217"/>
      <c r="E34" s="217"/>
      <c r="F34" s="218"/>
      <c r="G34" s="220" t="s">
        <v>30</v>
      </c>
      <c r="H34" s="220"/>
      <c r="I34" s="220"/>
      <c r="J34" s="224"/>
      <c r="K34" s="225"/>
      <c r="L34" s="225"/>
      <c r="M34" s="225"/>
      <c r="N34" s="226"/>
      <c r="O34" s="22"/>
      <c r="P34" s="22"/>
      <c r="Q34" s="22"/>
      <c r="R34" s="22"/>
      <c r="S34" s="15"/>
      <c r="T34" s="15"/>
      <c r="U34" s="15"/>
    </row>
    <row r="35" spans="1:21" s="23" customFormat="1" ht="27.75" customHeight="1" x14ac:dyDescent="0.45">
      <c r="A35" s="216" t="s">
        <v>106</v>
      </c>
      <c r="B35" s="217"/>
      <c r="C35" s="217"/>
      <c r="D35" s="217"/>
      <c r="E35" s="217"/>
      <c r="F35" s="218"/>
      <c r="G35" s="220" t="s">
        <v>29</v>
      </c>
      <c r="H35" s="220"/>
      <c r="I35" s="220"/>
      <c r="J35" s="221"/>
      <c r="K35" s="222"/>
      <c r="L35" s="222"/>
      <c r="M35" s="222"/>
      <c r="N35" s="223"/>
      <c r="O35" s="22"/>
      <c r="P35" s="22"/>
      <c r="Q35" s="22"/>
      <c r="R35" s="22"/>
      <c r="S35" s="15"/>
      <c r="T35" s="15"/>
      <c r="U35" s="15"/>
    </row>
    <row r="36" spans="1:21" s="23" customFormat="1" ht="27.75" customHeight="1" x14ac:dyDescent="0.45">
      <c r="A36" s="219"/>
      <c r="B36" s="217"/>
      <c r="C36" s="217"/>
      <c r="D36" s="217"/>
      <c r="E36" s="217"/>
      <c r="F36" s="218"/>
      <c r="G36" s="220" t="s">
        <v>28</v>
      </c>
      <c r="H36" s="220"/>
      <c r="I36" s="220"/>
      <c r="J36" s="224"/>
      <c r="K36" s="225"/>
      <c r="L36" s="225"/>
      <c r="M36" s="225"/>
      <c r="N36" s="226"/>
      <c r="O36" s="22"/>
      <c r="P36" s="22"/>
      <c r="Q36" s="22"/>
      <c r="R36" s="22"/>
      <c r="S36" s="15"/>
      <c r="T36" s="15"/>
      <c r="U36" s="15"/>
    </row>
    <row r="37" spans="1:21" s="23" customFormat="1" ht="27.75" customHeight="1" x14ac:dyDescent="0.2">
      <c r="A37" s="219" t="s">
        <v>27</v>
      </c>
      <c r="B37" s="217"/>
      <c r="C37" s="217"/>
      <c r="D37" s="217"/>
      <c r="E37" s="217"/>
      <c r="F37" s="218"/>
      <c r="G37" s="220" t="s">
        <v>26</v>
      </c>
      <c r="H37" s="220"/>
      <c r="I37" s="220"/>
      <c r="J37" s="236" t="s">
        <v>99</v>
      </c>
      <c r="K37" s="237"/>
      <c r="L37" s="237"/>
      <c r="M37" s="237"/>
      <c r="N37" s="238"/>
      <c r="O37" s="22"/>
      <c r="P37" s="22"/>
      <c r="Q37" s="22"/>
      <c r="R37" s="22"/>
      <c r="S37" s="15"/>
      <c r="T37" s="15"/>
      <c r="U37" s="15"/>
    </row>
    <row r="38" spans="1:21" ht="27" customHeight="1" x14ac:dyDescent="0.45">
      <c r="A38" s="219"/>
      <c r="B38" s="217"/>
      <c r="C38" s="217"/>
      <c r="D38" s="217"/>
      <c r="E38" s="217"/>
      <c r="F38" s="218"/>
      <c r="G38" s="220" t="s">
        <v>25</v>
      </c>
      <c r="H38" s="220"/>
      <c r="I38" s="220"/>
      <c r="J38" s="213"/>
      <c r="K38" s="214"/>
      <c r="L38" s="214"/>
      <c r="M38" s="214"/>
      <c r="N38" s="215"/>
      <c r="O38" s="22"/>
      <c r="P38" s="22"/>
      <c r="Q38" s="22"/>
      <c r="R38" s="22"/>
      <c r="S38" s="15"/>
      <c r="T38" s="15"/>
      <c r="U38" s="15"/>
    </row>
    <row r="39" spans="1:21" ht="30.75" customHeight="1" x14ac:dyDescent="0.45">
      <c r="A39" s="219" t="s">
        <v>24</v>
      </c>
      <c r="B39" s="217"/>
      <c r="C39" s="217"/>
      <c r="D39" s="217"/>
      <c r="E39" s="217"/>
      <c r="F39" s="218"/>
      <c r="G39" s="210" t="s">
        <v>23</v>
      </c>
      <c r="H39" s="211"/>
      <c r="I39" s="212"/>
      <c r="J39" s="213"/>
      <c r="K39" s="214"/>
      <c r="L39" s="214"/>
      <c r="M39" s="214"/>
      <c r="N39" s="215"/>
      <c r="O39" s="22"/>
      <c r="P39" s="22"/>
      <c r="Q39" s="22"/>
      <c r="R39" s="22"/>
      <c r="S39" s="15"/>
      <c r="T39" s="15"/>
      <c r="U39" s="15"/>
    </row>
    <row r="40" spans="1:21" ht="28.5" customHeight="1" thickBot="1" x14ac:dyDescent="0.5">
      <c r="A40" s="233"/>
      <c r="B40" s="234"/>
      <c r="C40" s="234"/>
      <c r="D40" s="234"/>
      <c r="E40" s="234"/>
      <c r="F40" s="235"/>
      <c r="G40" s="244" t="s">
        <v>22</v>
      </c>
      <c r="H40" s="245"/>
      <c r="I40" s="246"/>
      <c r="J40" s="240"/>
      <c r="K40" s="241"/>
      <c r="L40" s="241"/>
      <c r="M40" s="241"/>
      <c r="N40" s="242"/>
      <c r="O40" s="22"/>
      <c r="P40" s="22"/>
      <c r="Q40" s="22"/>
      <c r="R40" s="22"/>
      <c r="S40" s="15"/>
      <c r="T40" s="15"/>
      <c r="U40" s="15"/>
    </row>
    <row r="41" spans="1:21" ht="17.25" thickBot="1" x14ac:dyDescent="0.3">
      <c r="A41" s="185" t="s">
        <v>21</v>
      </c>
      <c r="B41" s="186"/>
      <c r="C41" s="186"/>
      <c r="D41" s="186"/>
      <c r="E41" s="186"/>
      <c r="F41" s="186"/>
      <c r="G41" s="186"/>
      <c r="H41" s="186"/>
      <c r="I41" s="186"/>
      <c r="J41" s="186"/>
      <c r="K41" s="186"/>
      <c r="L41" s="186"/>
      <c r="M41" s="186"/>
      <c r="N41" s="187"/>
      <c r="O41" s="24"/>
      <c r="P41" s="24"/>
      <c r="Q41" s="24"/>
      <c r="R41" s="24"/>
      <c r="S41" s="15"/>
      <c r="T41" s="15"/>
      <c r="U41" s="15"/>
    </row>
    <row r="42" spans="1:21" ht="15" x14ac:dyDescent="0.2">
      <c r="A42" s="243" t="s">
        <v>20</v>
      </c>
      <c r="B42" s="232"/>
      <c r="C42" s="231" t="s">
        <v>19</v>
      </c>
      <c r="D42" s="232"/>
      <c r="E42" s="191" t="s">
        <v>18</v>
      </c>
      <c r="F42" s="191"/>
      <c r="G42" s="191" t="s">
        <v>17</v>
      </c>
      <c r="H42" s="191"/>
      <c r="I42" s="191" t="s">
        <v>16</v>
      </c>
      <c r="J42" s="191"/>
      <c r="K42" s="191" t="s">
        <v>15</v>
      </c>
      <c r="L42" s="191"/>
      <c r="M42" s="191" t="s">
        <v>14</v>
      </c>
      <c r="N42" s="239"/>
      <c r="O42" s="22"/>
      <c r="P42" s="22"/>
      <c r="Q42" s="22"/>
      <c r="R42" s="22"/>
      <c r="S42" s="15"/>
      <c r="T42" s="15"/>
      <c r="U42" s="15"/>
    </row>
    <row r="43" spans="1:21" ht="24.75" customHeight="1" x14ac:dyDescent="0.2">
      <c r="A43" s="123" t="s">
        <v>79</v>
      </c>
      <c r="B43" s="124"/>
      <c r="C43" s="100" t="s">
        <v>84</v>
      </c>
      <c r="D43" s="101"/>
      <c r="E43" s="100">
        <v>32960081</v>
      </c>
      <c r="F43" s="101"/>
      <c r="G43" s="130" t="s">
        <v>85</v>
      </c>
      <c r="H43" s="194"/>
      <c r="I43" s="94">
        <v>2.9999999999999997E-4</v>
      </c>
      <c r="J43" s="95"/>
      <c r="K43" s="98" t="s">
        <v>100</v>
      </c>
      <c r="L43" s="99"/>
      <c r="M43" s="102">
        <v>46142</v>
      </c>
      <c r="N43" s="103"/>
      <c r="O43" s="22"/>
      <c r="P43" s="22"/>
      <c r="Q43" s="22"/>
      <c r="R43" s="22"/>
      <c r="S43" s="15"/>
      <c r="T43" s="15"/>
      <c r="U43" s="15"/>
    </row>
    <row r="44" spans="1:21" ht="24.75" customHeight="1" x14ac:dyDescent="0.2">
      <c r="A44" s="123" t="s">
        <v>13</v>
      </c>
      <c r="B44" s="124"/>
      <c r="C44" s="100" t="s">
        <v>86</v>
      </c>
      <c r="D44" s="101"/>
      <c r="E44" s="100" t="s">
        <v>101</v>
      </c>
      <c r="F44" s="101"/>
      <c r="G44" s="130" t="s">
        <v>87</v>
      </c>
      <c r="H44" s="101"/>
      <c r="I44" s="94">
        <v>5.0000000000000001E-4</v>
      </c>
      <c r="J44" s="95"/>
      <c r="K44" s="98" t="s">
        <v>102</v>
      </c>
      <c r="L44" s="99"/>
      <c r="M44" s="102">
        <v>46148</v>
      </c>
      <c r="N44" s="103"/>
      <c r="O44" s="22"/>
      <c r="P44" s="22"/>
      <c r="Q44" s="22"/>
      <c r="R44" s="22"/>
      <c r="S44" s="15"/>
      <c r="T44" s="15"/>
      <c r="U44" s="15"/>
    </row>
    <row r="45" spans="1:21" ht="24.75" customHeight="1" x14ac:dyDescent="0.2">
      <c r="A45" s="123" t="s">
        <v>83</v>
      </c>
      <c r="B45" s="124"/>
      <c r="C45" s="100" t="s">
        <v>86</v>
      </c>
      <c r="D45" s="101"/>
      <c r="E45" s="100">
        <v>3407130</v>
      </c>
      <c r="F45" s="101"/>
      <c r="G45" s="130" t="s">
        <v>88</v>
      </c>
      <c r="H45" s="194"/>
      <c r="I45" s="94">
        <v>6.9999999999999999E-4</v>
      </c>
      <c r="J45" s="95"/>
      <c r="K45" s="98" t="s">
        <v>103</v>
      </c>
      <c r="L45" s="99"/>
      <c r="M45" s="102">
        <v>46142</v>
      </c>
      <c r="N45" s="103"/>
      <c r="O45" s="22"/>
      <c r="P45" s="22"/>
      <c r="Q45" s="22"/>
      <c r="R45" s="22"/>
      <c r="S45" s="15"/>
      <c r="T45" s="15"/>
      <c r="U45" s="15"/>
    </row>
    <row r="46" spans="1:21" s="23" customFormat="1" ht="14.25" x14ac:dyDescent="0.2">
      <c r="A46" s="208" t="s">
        <v>12</v>
      </c>
      <c r="B46" s="96"/>
      <c r="C46" s="96"/>
      <c r="D46" s="96"/>
      <c r="E46" s="96"/>
      <c r="F46" s="96"/>
      <c r="G46" s="209"/>
      <c r="H46" s="96" t="s">
        <v>11</v>
      </c>
      <c r="I46" s="96"/>
      <c r="J46" s="96"/>
      <c r="K46" s="96"/>
      <c r="L46" s="96"/>
      <c r="M46" s="96"/>
      <c r="N46" s="97"/>
      <c r="O46" s="22"/>
      <c r="P46" s="22"/>
      <c r="Q46" s="22"/>
      <c r="R46" s="22"/>
      <c r="S46" s="15"/>
      <c r="T46" s="15"/>
      <c r="U46" s="15"/>
    </row>
    <row r="47" spans="1:21" ht="87.75" customHeight="1" x14ac:dyDescent="0.2">
      <c r="A47" s="201" t="s">
        <v>10</v>
      </c>
      <c r="B47" s="202"/>
      <c r="C47" s="202"/>
      <c r="D47" s="202"/>
      <c r="E47" s="202"/>
      <c r="F47" s="202"/>
      <c r="G47" s="203"/>
      <c r="H47" s="195" t="s">
        <v>107</v>
      </c>
      <c r="I47" s="196"/>
      <c r="J47" s="196"/>
      <c r="K47" s="196"/>
      <c r="L47" s="196"/>
      <c r="M47" s="196"/>
      <c r="N47" s="197"/>
      <c r="O47" s="22"/>
      <c r="P47" s="22"/>
      <c r="Q47" s="22"/>
      <c r="R47" s="22"/>
      <c r="S47" s="15"/>
      <c r="T47" s="15"/>
      <c r="U47" s="15"/>
    </row>
    <row r="48" spans="1:21" ht="21" customHeight="1" x14ac:dyDescent="0.2">
      <c r="A48" s="204"/>
      <c r="B48" s="202"/>
      <c r="C48" s="202"/>
      <c r="D48" s="202"/>
      <c r="E48" s="202"/>
      <c r="F48" s="202"/>
      <c r="G48" s="203"/>
      <c r="H48" s="195"/>
      <c r="I48" s="196"/>
      <c r="J48" s="196"/>
      <c r="K48" s="196"/>
      <c r="L48" s="196"/>
      <c r="M48" s="196"/>
      <c r="N48" s="197"/>
      <c r="O48" s="22"/>
      <c r="P48" s="22"/>
      <c r="Q48" s="22"/>
      <c r="R48" s="22"/>
      <c r="S48" s="15"/>
      <c r="T48" s="15"/>
      <c r="U48" s="15"/>
    </row>
    <row r="49" spans="1:21" ht="19.5" customHeight="1" x14ac:dyDescent="0.2">
      <c r="A49" s="205"/>
      <c r="B49" s="206"/>
      <c r="C49" s="206"/>
      <c r="D49" s="206"/>
      <c r="E49" s="206"/>
      <c r="F49" s="206"/>
      <c r="G49" s="207"/>
      <c r="H49" s="198"/>
      <c r="I49" s="199"/>
      <c r="J49" s="199"/>
      <c r="K49" s="199"/>
      <c r="L49" s="199"/>
      <c r="M49" s="199"/>
      <c r="N49" s="200"/>
      <c r="O49" s="22"/>
      <c r="P49" s="22"/>
      <c r="Q49" s="22"/>
      <c r="R49" s="22"/>
      <c r="S49" s="15"/>
      <c r="T49" s="15"/>
      <c r="U49" s="15"/>
    </row>
    <row r="50" spans="1:21" ht="21" customHeight="1" x14ac:dyDescent="0.2">
      <c r="A50" s="80" t="s">
        <v>9</v>
      </c>
      <c r="B50" s="125">
        <v>45797</v>
      </c>
      <c r="C50" s="126"/>
      <c r="D50" s="127"/>
      <c r="E50" s="108" t="s">
        <v>8</v>
      </c>
      <c r="F50" s="104" t="s">
        <v>109</v>
      </c>
      <c r="G50" s="104"/>
      <c r="H50" s="104"/>
      <c r="I50" s="118"/>
      <c r="J50" s="108" t="s">
        <v>7</v>
      </c>
      <c r="K50" s="109"/>
      <c r="L50" s="104" t="s">
        <v>108</v>
      </c>
      <c r="M50" s="104"/>
      <c r="N50" s="105"/>
      <c r="O50" s="22"/>
      <c r="P50" s="22"/>
      <c r="Q50" s="22"/>
      <c r="R50" s="22"/>
      <c r="S50" s="15"/>
      <c r="T50" s="15"/>
      <c r="U50" s="15"/>
    </row>
    <row r="51" spans="1:21" ht="21" customHeight="1" x14ac:dyDescent="0.2">
      <c r="A51" s="90"/>
      <c r="B51" s="128"/>
      <c r="C51" s="128"/>
      <c r="D51" s="129"/>
      <c r="E51" s="121"/>
      <c r="F51" s="106"/>
      <c r="G51" s="106"/>
      <c r="H51" s="106"/>
      <c r="I51" s="131"/>
      <c r="J51" s="121"/>
      <c r="K51" s="122"/>
      <c r="L51" s="106"/>
      <c r="M51" s="106"/>
      <c r="N51" s="107"/>
      <c r="O51" s="22"/>
      <c r="P51" s="22"/>
      <c r="Q51" s="22"/>
      <c r="R51" s="22"/>
      <c r="S51" s="15"/>
      <c r="T51" s="15"/>
      <c r="U51" s="15"/>
    </row>
    <row r="52" spans="1:21" ht="21" customHeight="1" x14ac:dyDescent="0.2">
      <c r="A52" s="80" t="s">
        <v>6</v>
      </c>
      <c r="B52" s="82">
        <v>4600002254</v>
      </c>
      <c r="C52" s="82"/>
      <c r="D52" s="83"/>
      <c r="E52" s="108" t="s">
        <v>5</v>
      </c>
      <c r="F52" s="104" t="s">
        <v>104</v>
      </c>
      <c r="G52" s="104"/>
      <c r="H52" s="104"/>
      <c r="I52" s="118"/>
      <c r="J52" s="108" t="s">
        <v>4</v>
      </c>
      <c r="K52" s="109"/>
      <c r="L52" s="104" t="s">
        <v>98</v>
      </c>
      <c r="M52" s="104"/>
      <c r="N52" s="105"/>
      <c r="O52" s="22"/>
      <c r="P52" s="22"/>
      <c r="Q52" s="22"/>
      <c r="R52" s="22"/>
      <c r="S52" s="15"/>
      <c r="T52" s="15"/>
      <c r="U52" s="15"/>
    </row>
    <row r="53" spans="1:21" ht="21" customHeight="1" x14ac:dyDescent="0.2">
      <c r="A53" s="90"/>
      <c r="B53" s="84"/>
      <c r="C53" s="84"/>
      <c r="D53" s="85"/>
      <c r="E53" s="114"/>
      <c r="F53" s="119"/>
      <c r="G53" s="119"/>
      <c r="H53" s="119"/>
      <c r="I53" s="120"/>
      <c r="J53" s="121"/>
      <c r="K53" s="122"/>
      <c r="L53" s="106"/>
      <c r="M53" s="106"/>
      <c r="N53" s="107"/>
      <c r="O53" s="22"/>
      <c r="P53" s="22"/>
      <c r="Q53" s="22"/>
      <c r="R53" s="22"/>
      <c r="S53" s="15"/>
      <c r="T53" s="15"/>
      <c r="U53" s="15"/>
    </row>
    <row r="54" spans="1:21" ht="21" customHeight="1" x14ac:dyDescent="0.2">
      <c r="A54" s="80" t="s">
        <v>3</v>
      </c>
      <c r="B54" s="86"/>
      <c r="C54" s="86"/>
      <c r="D54" s="87"/>
      <c r="E54" s="108" t="s">
        <v>2</v>
      </c>
      <c r="F54" s="109"/>
      <c r="G54" s="109"/>
      <c r="H54" s="109"/>
      <c r="I54" s="110"/>
      <c r="J54" s="114" t="s">
        <v>2</v>
      </c>
      <c r="K54" s="115"/>
      <c r="L54" s="115"/>
      <c r="M54" s="115"/>
      <c r="N54" s="116"/>
      <c r="O54" s="22"/>
      <c r="P54" s="22"/>
      <c r="Q54" s="22"/>
      <c r="R54" s="22"/>
      <c r="S54" s="15"/>
      <c r="T54" s="15"/>
      <c r="U54" s="15"/>
    </row>
    <row r="55" spans="1:21" ht="21" customHeight="1" thickBot="1" x14ac:dyDescent="0.25">
      <c r="A55" s="81"/>
      <c r="B55" s="88"/>
      <c r="C55" s="88"/>
      <c r="D55" s="89"/>
      <c r="E55" s="111"/>
      <c r="F55" s="112"/>
      <c r="G55" s="112"/>
      <c r="H55" s="112"/>
      <c r="I55" s="113"/>
      <c r="J55" s="111"/>
      <c r="K55" s="112"/>
      <c r="L55" s="112"/>
      <c r="M55" s="112"/>
      <c r="N55" s="117"/>
      <c r="O55" s="22"/>
      <c r="P55" s="22"/>
      <c r="Q55" s="22"/>
      <c r="R55" s="22"/>
      <c r="S55" s="15"/>
      <c r="T55" s="15"/>
      <c r="U55" s="15"/>
    </row>
    <row r="56" spans="1:21" ht="13.5" thickTop="1" x14ac:dyDescent="0.2">
      <c r="B56" s="12"/>
      <c r="C56" s="12"/>
      <c r="D56" s="12"/>
      <c r="E56" s="12"/>
      <c r="F56" s="12"/>
      <c r="G56" s="12"/>
      <c r="H56" s="12"/>
      <c r="I56" s="12"/>
      <c r="J56" s="12"/>
      <c r="K56" s="12"/>
      <c r="L56" s="12"/>
      <c r="M56" s="12"/>
      <c r="N56" s="12"/>
      <c r="O56" s="22"/>
      <c r="P56" s="22"/>
      <c r="Q56" s="22"/>
      <c r="R56" s="22"/>
      <c r="S56" s="15"/>
      <c r="T56" s="15"/>
      <c r="U56" s="15"/>
    </row>
    <row r="57" spans="1:21" x14ac:dyDescent="0.2">
      <c r="A57" s="9"/>
      <c r="B57" s="14"/>
      <c r="C57" s="14"/>
      <c r="D57" s="14"/>
      <c r="E57" s="19"/>
      <c r="F57" s="14"/>
      <c r="G57" s="14"/>
      <c r="H57" s="14"/>
      <c r="I57" s="14"/>
      <c r="J57" s="14"/>
      <c r="K57" s="19"/>
      <c r="L57" s="19"/>
      <c r="M57" s="14"/>
      <c r="N57" s="14"/>
      <c r="O57" s="22"/>
      <c r="P57" s="22"/>
      <c r="Q57" s="22"/>
      <c r="R57" s="22"/>
      <c r="S57" s="15"/>
      <c r="T57" s="15"/>
      <c r="U57" s="15"/>
    </row>
    <row r="58" spans="1:21" x14ac:dyDescent="0.2">
      <c r="A58" s="9"/>
      <c r="B58" s="14"/>
      <c r="C58" s="14"/>
      <c r="D58" s="14"/>
      <c r="E58" s="19"/>
      <c r="F58" s="14"/>
      <c r="G58" s="14"/>
      <c r="H58" s="14"/>
      <c r="I58" s="14"/>
      <c r="J58" s="14"/>
      <c r="K58" s="19"/>
      <c r="L58" s="19"/>
      <c r="M58" s="14"/>
      <c r="N58" s="14"/>
      <c r="O58" s="22"/>
      <c r="P58" s="22"/>
      <c r="Q58" s="22"/>
      <c r="R58" s="22"/>
      <c r="S58" s="15"/>
      <c r="T58" s="15"/>
      <c r="U58" s="15"/>
    </row>
    <row r="59" spans="1:21" x14ac:dyDescent="0.2">
      <c r="A59" s="9"/>
      <c r="B59" s="14"/>
      <c r="C59" s="14"/>
      <c r="D59" s="14"/>
      <c r="E59" s="19"/>
      <c r="F59" s="14"/>
      <c r="G59" s="14"/>
      <c r="H59" s="14"/>
      <c r="I59" s="14"/>
      <c r="J59" s="14"/>
      <c r="K59" s="19"/>
      <c r="L59" s="19"/>
      <c r="M59" s="14"/>
      <c r="N59" s="14"/>
      <c r="O59" s="22"/>
      <c r="P59" s="22"/>
      <c r="Q59" s="22"/>
      <c r="R59" s="22"/>
      <c r="S59" s="15"/>
      <c r="T59" s="15"/>
      <c r="U59" s="15"/>
    </row>
    <row r="60" spans="1:21" x14ac:dyDescent="0.2">
      <c r="A60" s="9"/>
      <c r="B60" s="14"/>
      <c r="C60" s="14"/>
      <c r="D60" s="14"/>
      <c r="E60" s="19"/>
      <c r="F60" s="14"/>
      <c r="G60" s="14"/>
      <c r="H60" s="14"/>
      <c r="I60" s="14"/>
      <c r="J60" s="14"/>
      <c r="K60" s="19"/>
      <c r="L60" s="19"/>
      <c r="M60" s="14"/>
      <c r="N60" s="14"/>
      <c r="O60" s="22"/>
      <c r="P60" s="22"/>
      <c r="Q60" s="22"/>
      <c r="R60" s="22"/>
      <c r="S60" s="15"/>
      <c r="T60" s="15"/>
      <c r="U60" s="15"/>
    </row>
    <row r="61" spans="1:21" x14ac:dyDescent="0.2">
      <c r="A61" s="9"/>
      <c r="B61" s="14"/>
      <c r="C61" s="14"/>
      <c r="D61" s="14"/>
      <c r="E61" s="19"/>
      <c r="F61" s="14"/>
      <c r="G61" s="14"/>
      <c r="H61" s="14"/>
      <c r="I61" s="14"/>
      <c r="J61" s="14"/>
      <c r="K61" s="19"/>
      <c r="L61" s="19"/>
      <c r="M61" s="14"/>
      <c r="N61" s="14"/>
      <c r="O61" s="22"/>
      <c r="P61" s="22"/>
      <c r="Q61" s="22"/>
      <c r="R61" s="22"/>
      <c r="S61" s="15"/>
      <c r="T61" s="15"/>
      <c r="U61" s="15"/>
    </row>
    <row r="62" spans="1:21" x14ac:dyDescent="0.2">
      <c r="A62" s="9"/>
      <c r="B62" s="14" t="s">
        <v>1</v>
      </c>
      <c r="C62" s="14"/>
      <c r="D62" s="21">
        <f>($H$16-$D$16)</f>
        <v>16</v>
      </c>
      <c r="E62" s="20">
        <f>($H$17-$D$17)</f>
        <v>5400</v>
      </c>
      <c r="F62" s="14"/>
      <c r="G62" s="14"/>
      <c r="H62" s="14"/>
      <c r="I62" s="14"/>
      <c r="J62" s="14"/>
      <c r="K62" s="19"/>
      <c r="L62" s="19"/>
      <c r="M62" s="14"/>
      <c r="N62" s="14"/>
      <c r="O62" s="18"/>
      <c r="P62" s="18"/>
      <c r="Q62" s="17"/>
      <c r="R62" s="16"/>
      <c r="S62" s="15"/>
      <c r="T62" s="15"/>
      <c r="U62" s="15"/>
    </row>
    <row r="63" spans="1:21" s="9" customFormat="1" ht="21" customHeight="1" x14ac:dyDescent="0.2">
      <c r="A63"/>
      <c r="B63" s="14" t="s">
        <v>0</v>
      </c>
      <c r="C63" s="12"/>
      <c r="D63" s="12"/>
      <c r="E63" s="12"/>
      <c r="F63" s="12"/>
      <c r="G63" s="12"/>
      <c r="H63" s="12"/>
      <c r="I63" s="12"/>
      <c r="J63" s="12"/>
      <c r="K63" s="12"/>
      <c r="L63" s="12"/>
      <c r="M63" s="12"/>
      <c r="N63" s="12"/>
      <c r="O63" s="7"/>
      <c r="P63" s="7"/>
      <c r="Q63" s="7"/>
      <c r="R63" s="5"/>
      <c r="S63" s="13"/>
      <c r="T63" s="13"/>
      <c r="U63" s="13"/>
    </row>
    <row r="64" spans="1:21" ht="12.75" customHeight="1" x14ac:dyDescent="0.2">
      <c r="B64" s="12"/>
      <c r="C64" s="12"/>
      <c r="D64" s="12"/>
      <c r="E64" s="12"/>
      <c r="F64" s="12"/>
      <c r="G64" s="12"/>
      <c r="H64" s="12"/>
      <c r="I64" s="12"/>
      <c r="J64" s="12"/>
      <c r="K64" s="12"/>
      <c r="L64" s="12"/>
      <c r="M64" s="12"/>
      <c r="N64" s="12"/>
      <c r="O64" s="7"/>
      <c r="P64" s="7"/>
      <c r="Q64" s="7"/>
      <c r="R64" s="5"/>
    </row>
    <row r="65" spans="1:18" ht="12.75" customHeight="1" x14ac:dyDescent="0.2">
      <c r="B65" s="10"/>
      <c r="C65" s="10"/>
      <c r="D65" s="11"/>
      <c r="E65" s="11"/>
      <c r="F65" s="10"/>
      <c r="G65" s="10"/>
      <c r="H65" s="10"/>
      <c r="I65" s="10"/>
      <c r="J65" s="10"/>
      <c r="K65" s="10"/>
      <c r="L65" s="10"/>
      <c r="M65" s="10"/>
      <c r="N65" s="10"/>
      <c r="O65" s="7"/>
      <c r="P65" s="7"/>
      <c r="Q65" s="7"/>
      <c r="R65" s="5"/>
    </row>
    <row r="66" spans="1:18" ht="12.75" customHeight="1" x14ac:dyDescent="0.2">
      <c r="A66" s="9"/>
      <c r="B66" s="8"/>
      <c r="C66" s="8"/>
      <c r="D66" s="8"/>
      <c r="E66" s="8"/>
      <c r="F66" s="8"/>
      <c r="G66" s="8"/>
      <c r="H66" s="8"/>
      <c r="I66" s="8"/>
      <c r="J66" s="8"/>
      <c r="K66" s="8"/>
      <c r="L66" s="8"/>
      <c r="M66" s="8"/>
      <c r="N66" s="5"/>
      <c r="O66" s="7"/>
      <c r="P66" s="7"/>
      <c r="Q66" s="7"/>
      <c r="R66" s="5"/>
    </row>
    <row r="67" spans="1:18" ht="12.75" customHeight="1" x14ac:dyDescent="0.2">
      <c r="B67" s="8"/>
      <c r="C67" s="8"/>
      <c r="D67" s="8"/>
      <c r="E67" s="8"/>
      <c r="F67" s="8"/>
      <c r="G67" s="8"/>
      <c r="H67" s="8"/>
      <c r="I67" s="8"/>
      <c r="J67" s="8"/>
      <c r="K67" s="8"/>
      <c r="L67" s="8"/>
      <c r="M67" s="8"/>
      <c r="N67" s="5"/>
      <c r="O67" s="7"/>
      <c r="P67" s="7"/>
      <c r="Q67" s="7"/>
      <c r="R67" s="5"/>
    </row>
    <row r="68" spans="1:18" x14ac:dyDescent="0.2">
      <c r="B68" s="6"/>
      <c r="C68" s="6"/>
      <c r="D68" s="6"/>
      <c r="E68" s="6"/>
      <c r="F68" s="6"/>
      <c r="G68" s="6"/>
      <c r="H68" s="6"/>
      <c r="I68" s="6"/>
      <c r="J68" s="6"/>
      <c r="K68" s="6"/>
      <c r="L68" s="6"/>
      <c r="M68" s="6"/>
      <c r="N68" s="5"/>
      <c r="O68" s="7"/>
      <c r="P68" s="7"/>
      <c r="Q68" s="7"/>
      <c r="R68" s="5"/>
    </row>
    <row r="69" spans="1:18" x14ac:dyDescent="0.2">
      <c r="B69" s="6"/>
      <c r="C69" s="6"/>
      <c r="D69" s="6"/>
      <c r="E69" s="6"/>
      <c r="F69" s="6"/>
      <c r="G69" s="6"/>
      <c r="H69" s="6"/>
      <c r="I69" s="6"/>
      <c r="J69" s="6"/>
      <c r="K69" s="6"/>
      <c r="L69" s="6"/>
      <c r="M69" s="6"/>
      <c r="N69" s="5"/>
    </row>
    <row r="70" spans="1:18" x14ac:dyDescent="0.2">
      <c r="B70" s="6"/>
      <c r="C70" s="6"/>
      <c r="D70" s="6"/>
      <c r="E70" s="6"/>
      <c r="F70" s="6"/>
      <c r="G70" s="6"/>
      <c r="H70" s="6"/>
      <c r="I70" s="6"/>
      <c r="J70" s="6"/>
      <c r="K70" s="6"/>
      <c r="L70" s="6"/>
      <c r="M70" s="6"/>
      <c r="N70" s="5"/>
    </row>
    <row r="71" spans="1:18" x14ac:dyDescent="0.2">
      <c r="B71" s="6"/>
      <c r="C71" s="6"/>
      <c r="D71" s="6"/>
      <c r="E71" s="6"/>
      <c r="F71" s="6"/>
      <c r="G71" s="6"/>
      <c r="H71" s="6"/>
      <c r="I71" s="6"/>
      <c r="J71" s="6"/>
      <c r="K71" s="6"/>
      <c r="L71" s="6"/>
      <c r="M71" s="6"/>
      <c r="N71" s="5"/>
    </row>
  </sheetData>
  <sheetProtection formatCells="0" selectLockedCells="1"/>
  <mergeCells count="126">
    <mergeCell ref="G35:I35"/>
    <mergeCell ref="J35:N35"/>
    <mergeCell ref="J34:N34"/>
    <mergeCell ref="A33:F34"/>
    <mergeCell ref="A32:N32"/>
    <mergeCell ref="G33:I33"/>
    <mergeCell ref="G34:I34"/>
    <mergeCell ref="C42:D42"/>
    <mergeCell ref="A39:F40"/>
    <mergeCell ref="J39:N39"/>
    <mergeCell ref="E42:F42"/>
    <mergeCell ref="J36:N36"/>
    <mergeCell ref="I42:J42"/>
    <mergeCell ref="G42:H42"/>
    <mergeCell ref="K42:L42"/>
    <mergeCell ref="G37:I37"/>
    <mergeCell ref="J37:N37"/>
    <mergeCell ref="A41:N41"/>
    <mergeCell ref="M42:N42"/>
    <mergeCell ref="J40:N40"/>
    <mergeCell ref="A42:B42"/>
    <mergeCell ref="G40:I40"/>
    <mergeCell ref="A37:F38"/>
    <mergeCell ref="F50:I51"/>
    <mergeCell ref="A45:B45"/>
    <mergeCell ref="A50:A51"/>
    <mergeCell ref="C44:D44"/>
    <mergeCell ref="A46:G46"/>
    <mergeCell ref="G45:H45"/>
    <mergeCell ref="E45:F45"/>
    <mergeCell ref="A19:B19"/>
    <mergeCell ref="A31:B31"/>
    <mergeCell ref="G39:I39"/>
    <mergeCell ref="A24:B24"/>
    <mergeCell ref="A25:N25"/>
    <mergeCell ref="J38:N38"/>
    <mergeCell ref="A35:F36"/>
    <mergeCell ref="A29:B29"/>
    <mergeCell ref="G36:I36"/>
    <mergeCell ref="G38:I38"/>
    <mergeCell ref="A21:B21"/>
    <mergeCell ref="A27:B27"/>
    <mergeCell ref="A28:B28"/>
    <mergeCell ref="A26:B26"/>
    <mergeCell ref="A22:B22"/>
    <mergeCell ref="A23:B23"/>
    <mergeCell ref="A30:B30"/>
    <mergeCell ref="A12:C12"/>
    <mergeCell ref="L50:N51"/>
    <mergeCell ref="M43:N43"/>
    <mergeCell ref="E43:F43"/>
    <mergeCell ref="M44:N44"/>
    <mergeCell ref="E44:F44"/>
    <mergeCell ref="K43:L43"/>
    <mergeCell ref="K44:L44"/>
    <mergeCell ref="J33:N33"/>
    <mergeCell ref="K12:L12"/>
    <mergeCell ref="D12:E12"/>
    <mergeCell ref="I12:J12"/>
    <mergeCell ref="A15:B15"/>
    <mergeCell ref="G12:H12"/>
    <mergeCell ref="A16:B16"/>
    <mergeCell ref="A13:N13"/>
    <mergeCell ref="M12:N12"/>
    <mergeCell ref="A14:B14"/>
    <mergeCell ref="A20:B20"/>
    <mergeCell ref="A17:B17"/>
    <mergeCell ref="J50:K51"/>
    <mergeCell ref="G43:H43"/>
    <mergeCell ref="H47:N49"/>
    <mergeCell ref="A47:G49"/>
    <mergeCell ref="E2:K4"/>
    <mergeCell ref="L4:M4"/>
    <mergeCell ref="L3:M3"/>
    <mergeCell ref="I7:K7"/>
    <mergeCell ref="A5:N5"/>
    <mergeCell ref="I6:K6"/>
    <mergeCell ref="L6:N6"/>
    <mergeCell ref="A2:D4"/>
    <mergeCell ref="G6:H6"/>
    <mergeCell ref="D6:F6"/>
    <mergeCell ref="D7:F7"/>
    <mergeCell ref="B7:C7"/>
    <mergeCell ref="G7:H7"/>
    <mergeCell ref="B6:C6"/>
    <mergeCell ref="L7:N7"/>
    <mergeCell ref="C9:C10"/>
    <mergeCell ref="D9:E10"/>
    <mergeCell ref="G8:J8"/>
    <mergeCell ref="F9:F10"/>
    <mergeCell ref="L9:M10"/>
    <mergeCell ref="K9:K10"/>
    <mergeCell ref="D8:F8"/>
    <mergeCell ref="L8:M8"/>
    <mergeCell ref="M11:N11"/>
    <mergeCell ref="A8:C8"/>
    <mergeCell ref="A9:B10"/>
    <mergeCell ref="N9:N10"/>
    <mergeCell ref="A11:C11"/>
    <mergeCell ref="D11:F11"/>
    <mergeCell ref="K11:L11"/>
    <mergeCell ref="G11:J11"/>
    <mergeCell ref="A54:A55"/>
    <mergeCell ref="B52:D53"/>
    <mergeCell ref="B54:D55"/>
    <mergeCell ref="A52:A53"/>
    <mergeCell ref="A18:N18"/>
    <mergeCell ref="I43:J43"/>
    <mergeCell ref="I45:J45"/>
    <mergeCell ref="H46:N46"/>
    <mergeCell ref="K45:L45"/>
    <mergeCell ref="C45:D45"/>
    <mergeCell ref="M45:N45"/>
    <mergeCell ref="L52:N53"/>
    <mergeCell ref="E54:I55"/>
    <mergeCell ref="J54:N55"/>
    <mergeCell ref="F52:I53"/>
    <mergeCell ref="E52:E53"/>
    <mergeCell ref="J52:K53"/>
    <mergeCell ref="E50:E51"/>
    <mergeCell ref="I44:J44"/>
    <mergeCell ref="A43:B43"/>
    <mergeCell ref="B50:D51"/>
    <mergeCell ref="G44:H44"/>
    <mergeCell ref="C43:D43"/>
    <mergeCell ref="A44:B44"/>
  </mergeCells>
  <phoneticPr fontId="2" type="noConversion"/>
  <conditionalFormatting sqref="D28:L28">
    <cfRule type="cellIs" dxfId="10" priority="11" stopIfTrue="1" operator="greaterThan">
      <formula>$K$12</formula>
    </cfRule>
  </conditionalFormatting>
  <conditionalFormatting sqref="D28:L28">
    <cfRule type="expression" dxfId="9" priority="10" stopIfTrue="1">
      <formula>AND(D26="",TRUE)</formula>
    </cfRule>
  </conditionalFormatting>
  <conditionalFormatting sqref="D31:L31">
    <cfRule type="expression" dxfId="8" priority="7" stopIfTrue="1">
      <formula>AND(D29="",TRUE)</formula>
    </cfRule>
    <cfRule type="cellIs" dxfId="7" priority="8" stopIfTrue="1" operator="greaterThan">
      <formula>$K$12</formula>
    </cfRule>
  </conditionalFormatting>
  <conditionalFormatting sqref="D31:L31">
    <cfRule type="expression" dxfId="6" priority="9" stopIfTrue="1">
      <formula>AND(D29="",TRUE)</formula>
    </cfRule>
  </conditionalFormatting>
  <conditionalFormatting sqref="D24:L24">
    <cfRule type="cellIs" dxfId="5" priority="6" stopIfTrue="1" operator="greaterThan">
      <formula>$K$12</formula>
    </cfRule>
  </conditionalFormatting>
  <conditionalFormatting sqref="D24:L24">
    <cfRule type="expression" dxfId="4" priority="5" stopIfTrue="1">
      <formula>AND(D23="",TRUE)</formula>
    </cfRule>
  </conditionalFormatting>
  <conditionalFormatting sqref="D21:L21">
    <cfRule type="expression" dxfId="3" priority="3" stopIfTrue="1">
      <formula>AND(D19="",TRUE)</formula>
    </cfRule>
  </conditionalFormatting>
  <conditionalFormatting sqref="D21:L21">
    <cfRule type="cellIs" dxfId="2" priority="4" stopIfTrue="1" operator="greaterThan">
      <formula>$K$12</formula>
    </cfRule>
  </conditionalFormatting>
  <conditionalFormatting sqref="A45:N45">
    <cfRule type="containsText" dxfId="1" priority="1" stopIfTrue="1" operator="containsText" text="Scaduto">
      <formula>NOT(ISERROR(SEARCH("Scaduto",A45)))</formula>
    </cfRule>
    <cfRule type="containsText" dxfId="0" priority="2" stopIfTrue="1" operator="containsText" text="Scaduto">
      <formula>NOT(ISERROR(SEARCH("Scaduto",A45)))</formula>
    </cfRule>
  </conditionalFormatting>
  <hyperlinks>
    <hyperlink ref="K43:L43" r:id="rId1" display="113-24" xr:uid="{00000000-0004-0000-0000-000000000000}"/>
    <hyperlink ref="K44:L44" r:id="rId2" display="117-24" xr:uid="{00000000-0004-0000-0000-000001000000}"/>
    <hyperlink ref="K45:L45" r:id="rId3" display="139-24" xr:uid="{00000000-0004-0000-0000-000002000000}"/>
  </hyperlinks>
  <pageMargins left="0.23622047244094491" right="0.23622047244094491" top="0.15748031496062992" bottom="0.15748031496062992" header="0" footer="0"/>
  <pageSetup paperSize="9" scale="64" orientation="portrait" r:id="rId4"/>
  <headerFooter alignWithMargins="0"/>
  <drawing r:id="rId5"/>
  <legacyDrawing r:id="rId6"/>
  <mc:AlternateContent xmlns:mc="http://schemas.openxmlformats.org/markup-compatibility/2006">
    <mc:Choice Requires="x14">
      <controls>
        <mc:AlternateContent xmlns:mc="http://schemas.openxmlformats.org/markup-compatibility/2006">
          <mc:Choice Requires="x14">
            <control shapeId="1025" r:id="rId7" name="Spinner 1">
              <controlPr locked="0" defaultSize="0" autoPict="0">
                <anchor moveWithCells="1" sizeWithCells="1">
                  <from>
                    <xdr:col>15</xdr:col>
                    <xdr:colOff>209550</xdr:colOff>
                    <xdr:row>12</xdr:row>
                    <xdr:rowOff>0</xdr:rowOff>
                  </from>
                  <to>
                    <xdr:col>15</xdr:col>
                    <xdr:colOff>847725</xdr:colOff>
                    <xdr:row>13</xdr:row>
                    <xdr:rowOff>38100</xdr:rowOff>
                  </to>
                </anchor>
              </controlPr>
            </control>
          </mc:Choice>
        </mc:AlternateContent>
        <mc:AlternateContent xmlns:mc="http://schemas.openxmlformats.org/markup-compatibility/2006">
          <mc:Choice Requires="x14">
            <control shapeId="1026" r:id="rId8" name="Check Box 2">
              <controlPr defaultSize="0" autoFill="0" autoLine="0" autoPict="0">
                <anchor moveWithCells="1">
                  <from>
                    <xdr:col>13</xdr:col>
                    <xdr:colOff>38100</xdr:colOff>
                    <xdr:row>2</xdr:row>
                    <xdr:rowOff>114300</xdr:rowOff>
                  </from>
                  <to>
                    <xdr:col>13</xdr:col>
                    <xdr:colOff>247650</xdr:colOff>
                    <xdr:row>2</xdr:row>
                    <xdr:rowOff>238125</xdr:rowOff>
                  </to>
                </anchor>
              </controlPr>
            </control>
          </mc:Choice>
        </mc:AlternateContent>
        <mc:AlternateContent xmlns:mc="http://schemas.openxmlformats.org/markup-compatibility/2006">
          <mc:Choice Requires="x14">
            <control shapeId="1027" r:id="rId9" name="Check Box 3">
              <controlPr defaultSize="0" autoFill="0" autoLine="0" autoPict="0">
                <anchor moveWithCells="1">
                  <from>
                    <xdr:col>13</xdr:col>
                    <xdr:colOff>38100</xdr:colOff>
                    <xdr:row>3</xdr:row>
                    <xdr:rowOff>114300</xdr:rowOff>
                  </from>
                  <to>
                    <xdr:col>13</xdr:col>
                    <xdr:colOff>247650</xdr:colOff>
                    <xdr:row>3</xdr:row>
                    <xdr:rowOff>238125</xdr:rowOff>
                  </to>
                </anchor>
              </controlPr>
            </control>
          </mc:Choice>
        </mc:AlternateContent>
        <mc:AlternateContent xmlns:mc="http://schemas.openxmlformats.org/markup-compatibility/2006">
          <mc:Choice Requires="x14">
            <control shapeId="1028" r:id="rId10" name="Check Box 4">
              <controlPr defaultSize="0" autoFill="0" autoLine="0" autoPict="0">
                <anchor moveWithCells="1">
                  <from>
                    <xdr:col>7</xdr:col>
                    <xdr:colOff>409575</xdr:colOff>
                    <xdr:row>11</xdr:row>
                    <xdr:rowOff>85725</xdr:rowOff>
                  </from>
                  <to>
                    <xdr:col>7</xdr:col>
                    <xdr:colOff>571500</xdr:colOff>
                    <xdr:row>11</xdr:row>
                    <xdr:rowOff>209550</xdr:rowOff>
                  </to>
                </anchor>
              </controlPr>
            </control>
          </mc:Choice>
        </mc:AlternateContent>
        <mc:AlternateContent xmlns:mc="http://schemas.openxmlformats.org/markup-compatibility/2006">
          <mc:Choice Requires="x14">
            <control shapeId="1029" r:id="rId11" name="Check Box 5">
              <controlPr defaultSize="0" autoFill="0" autoLine="0" autoPict="0">
                <anchor moveWithCells="1">
                  <from>
                    <xdr:col>9</xdr:col>
                    <xdr:colOff>419100</xdr:colOff>
                    <xdr:row>11</xdr:row>
                    <xdr:rowOff>76200</xdr:rowOff>
                  </from>
                  <to>
                    <xdr:col>9</xdr:col>
                    <xdr:colOff>571500</xdr:colOff>
                    <xdr:row>11</xdr:row>
                    <xdr:rowOff>200025</xdr:rowOff>
                  </to>
                </anchor>
              </controlPr>
            </control>
          </mc:Choice>
        </mc:AlternateContent>
        <mc:AlternateContent xmlns:mc="http://schemas.openxmlformats.org/markup-compatibility/2006">
          <mc:Choice Requires="x14">
            <control shapeId="1030" r:id="rId12" name="Check Box 6">
              <controlPr defaultSize="0" autoFill="0" autoLine="0" autoPict="0">
                <anchor moveWithCells="1">
                  <from>
                    <xdr:col>10</xdr:col>
                    <xdr:colOff>238125</xdr:colOff>
                    <xdr:row>8</xdr:row>
                    <xdr:rowOff>47625</xdr:rowOff>
                  </from>
                  <to>
                    <xdr:col>10</xdr:col>
                    <xdr:colOff>552450</xdr:colOff>
                    <xdr:row>9</xdr:row>
                    <xdr:rowOff>85725</xdr:rowOff>
                  </to>
                </anchor>
              </controlPr>
            </control>
          </mc:Choice>
        </mc:AlternateContent>
        <mc:AlternateContent xmlns:mc="http://schemas.openxmlformats.org/markup-compatibility/2006">
          <mc:Choice Requires="x14">
            <control shapeId="1031" r:id="rId13" name="Spinner 7">
              <controlPr locked="0" defaultSize="0" autoPict="0">
                <anchor moveWithCells="1" sizeWithCells="1">
                  <from>
                    <xdr:col>15</xdr:col>
                    <xdr:colOff>228600</xdr:colOff>
                    <xdr:row>30</xdr:row>
                    <xdr:rowOff>314325</xdr:rowOff>
                  </from>
                  <to>
                    <xdr:col>15</xdr:col>
                    <xdr:colOff>857250</xdr:colOff>
                    <xdr:row>32</xdr:row>
                    <xdr:rowOff>57150</xdr:rowOff>
                  </to>
                </anchor>
              </controlPr>
            </control>
          </mc:Choice>
        </mc:AlternateContent>
        <mc:AlternateContent xmlns:mc="http://schemas.openxmlformats.org/markup-compatibility/2006">
          <mc:Choice Requires="x14">
            <control shapeId="1032" r:id="rId14" name="Spinner 8">
              <controlPr locked="0" defaultSize="0" autoPict="0">
                <anchor moveWithCells="1" sizeWithCells="1">
                  <from>
                    <xdr:col>15</xdr:col>
                    <xdr:colOff>209550</xdr:colOff>
                    <xdr:row>24</xdr:row>
                    <xdr:rowOff>0</xdr:rowOff>
                  </from>
                  <to>
                    <xdr:col>15</xdr:col>
                    <xdr:colOff>847725</xdr:colOff>
                    <xdr:row>25</xdr:row>
                    <xdr:rowOff>38100</xdr:rowOff>
                  </to>
                </anchor>
              </controlPr>
            </control>
          </mc:Choice>
        </mc:AlternateContent>
        <mc:AlternateContent xmlns:mc="http://schemas.openxmlformats.org/markup-compatibility/2006">
          <mc:Choice Requires="x14">
            <control shapeId="1033" r:id="rId15" name="Check Box 9">
              <controlPr defaultSize="0" autoFill="0" autoLine="0" autoPict="0">
                <anchor moveWithCells="1">
                  <from>
                    <xdr:col>9</xdr:col>
                    <xdr:colOff>38100</xdr:colOff>
                    <xdr:row>32</xdr:row>
                    <xdr:rowOff>114300</xdr:rowOff>
                  </from>
                  <to>
                    <xdr:col>9</xdr:col>
                    <xdr:colOff>247650</xdr:colOff>
                    <xdr:row>32</xdr:row>
                    <xdr:rowOff>238125</xdr:rowOff>
                  </to>
                </anchor>
              </controlPr>
            </control>
          </mc:Choice>
        </mc:AlternateContent>
        <mc:AlternateContent xmlns:mc="http://schemas.openxmlformats.org/markup-compatibility/2006">
          <mc:Choice Requires="x14">
            <control shapeId="1034" r:id="rId16" name="Check Box 10">
              <controlPr defaultSize="0" autoFill="0" autoLine="0" autoPict="0">
                <anchor moveWithCells="1">
                  <from>
                    <xdr:col>9</xdr:col>
                    <xdr:colOff>38100</xdr:colOff>
                    <xdr:row>32</xdr:row>
                    <xdr:rowOff>114300</xdr:rowOff>
                  </from>
                  <to>
                    <xdr:col>9</xdr:col>
                    <xdr:colOff>247650</xdr:colOff>
                    <xdr:row>32</xdr:row>
                    <xdr:rowOff>238125</xdr:rowOff>
                  </to>
                </anchor>
              </controlPr>
            </control>
          </mc:Choice>
        </mc:AlternateContent>
        <mc:AlternateContent xmlns:mc="http://schemas.openxmlformats.org/markup-compatibility/2006">
          <mc:Choice Requires="x14">
            <control shapeId="1035" r:id="rId17" name="Check Box 11">
              <controlPr defaultSize="0" autoFill="0" autoLine="0" autoPict="0">
                <anchor moveWithCells="1">
                  <from>
                    <xdr:col>9</xdr:col>
                    <xdr:colOff>38100</xdr:colOff>
                    <xdr:row>32</xdr:row>
                    <xdr:rowOff>114300</xdr:rowOff>
                  </from>
                  <to>
                    <xdr:col>9</xdr:col>
                    <xdr:colOff>247650</xdr:colOff>
                    <xdr:row>32</xdr:row>
                    <xdr:rowOff>238125</xdr:rowOff>
                  </to>
                </anchor>
              </controlPr>
            </control>
          </mc:Choice>
        </mc:AlternateContent>
        <mc:AlternateContent xmlns:mc="http://schemas.openxmlformats.org/markup-compatibility/2006">
          <mc:Choice Requires="x14">
            <control shapeId="1036" r:id="rId18" name="Check Box 12">
              <controlPr defaultSize="0" autoFill="0" autoLine="0" autoPict="0">
                <anchor moveWithCells="1">
                  <from>
                    <xdr:col>9</xdr:col>
                    <xdr:colOff>38100</xdr:colOff>
                    <xdr:row>32</xdr:row>
                    <xdr:rowOff>114300</xdr:rowOff>
                  </from>
                  <to>
                    <xdr:col>9</xdr:col>
                    <xdr:colOff>247650</xdr:colOff>
                    <xdr:row>32</xdr:row>
                    <xdr:rowOff>238125</xdr:rowOff>
                  </to>
                </anchor>
              </controlPr>
            </control>
          </mc:Choice>
        </mc:AlternateContent>
        <mc:AlternateContent xmlns:mc="http://schemas.openxmlformats.org/markup-compatibility/2006">
          <mc:Choice Requires="x14">
            <control shapeId="1037" r:id="rId19" name="Check Box 13">
              <controlPr defaultSize="0" autoFill="0" autoLine="0" autoPict="0">
                <anchor moveWithCells="1">
                  <from>
                    <xdr:col>9</xdr:col>
                    <xdr:colOff>38100</xdr:colOff>
                    <xdr:row>33</xdr:row>
                    <xdr:rowOff>114300</xdr:rowOff>
                  </from>
                  <to>
                    <xdr:col>9</xdr:col>
                    <xdr:colOff>247650</xdr:colOff>
                    <xdr:row>33</xdr:row>
                    <xdr:rowOff>238125</xdr:rowOff>
                  </to>
                </anchor>
              </controlPr>
            </control>
          </mc:Choice>
        </mc:AlternateContent>
        <mc:AlternateContent xmlns:mc="http://schemas.openxmlformats.org/markup-compatibility/2006">
          <mc:Choice Requires="x14">
            <control shapeId="1038" r:id="rId20" name="Check Box 14">
              <controlPr defaultSize="0" autoFill="0" autoLine="0" autoPict="0">
                <anchor moveWithCells="1">
                  <from>
                    <xdr:col>9</xdr:col>
                    <xdr:colOff>38100</xdr:colOff>
                    <xdr:row>33</xdr:row>
                    <xdr:rowOff>114300</xdr:rowOff>
                  </from>
                  <to>
                    <xdr:col>9</xdr:col>
                    <xdr:colOff>247650</xdr:colOff>
                    <xdr:row>33</xdr:row>
                    <xdr:rowOff>238125</xdr:rowOff>
                  </to>
                </anchor>
              </controlPr>
            </control>
          </mc:Choice>
        </mc:AlternateContent>
        <mc:AlternateContent xmlns:mc="http://schemas.openxmlformats.org/markup-compatibility/2006">
          <mc:Choice Requires="x14">
            <control shapeId="1039" r:id="rId21" name="Check Box 15">
              <controlPr defaultSize="0" autoFill="0" autoLine="0" autoPict="0">
                <anchor moveWithCells="1">
                  <from>
                    <xdr:col>9</xdr:col>
                    <xdr:colOff>38100</xdr:colOff>
                    <xdr:row>33</xdr:row>
                    <xdr:rowOff>114300</xdr:rowOff>
                  </from>
                  <to>
                    <xdr:col>9</xdr:col>
                    <xdr:colOff>247650</xdr:colOff>
                    <xdr:row>33</xdr:row>
                    <xdr:rowOff>238125</xdr:rowOff>
                  </to>
                </anchor>
              </controlPr>
            </control>
          </mc:Choice>
        </mc:AlternateContent>
        <mc:AlternateContent xmlns:mc="http://schemas.openxmlformats.org/markup-compatibility/2006">
          <mc:Choice Requires="x14">
            <control shapeId="1040" r:id="rId22" name="Check Box 16">
              <controlPr defaultSize="0" autoFill="0" autoLine="0" autoPict="0">
                <anchor moveWithCells="1">
                  <from>
                    <xdr:col>9</xdr:col>
                    <xdr:colOff>38100</xdr:colOff>
                    <xdr:row>33</xdr:row>
                    <xdr:rowOff>114300</xdr:rowOff>
                  </from>
                  <to>
                    <xdr:col>9</xdr:col>
                    <xdr:colOff>247650</xdr:colOff>
                    <xdr:row>33</xdr:row>
                    <xdr:rowOff>238125</xdr:rowOff>
                  </to>
                </anchor>
              </controlPr>
            </control>
          </mc:Choice>
        </mc:AlternateContent>
        <mc:AlternateContent xmlns:mc="http://schemas.openxmlformats.org/markup-compatibility/2006">
          <mc:Choice Requires="x14">
            <control shapeId="1041" r:id="rId23" name="Check Box 17">
              <controlPr defaultSize="0" autoFill="0" autoLine="0" autoPict="0">
                <anchor moveWithCells="1">
                  <from>
                    <xdr:col>9</xdr:col>
                    <xdr:colOff>38100</xdr:colOff>
                    <xdr:row>34</xdr:row>
                    <xdr:rowOff>114300</xdr:rowOff>
                  </from>
                  <to>
                    <xdr:col>9</xdr:col>
                    <xdr:colOff>247650</xdr:colOff>
                    <xdr:row>34</xdr:row>
                    <xdr:rowOff>238125</xdr:rowOff>
                  </to>
                </anchor>
              </controlPr>
            </control>
          </mc:Choice>
        </mc:AlternateContent>
        <mc:AlternateContent xmlns:mc="http://schemas.openxmlformats.org/markup-compatibility/2006">
          <mc:Choice Requires="x14">
            <control shapeId="1042" r:id="rId24" name="Check Box 18">
              <controlPr defaultSize="0" autoFill="0" autoLine="0" autoPict="0">
                <anchor moveWithCells="1">
                  <from>
                    <xdr:col>9</xdr:col>
                    <xdr:colOff>38100</xdr:colOff>
                    <xdr:row>34</xdr:row>
                    <xdr:rowOff>114300</xdr:rowOff>
                  </from>
                  <to>
                    <xdr:col>9</xdr:col>
                    <xdr:colOff>247650</xdr:colOff>
                    <xdr:row>34</xdr:row>
                    <xdr:rowOff>238125</xdr:rowOff>
                  </to>
                </anchor>
              </controlPr>
            </control>
          </mc:Choice>
        </mc:AlternateContent>
        <mc:AlternateContent xmlns:mc="http://schemas.openxmlformats.org/markup-compatibility/2006">
          <mc:Choice Requires="x14">
            <control shapeId="1043" r:id="rId25" name="Check Box 19">
              <controlPr defaultSize="0" autoFill="0" autoLine="0" autoPict="0">
                <anchor moveWithCells="1">
                  <from>
                    <xdr:col>9</xdr:col>
                    <xdr:colOff>38100</xdr:colOff>
                    <xdr:row>34</xdr:row>
                    <xdr:rowOff>114300</xdr:rowOff>
                  </from>
                  <to>
                    <xdr:col>9</xdr:col>
                    <xdr:colOff>247650</xdr:colOff>
                    <xdr:row>34</xdr:row>
                    <xdr:rowOff>238125</xdr:rowOff>
                  </to>
                </anchor>
              </controlPr>
            </control>
          </mc:Choice>
        </mc:AlternateContent>
        <mc:AlternateContent xmlns:mc="http://schemas.openxmlformats.org/markup-compatibility/2006">
          <mc:Choice Requires="x14">
            <control shapeId="1044" r:id="rId26" name="Check Box 20">
              <controlPr defaultSize="0" autoFill="0" autoLine="0" autoPict="0">
                <anchor moveWithCells="1">
                  <from>
                    <xdr:col>9</xdr:col>
                    <xdr:colOff>38100</xdr:colOff>
                    <xdr:row>34</xdr:row>
                    <xdr:rowOff>114300</xdr:rowOff>
                  </from>
                  <to>
                    <xdr:col>9</xdr:col>
                    <xdr:colOff>247650</xdr:colOff>
                    <xdr:row>34</xdr:row>
                    <xdr:rowOff>238125</xdr:rowOff>
                  </to>
                </anchor>
              </controlPr>
            </control>
          </mc:Choice>
        </mc:AlternateContent>
        <mc:AlternateContent xmlns:mc="http://schemas.openxmlformats.org/markup-compatibility/2006">
          <mc:Choice Requires="x14">
            <control shapeId="1045" r:id="rId27" name="Check Box 21">
              <controlPr defaultSize="0" autoFill="0" autoLine="0" autoPict="0">
                <anchor moveWithCells="1">
                  <from>
                    <xdr:col>9</xdr:col>
                    <xdr:colOff>38100</xdr:colOff>
                    <xdr:row>35</xdr:row>
                    <xdr:rowOff>114300</xdr:rowOff>
                  </from>
                  <to>
                    <xdr:col>9</xdr:col>
                    <xdr:colOff>247650</xdr:colOff>
                    <xdr:row>35</xdr:row>
                    <xdr:rowOff>238125</xdr:rowOff>
                  </to>
                </anchor>
              </controlPr>
            </control>
          </mc:Choice>
        </mc:AlternateContent>
        <mc:AlternateContent xmlns:mc="http://schemas.openxmlformats.org/markup-compatibility/2006">
          <mc:Choice Requires="x14">
            <control shapeId="1046" r:id="rId28" name="Check Box 22">
              <controlPr defaultSize="0" autoFill="0" autoLine="0" autoPict="0">
                <anchor moveWithCells="1">
                  <from>
                    <xdr:col>9</xdr:col>
                    <xdr:colOff>38100</xdr:colOff>
                    <xdr:row>35</xdr:row>
                    <xdr:rowOff>114300</xdr:rowOff>
                  </from>
                  <to>
                    <xdr:col>9</xdr:col>
                    <xdr:colOff>247650</xdr:colOff>
                    <xdr:row>35</xdr:row>
                    <xdr:rowOff>238125</xdr:rowOff>
                  </to>
                </anchor>
              </controlPr>
            </control>
          </mc:Choice>
        </mc:AlternateContent>
        <mc:AlternateContent xmlns:mc="http://schemas.openxmlformats.org/markup-compatibility/2006">
          <mc:Choice Requires="x14">
            <control shapeId="1047" r:id="rId29" name="Check Box 23">
              <controlPr defaultSize="0" autoFill="0" autoLine="0" autoPict="0">
                <anchor moveWithCells="1">
                  <from>
                    <xdr:col>9</xdr:col>
                    <xdr:colOff>38100</xdr:colOff>
                    <xdr:row>35</xdr:row>
                    <xdr:rowOff>114300</xdr:rowOff>
                  </from>
                  <to>
                    <xdr:col>9</xdr:col>
                    <xdr:colOff>247650</xdr:colOff>
                    <xdr:row>35</xdr:row>
                    <xdr:rowOff>238125</xdr:rowOff>
                  </to>
                </anchor>
              </controlPr>
            </control>
          </mc:Choice>
        </mc:AlternateContent>
        <mc:AlternateContent xmlns:mc="http://schemas.openxmlformats.org/markup-compatibility/2006">
          <mc:Choice Requires="x14">
            <control shapeId="1048" r:id="rId30" name="Check Box 24">
              <controlPr defaultSize="0" autoFill="0" autoLine="0" autoPict="0">
                <anchor moveWithCells="1">
                  <from>
                    <xdr:col>9</xdr:col>
                    <xdr:colOff>38100</xdr:colOff>
                    <xdr:row>35</xdr:row>
                    <xdr:rowOff>114300</xdr:rowOff>
                  </from>
                  <to>
                    <xdr:col>9</xdr:col>
                    <xdr:colOff>247650</xdr:colOff>
                    <xdr:row>35</xdr:row>
                    <xdr:rowOff>238125</xdr:rowOff>
                  </to>
                </anchor>
              </controlPr>
            </control>
          </mc:Choice>
        </mc:AlternateContent>
        <mc:AlternateContent xmlns:mc="http://schemas.openxmlformats.org/markup-compatibility/2006">
          <mc:Choice Requires="x14">
            <control shapeId="1049" r:id="rId31" name="Check Box 25">
              <controlPr defaultSize="0" autoFill="0" autoLine="0" autoPict="0">
                <anchor moveWithCells="1">
                  <from>
                    <xdr:col>9</xdr:col>
                    <xdr:colOff>38100</xdr:colOff>
                    <xdr:row>36</xdr:row>
                    <xdr:rowOff>114300</xdr:rowOff>
                  </from>
                  <to>
                    <xdr:col>9</xdr:col>
                    <xdr:colOff>247650</xdr:colOff>
                    <xdr:row>36</xdr:row>
                    <xdr:rowOff>238125</xdr:rowOff>
                  </to>
                </anchor>
              </controlPr>
            </control>
          </mc:Choice>
        </mc:AlternateContent>
        <mc:AlternateContent xmlns:mc="http://schemas.openxmlformats.org/markup-compatibility/2006">
          <mc:Choice Requires="x14">
            <control shapeId="1050" r:id="rId32" name="Check Box 26">
              <controlPr defaultSize="0" autoFill="0" autoLine="0" autoPict="0">
                <anchor moveWithCells="1">
                  <from>
                    <xdr:col>9</xdr:col>
                    <xdr:colOff>38100</xdr:colOff>
                    <xdr:row>36</xdr:row>
                    <xdr:rowOff>114300</xdr:rowOff>
                  </from>
                  <to>
                    <xdr:col>9</xdr:col>
                    <xdr:colOff>247650</xdr:colOff>
                    <xdr:row>36</xdr:row>
                    <xdr:rowOff>238125</xdr:rowOff>
                  </to>
                </anchor>
              </controlPr>
            </control>
          </mc:Choice>
        </mc:AlternateContent>
        <mc:AlternateContent xmlns:mc="http://schemas.openxmlformats.org/markup-compatibility/2006">
          <mc:Choice Requires="x14">
            <control shapeId="1051" r:id="rId33" name="Check Box 27">
              <controlPr defaultSize="0" autoFill="0" autoLine="0" autoPict="0">
                <anchor moveWithCells="1">
                  <from>
                    <xdr:col>9</xdr:col>
                    <xdr:colOff>38100</xdr:colOff>
                    <xdr:row>36</xdr:row>
                    <xdr:rowOff>114300</xdr:rowOff>
                  </from>
                  <to>
                    <xdr:col>9</xdr:col>
                    <xdr:colOff>247650</xdr:colOff>
                    <xdr:row>36</xdr:row>
                    <xdr:rowOff>238125</xdr:rowOff>
                  </to>
                </anchor>
              </controlPr>
            </control>
          </mc:Choice>
        </mc:AlternateContent>
        <mc:AlternateContent xmlns:mc="http://schemas.openxmlformats.org/markup-compatibility/2006">
          <mc:Choice Requires="x14">
            <control shapeId="1052" r:id="rId34" name="Check Box 28">
              <controlPr defaultSize="0" autoFill="0" autoLine="0" autoPict="0">
                <anchor moveWithCells="1">
                  <from>
                    <xdr:col>9</xdr:col>
                    <xdr:colOff>38100</xdr:colOff>
                    <xdr:row>36</xdr:row>
                    <xdr:rowOff>114300</xdr:rowOff>
                  </from>
                  <to>
                    <xdr:col>9</xdr:col>
                    <xdr:colOff>247650</xdr:colOff>
                    <xdr:row>36</xdr:row>
                    <xdr:rowOff>238125</xdr:rowOff>
                  </to>
                </anchor>
              </controlPr>
            </control>
          </mc:Choice>
        </mc:AlternateContent>
        <mc:AlternateContent xmlns:mc="http://schemas.openxmlformats.org/markup-compatibility/2006">
          <mc:Choice Requires="x14">
            <control shapeId="1053" r:id="rId35" name="Check Box 29">
              <controlPr defaultSize="0" autoFill="0" autoLine="0" autoPict="0">
                <anchor moveWithCells="1">
                  <from>
                    <xdr:col>9</xdr:col>
                    <xdr:colOff>38100</xdr:colOff>
                    <xdr:row>37</xdr:row>
                    <xdr:rowOff>114300</xdr:rowOff>
                  </from>
                  <to>
                    <xdr:col>9</xdr:col>
                    <xdr:colOff>247650</xdr:colOff>
                    <xdr:row>37</xdr:row>
                    <xdr:rowOff>238125</xdr:rowOff>
                  </to>
                </anchor>
              </controlPr>
            </control>
          </mc:Choice>
        </mc:AlternateContent>
        <mc:AlternateContent xmlns:mc="http://schemas.openxmlformats.org/markup-compatibility/2006">
          <mc:Choice Requires="x14">
            <control shapeId="1054" r:id="rId36" name="Check Box 30">
              <controlPr defaultSize="0" autoFill="0" autoLine="0" autoPict="0">
                <anchor moveWithCells="1">
                  <from>
                    <xdr:col>9</xdr:col>
                    <xdr:colOff>38100</xdr:colOff>
                    <xdr:row>37</xdr:row>
                    <xdr:rowOff>114300</xdr:rowOff>
                  </from>
                  <to>
                    <xdr:col>9</xdr:col>
                    <xdr:colOff>247650</xdr:colOff>
                    <xdr:row>37</xdr:row>
                    <xdr:rowOff>238125</xdr:rowOff>
                  </to>
                </anchor>
              </controlPr>
            </control>
          </mc:Choice>
        </mc:AlternateContent>
        <mc:AlternateContent xmlns:mc="http://schemas.openxmlformats.org/markup-compatibility/2006">
          <mc:Choice Requires="x14">
            <control shapeId="1055" r:id="rId37" name="Check Box 31">
              <controlPr defaultSize="0" autoFill="0" autoLine="0" autoPict="0">
                <anchor moveWithCells="1">
                  <from>
                    <xdr:col>9</xdr:col>
                    <xdr:colOff>38100</xdr:colOff>
                    <xdr:row>37</xdr:row>
                    <xdr:rowOff>114300</xdr:rowOff>
                  </from>
                  <to>
                    <xdr:col>9</xdr:col>
                    <xdr:colOff>247650</xdr:colOff>
                    <xdr:row>37</xdr:row>
                    <xdr:rowOff>238125</xdr:rowOff>
                  </to>
                </anchor>
              </controlPr>
            </control>
          </mc:Choice>
        </mc:AlternateContent>
        <mc:AlternateContent xmlns:mc="http://schemas.openxmlformats.org/markup-compatibility/2006">
          <mc:Choice Requires="x14">
            <control shapeId="1056" r:id="rId38" name="Check Box 32">
              <controlPr defaultSize="0" autoFill="0" autoLine="0" autoPict="0">
                <anchor moveWithCells="1">
                  <from>
                    <xdr:col>9</xdr:col>
                    <xdr:colOff>38100</xdr:colOff>
                    <xdr:row>37</xdr:row>
                    <xdr:rowOff>114300</xdr:rowOff>
                  </from>
                  <to>
                    <xdr:col>9</xdr:col>
                    <xdr:colOff>247650</xdr:colOff>
                    <xdr:row>37</xdr:row>
                    <xdr:rowOff>238125</xdr:rowOff>
                  </to>
                </anchor>
              </controlPr>
            </control>
          </mc:Choice>
        </mc:AlternateContent>
        <mc:AlternateContent xmlns:mc="http://schemas.openxmlformats.org/markup-compatibility/2006">
          <mc:Choice Requires="x14">
            <control shapeId="1057" r:id="rId39" name="Check Box 33">
              <controlPr defaultSize="0" autoFill="0" autoLine="0" autoPict="0">
                <anchor moveWithCells="1">
                  <from>
                    <xdr:col>9</xdr:col>
                    <xdr:colOff>38100</xdr:colOff>
                    <xdr:row>38</xdr:row>
                    <xdr:rowOff>114300</xdr:rowOff>
                  </from>
                  <to>
                    <xdr:col>9</xdr:col>
                    <xdr:colOff>247650</xdr:colOff>
                    <xdr:row>38</xdr:row>
                    <xdr:rowOff>238125</xdr:rowOff>
                  </to>
                </anchor>
              </controlPr>
            </control>
          </mc:Choice>
        </mc:AlternateContent>
        <mc:AlternateContent xmlns:mc="http://schemas.openxmlformats.org/markup-compatibility/2006">
          <mc:Choice Requires="x14">
            <control shapeId="1058" r:id="rId40" name="Check Box 34">
              <controlPr defaultSize="0" autoFill="0" autoLine="0" autoPict="0">
                <anchor moveWithCells="1">
                  <from>
                    <xdr:col>9</xdr:col>
                    <xdr:colOff>38100</xdr:colOff>
                    <xdr:row>38</xdr:row>
                    <xdr:rowOff>114300</xdr:rowOff>
                  </from>
                  <to>
                    <xdr:col>9</xdr:col>
                    <xdr:colOff>247650</xdr:colOff>
                    <xdr:row>38</xdr:row>
                    <xdr:rowOff>238125</xdr:rowOff>
                  </to>
                </anchor>
              </controlPr>
            </control>
          </mc:Choice>
        </mc:AlternateContent>
        <mc:AlternateContent xmlns:mc="http://schemas.openxmlformats.org/markup-compatibility/2006">
          <mc:Choice Requires="x14">
            <control shapeId="1059" r:id="rId41" name="Check Box 35">
              <controlPr defaultSize="0" autoFill="0" autoLine="0" autoPict="0">
                <anchor moveWithCells="1">
                  <from>
                    <xdr:col>9</xdr:col>
                    <xdr:colOff>38100</xdr:colOff>
                    <xdr:row>38</xdr:row>
                    <xdr:rowOff>114300</xdr:rowOff>
                  </from>
                  <to>
                    <xdr:col>9</xdr:col>
                    <xdr:colOff>247650</xdr:colOff>
                    <xdr:row>38</xdr:row>
                    <xdr:rowOff>238125</xdr:rowOff>
                  </to>
                </anchor>
              </controlPr>
            </control>
          </mc:Choice>
        </mc:AlternateContent>
        <mc:AlternateContent xmlns:mc="http://schemas.openxmlformats.org/markup-compatibility/2006">
          <mc:Choice Requires="x14">
            <control shapeId="1060" r:id="rId42" name="Check Box 36">
              <controlPr defaultSize="0" autoFill="0" autoLine="0" autoPict="0">
                <anchor moveWithCells="1">
                  <from>
                    <xdr:col>9</xdr:col>
                    <xdr:colOff>38100</xdr:colOff>
                    <xdr:row>38</xdr:row>
                    <xdr:rowOff>114300</xdr:rowOff>
                  </from>
                  <to>
                    <xdr:col>9</xdr:col>
                    <xdr:colOff>247650</xdr:colOff>
                    <xdr:row>38</xdr:row>
                    <xdr:rowOff>238125</xdr:rowOff>
                  </to>
                </anchor>
              </controlPr>
            </control>
          </mc:Choice>
        </mc:AlternateContent>
        <mc:AlternateContent xmlns:mc="http://schemas.openxmlformats.org/markup-compatibility/2006">
          <mc:Choice Requires="x14">
            <control shapeId="1061" r:id="rId43" name="Check Box 37">
              <controlPr defaultSize="0" autoFill="0" autoLine="0" autoPict="0">
                <anchor moveWithCells="1">
                  <from>
                    <xdr:col>9</xdr:col>
                    <xdr:colOff>38100</xdr:colOff>
                    <xdr:row>39</xdr:row>
                    <xdr:rowOff>114300</xdr:rowOff>
                  </from>
                  <to>
                    <xdr:col>9</xdr:col>
                    <xdr:colOff>247650</xdr:colOff>
                    <xdr:row>39</xdr:row>
                    <xdr:rowOff>238125</xdr:rowOff>
                  </to>
                </anchor>
              </controlPr>
            </control>
          </mc:Choice>
        </mc:AlternateContent>
        <mc:AlternateContent xmlns:mc="http://schemas.openxmlformats.org/markup-compatibility/2006">
          <mc:Choice Requires="x14">
            <control shapeId="1062" r:id="rId44" name="Check Box 38">
              <controlPr defaultSize="0" autoFill="0" autoLine="0" autoPict="0">
                <anchor moveWithCells="1">
                  <from>
                    <xdr:col>9</xdr:col>
                    <xdr:colOff>38100</xdr:colOff>
                    <xdr:row>39</xdr:row>
                    <xdr:rowOff>114300</xdr:rowOff>
                  </from>
                  <to>
                    <xdr:col>9</xdr:col>
                    <xdr:colOff>247650</xdr:colOff>
                    <xdr:row>39</xdr:row>
                    <xdr:rowOff>238125</xdr:rowOff>
                  </to>
                </anchor>
              </controlPr>
            </control>
          </mc:Choice>
        </mc:AlternateContent>
        <mc:AlternateContent xmlns:mc="http://schemas.openxmlformats.org/markup-compatibility/2006">
          <mc:Choice Requires="x14">
            <control shapeId="1063" r:id="rId45" name="Check Box 39">
              <controlPr defaultSize="0" autoFill="0" autoLine="0" autoPict="0">
                <anchor moveWithCells="1">
                  <from>
                    <xdr:col>9</xdr:col>
                    <xdr:colOff>38100</xdr:colOff>
                    <xdr:row>39</xdr:row>
                    <xdr:rowOff>114300</xdr:rowOff>
                  </from>
                  <to>
                    <xdr:col>9</xdr:col>
                    <xdr:colOff>247650</xdr:colOff>
                    <xdr:row>39</xdr:row>
                    <xdr:rowOff>238125</xdr:rowOff>
                  </to>
                </anchor>
              </controlPr>
            </control>
          </mc:Choice>
        </mc:AlternateContent>
        <mc:AlternateContent xmlns:mc="http://schemas.openxmlformats.org/markup-compatibility/2006">
          <mc:Choice Requires="x14">
            <control shapeId="1064" r:id="rId46" name="Check Box 40">
              <controlPr defaultSize="0" autoFill="0" autoLine="0" autoPict="0">
                <anchor moveWithCells="1">
                  <from>
                    <xdr:col>9</xdr:col>
                    <xdr:colOff>38100</xdr:colOff>
                    <xdr:row>39</xdr:row>
                    <xdr:rowOff>114300</xdr:rowOff>
                  </from>
                  <to>
                    <xdr:col>9</xdr:col>
                    <xdr:colOff>247650</xdr:colOff>
                    <xdr:row>39</xdr:row>
                    <xdr:rowOff>238125</xdr:rowOff>
                  </to>
                </anchor>
              </controlPr>
            </control>
          </mc:Choice>
        </mc:AlternateContent>
        <mc:AlternateContent xmlns:mc="http://schemas.openxmlformats.org/markup-compatibility/2006">
          <mc:Choice Requires="x14">
            <control shapeId="1065" r:id="rId47" name="Check Box 41">
              <controlPr defaultSize="0" autoFill="0" autoLine="0" autoPict="0">
                <anchor moveWithCells="1">
                  <from>
                    <xdr:col>6</xdr:col>
                    <xdr:colOff>285750</xdr:colOff>
                    <xdr:row>9</xdr:row>
                    <xdr:rowOff>28575</xdr:rowOff>
                  </from>
                  <to>
                    <xdr:col>6</xdr:col>
                    <xdr:colOff>485775</xdr:colOff>
                    <xdr:row>9</xdr:row>
                    <xdr:rowOff>142875</xdr:rowOff>
                  </to>
                </anchor>
              </controlPr>
            </control>
          </mc:Choice>
        </mc:AlternateContent>
        <mc:AlternateContent xmlns:mc="http://schemas.openxmlformats.org/markup-compatibility/2006">
          <mc:Choice Requires="x14">
            <control shapeId="1066" r:id="rId48" name="Check Box 42">
              <controlPr defaultSize="0" autoFill="0" autoLine="0" autoPict="0">
                <anchor moveWithCells="1">
                  <from>
                    <xdr:col>7</xdr:col>
                    <xdr:colOff>285750</xdr:colOff>
                    <xdr:row>9</xdr:row>
                    <xdr:rowOff>28575</xdr:rowOff>
                  </from>
                  <to>
                    <xdr:col>7</xdr:col>
                    <xdr:colOff>485775</xdr:colOff>
                    <xdr:row>9</xdr:row>
                    <xdr:rowOff>142875</xdr:rowOff>
                  </to>
                </anchor>
              </controlPr>
            </control>
          </mc:Choice>
        </mc:AlternateContent>
        <mc:AlternateContent xmlns:mc="http://schemas.openxmlformats.org/markup-compatibility/2006">
          <mc:Choice Requires="x14">
            <control shapeId="1067" r:id="rId49" name="Check Box 43">
              <controlPr defaultSize="0" autoFill="0" autoLine="0" autoPict="0">
                <anchor moveWithCells="1">
                  <from>
                    <xdr:col>8</xdr:col>
                    <xdr:colOff>285750</xdr:colOff>
                    <xdr:row>9</xdr:row>
                    <xdr:rowOff>28575</xdr:rowOff>
                  </from>
                  <to>
                    <xdr:col>8</xdr:col>
                    <xdr:colOff>485775</xdr:colOff>
                    <xdr:row>9</xdr:row>
                    <xdr:rowOff>142875</xdr:rowOff>
                  </to>
                </anchor>
              </controlPr>
            </control>
          </mc:Choice>
        </mc:AlternateContent>
        <mc:AlternateContent xmlns:mc="http://schemas.openxmlformats.org/markup-compatibility/2006">
          <mc:Choice Requires="x14">
            <control shapeId="1068" r:id="rId50" name="Check Box 44">
              <controlPr defaultSize="0" autoFill="0" autoLine="0" autoPict="0">
                <anchor moveWithCells="1">
                  <from>
                    <xdr:col>9</xdr:col>
                    <xdr:colOff>285750</xdr:colOff>
                    <xdr:row>9</xdr:row>
                    <xdr:rowOff>28575</xdr:rowOff>
                  </from>
                  <to>
                    <xdr:col>9</xdr:col>
                    <xdr:colOff>485775</xdr:colOff>
                    <xdr:row>9</xdr:row>
                    <xdr:rowOff>142875</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Fogli di lavoro</vt:lpstr>
      </vt:variant>
      <vt:variant>
        <vt:i4>1</vt:i4>
      </vt:variant>
      <vt:variant>
        <vt:lpstr>Intervalli denominati</vt:lpstr>
      </vt:variant>
      <vt:variant>
        <vt:i4>1</vt:i4>
      </vt:variant>
    </vt:vector>
  </HeadingPairs>
  <TitlesOfParts>
    <vt:vector size="2" baseType="lpstr">
      <vt:lpstr>03F001RC</vt:lpstr>
      <vt:lpstr>'03F001RC'!Area_stampa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S.Bordieri</dc:creator>
  <cp:lastModifiedBy>Giancarlo Allegretti</cp:lastModifiedBy>
  <dcterms:created xsi:type="dcterms:W3CDTF">2017-07-07T07:21:00Z</dcterms:created>
  <dcterms:modified xsi:type="dcterms:W3CDTF">2025-05-27T08:52:24Z</dcterms:modified>
</cp:coreProperties>
</file>