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jwrox\Downloads\"/>
    </mc:Choice>
  </mc:AlternateContent>
  <xr:revisionPtr revIDLastSave="0" documentId="13_ncr:1_{3068D961-F5C1-4184-B869-990CAD8BD2F3}" xr6:coauthVersionLast="47" xr6:coauthVersionMax="47" xr10:uidLastSave="{00000000-0000-0000-0000-000000000000}"/>
  <bookViews>
    <workbookView xWindow="-28920" yWindow="-120" windowWidth="29040" windowHeight="15840" activeTab="1" xr2:uid="{00000000-000D-0000-FFFF-FFFF00000000}"/>
  </bookViews>
  <sheets>
    <sheet name="Contents" sheetId="2" r:id="rId1"/>
    <sheet name="Historical" sheetId="1" r:id="rId2"/>
    <sheet name="Projection - BAU" sheetId="5" r:id="rId3"/>
    <sheet name="Projection - MS" sheetId="7" r:id="rId4"/>
    <sheet name="Projection - NZ" sheetId="6" r:id="rId5"/>
    <sheet name="Notes" sheetId="4"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38" i="1" l="1"/>
  <c r="AP39" i="1"/>
  <c r="AP40" i="1"/>
  <c r="AP37" i="1"/>
  <c r="AQ12" i="5"/>
  <c r="AQ13" i="5"/>
  <c r="AQ14" i="5"/>
  <c r="AQ15" i="5"/>
  <c r="AQ16" i="5"/>
  <c r="AQ17" i="5"/>
  <c r="AQ18" i="5"/>
  <c r="AQ19" i="5"/>
  <c r="AQ20" i="5"/>
  <c r="AQ21" i="5"/>
  <c r="AQ22" i="5"/>
  <c r="AQ23" i="5"/>
  <c r="AQ24" i="5"/>
  <c r="AQ25" i="5"/>
  <c r="AQ26" i="5"/>
  <c r="AQ27" i="5"/>
  <c r="AQ28" i="5"/>
  <c r="AQ29" i="5"/>
  <c r="AQ30" i="5"/>
  <c r="AM12" i="5"/>
  <c r="AN12" i="5"/>
  <c r="AO12" i="5" s="1"/>
  <c r="AP12" i="5" s="1"/>
  <c r="AM13" i="5"/>
  <c r="AN13" i="5"/>
  <c r="AO13" i="5" s="1"/>
  <c r="AP13" i="5" s="1"/>
  <c r="AM14" i="5"/>
  <c r="AN14" i="5"/>
  <c r="AO14" i="5" s="1"/>
  <c r="AP14" i="5" s="1"/>
  <c r="AM15" i="5"/>
  <c r="AN15" i="5"/>
  <c r="AO15" i="5" s="1"/>
  <c r="AP15" i="5" s="1"/>
  <c r="AM16" i="5"/>
  <c r="AN16" i="5"/>
  <c r="AO16" i="5" s="1"/>
  <c r="AP16" i="5" s="1"/>
  <c r="AM17" i="5"/>
  <c r="AN17" i="5"/>
  <c r="AO17" i="5" s="1"/>
  <c r="AP17" i="5" s="1"/>
  <c r="AM18" i="5"/>
  <c r="AN18" i="5"/>
  <c r="AO18" i="5" s="1"/>
  <c r="AP18" i="5" s="1"/>
  <c r="AM19" i="5"/>
  <c r="AN19" i="5"/>
  <c r="AO19" i="5" s="1"/>
  <c r="AP19" i="5" s="1"/>
  <c r="AM20" i="5"/>
  <c r="AN20" i="5"/>
  <c r="AO20" i="5" s="1"/>
  <c r="AP20" i="5" s="1"/>
  <c r="AM21" i="5"/>
  <c r="AN21" i="5"/>
  <c r="AO21" i="5" s="1"/>
  <c r="AP21" i="5" s="1"/>
  <c r="AM22" i="5"/>
  <c r="AN22" i="5"/>
  <c r="AO22" i="5" s="1"/>
  <c r="AP22" i="5" s="1"/>
  <c r="AM23" i="5"/>
  <c r="AN23" i="5"/>
  <c r="AO23" i="5" s="1"/>
  <c r="AP23" i="5" s="1"/>
  <c r="AM24" i="5"/>
  <c r="AN24" i="5"/>
  <c r="AO24" i="5" s="1"/>
  <c r="AP24" i="5" s="1"/>
  <c r="AM25" i="5"/>
  <c r="AN25" i="5"/>
  <c r="AO25" i="5" s="1"/>
  <c r="AP25" i="5" s="1"/>
  <c r="AM26" i="5"/>
  <c r="AN26" i="5"/>
  <c r="AO26" i="5" s="1"/>
  <c r="AP26" i="5" s="1"/>
  <c r="AM27" i="5"/>
  <c r="AN27" i="5"/>
  <c r="AO27" i="5" s="1"/>
  <c r="AP27" i="5" s="1"/>
  <c r="AM28" i="5"/>
  <c r="AN28" i="5"/>
  <c r="AO28" i="5" s="1"/>
  <c r="AP28" i="5" s="1"/>
  <c r="AM29" i="5"/>
  <c r="AN29" i="5"/>
  <c r="AO29" i="5" s="1"/>
  <c r="AP29" i="5" s="1"/>
  <c r="AM30" i="5"/>
  <c r="AN30" i="5"/>
  <c r="AO30" i="5" s="1"/>
  <c r="AP30" i="5" s="1"/>
  <c r="Q12" i="5"/>
  <c r="R12" i="5" s="1"/>
  <c r="S12" i="5" s="1"/>
  <c r="T12" i="5" s="1"/>
  <c r="U12" i="5" s="1"/>
  <c r="V12" i="5" s="1"/>
  <c r="W12" i="5" s="1"/>
  <c r="X12" i="5" s="1"/>
  <c r="Y12" i="5"/>
  <c r="Z12" i="5" s="1"/>
  <c r="AA12" i="5" s="1"/>
  <c r="AB12" i="5" s="1"/>
  <c r="AC12" i="5" s="1"/>
  <c r="AD12" i="5" s="1"/>
  <c r="AE12" i="5" s="1"/>
  <c r="AF12" i="5" s="1"/>
  <c r="AG12" i="5" s="1"/>
  <c r="AH12" i="5" s="1"/>
  <c r="AI12" i="5" s="1"/>
  <c r="AJ12" i="5" s="1"/>
  <c r="AK12" i="5" s="1"/>
  <c r="AL12" i="5" s="1"/>
  <c r="Q13" i="5"/>
  <c r="R13" i="5"/>
  <c r="S13" i="5"/>
  <c r="T13" i="5" s="1"/>
  <c r="U13" i="5" s="1"/>
  <c r="V13" i="5" s="1"/>
  <c r="W13" i="5" s="1"/>
  <c r="X13" i="5" s="1"/>
  <c r="Y13" i="5" s="1"/>
  <c r="Z13" i="5" s="1"/>
  <c r="AA13" i="5" s="1"/>
  <c r="AB13" i="5" s="1"/>
  <c r="AC13" i="5" s="1"/>
  <c r="AD13" i="5" s="1"/>
  <c r="AE13" i="5" s="1"/>
  <c r="AF13" i="5" s="1"/>
  <c r="AG13" i="5" s="1"/>
  <c r="AH13" i="5" s="1"/>
  <c r="AI13" i="5" s="1"/>
  <c r="AJ13" i="5" s="1"/>
  <c r="AK13" i="5" s="1"/>
  <c r="AL13" i="5" s="1"/>
  <c r="Q14" i="5"/>
  <c r="R14" i="5"/>
  <c r="S14" i="5" s="1"/>
  <c r="T14" i="5" s="1"/>
  <c r="U14" i="5" s="1"/>
  <c r="V14" i="5" s="1"/>
  <c r="W14" i="5" s="1"/>
  <c r="X14" i="5" s="1"/>
  <c r="Y14" i="5" s="1"/>
  <c r="Z14" i="5" s="1"/>
  <c r="AA14" i="5" s="1"/>
  <c r="AB14" i="5" s="1"/>
  <c r="AC14" i="5" s="1"/>
  <c r="AD14" i="5" s="1"/>
  <c r="AE14" i="5" s="1"/>
  <c r="AF14" i="5" s="1"/>
  <c r="AG14" i="5" s="1"/>
  <c r="AH14" i="5" s="1"/>
  <c r="AI14" i="5" s="1"/>
  <c r="AJ14" i="5" s="1"/>
  <c r="AK14" i="5" s="1"/>
  <c r="AL14" i="5" s="1"/>
  <c r="Q15" i="5"/>
  <c r="R15" i="5" s="1"/>
  <c r="S15" i="5" s="1"/>
  <c r="T15" i="5" s="1"/>
  <c r="U15" i="5" s="1"/>
  <c r="V15" i="5" s="1"/>
  <c r="W15" i="5" s="1"/>
  <c r="X15" i="5" s="1"/>
  <c r="Y15" i="5" s="1"/>
  <c r="Z15" i="5" s="1"/>
  <c r="AA15" i="5" s="1"/>
  <c r="AB15" i="5" s="1"/>
  <c r="AC15" i="5" s="1"/>
  <c r="AD15" i="5" s="1"/>
  <c r="AE15" i="5" s="1"/>
  <c r="AF15" i="5" s="1"/>
  <c r="AG15" i="5" s="1"/>
  <c r="AH15" i="5" s="1"/>
  <c r="AI15" i="5" s="1"/>
  <c r="AJ15" i="5" s="1"/>
  <c r="AK15" i="5" s="1"/>
  <c r="AL15" i="5" s="1"/>
  <c r="Q16" i="5"/>
  <c r="R16" i="5" s="1"/>
  <c r="S16" i="5" s="1"/>
  <c r="T16" i="5" s="1"/>
  <c r="U16" i="5" s="1"/>
  <c r="V16" i="5" s="1"/>
  <c r="W16" i="5" s="1"/>
  <c r="X16" i="5" s="1"/>
  <c r="Y16" i="5"/>
  <c r="Z16" i="5" s="1"/>
  <c r="AA16" i="5" s="1"/>
  <c r="AB16" i="5" s="1"/>
  <c r="AC16" i="5" s="1"/>
  <c r="AD16" i="5" s="1"/>
  <c r="AE16" i="5" s="1"/>
  <c r="AF16" i="5" s="1"/>
  <c r="AG16" i="5" s="1"/>
  <c r="AH16" i="5" s="1"/>
  <c r="AI16" i="5" s="1"/>
  <c r="AJ16" i="5" s="1"/>
  <c r="AK16" i="5" s="1"/>
  <c r="AL16" i="5" s="1"/>
  <c r="Q17" i="5"/>
  <c r="R17" i="5"/>
  <c r="S17" i="5"/>
  <c r="T17" i="5" s="1"/>
  <c r="U17" i="5" s="1"/>
  <c r="V17" i="5" s="1"/>
  <c r="W17" i="5" s="1"/>
  <c r="X17" i="5" s="1"/>
  <c r="Y17" i="5" s="1"/>
  <c r="Z17" i="5" s="1"/>
  <c r="AA17" i="5" s="1"/>
  <c r="AB17" i="5" s="1"/>
  <c r="AC17" i="5" s="1"/>
  <c r="AD17" i="5" s="1"/>
  <c r="AE17" i="5" s="1"/>
  <c r="AF17" i="5" s="1"/>
  <c r="AG17" i="5" s="1"/>
  <c r="AH17" i="5" s="1"/>
  <c r="AI17" i="5" s="1"/>
  <c r="AJ17" i="5" s="1"/>
  <c r="AK17" i="5" s="1"/>
  <c r="AL17" i="5" s="1"/>
  <c r="Q18" i="5"/>
  <c r="R18" i="5"/>
  <c r="S18" i="5" s="1"/>
  <c r="T18" i="5" s="1"/>
  <c r="U18" i="5" s="1"/>
  <c r="V18" i="5" s="1"/>
  <c r="W18" i="5" s="1"/>
  <c r="X18" i="5" s="1"/>
  <c r="Y18" i="5" s="1"/>
  <c r="Z18" i="5" s="1"/>
  <c r="AA18" i="5" s="1"/>
  <c r="AB18" i="5" s="1"/>
  <c r="AC18" i="5" s="1"/>
  <c r="AD18" i="5" s="1"/>
  <c r="AE18" i="5" s="1"/>
  <c r="AF18" i="5" s="1"/>
  <c r="AG18" i="5" s="1"/>
  <c r="AH18" i="5" s="1"/>
  <c r="AI18" i="5" s="1"/>
  <c r="AJ18" i="5" s="1"/>
  <c r="AK18" i="5" s="1"/>
  <c r="AL18" i="5" s="1"/>
  <c r="Q19" i="5"/>
  <c r="R19" i="5" s="1"/>
  <c r="S19" i="5" s="1"/>
  <c r="T19" i="5" s="1"/>
  <c r="U19" i="5" s="1"/>
  <c r="V19" i="5" s="1"/>
  <c r="W19" i="5" s="1"/>
  <c r="X19" i="5" s="1"/>
  <c r="Y19" i="5" s="1"/>
  <c r="Z19" i="5" s="1"/>
  <c r="AA19" i="5" s="1"/>
  <c r="AB19" i="5" s="1"/>
  <c r="AC19" i="5" s="1"/>
  <c r="AD19" i="5" s="1"/>
  <c r="AE19" i="5" s="1"/>
  <c r="AF19" i="5" s="1"/>
  <c r="AG19" i="5" s="1"/>
  <c r="AH19" i="5" s="1"/>
  <c r="AI19" i="5" s="1"/>
  <c r="AJ19" i="5" s="1"/>
  <c r="AK19" i="5" s="1"/>
  <c r="AL19" i="5" s="1"/>
  <c r="Q20" i="5"/>
  <c r="R20" i="5" s="1"/>
  <c r="S20" i="5" s="1"/>
  <c r="T20" i="5" s="1"/>
  <c r="U20" i="5" s="1"/>
  <c r="V20" i="5" s="1"/>
  <c r="W20" i="5" s="1"/>
  <c r="X20" i="5" s="1"/>
  <c r="Y20" i="5"/>
  <c r="Z20" i="5" s="1"/>
  <c r="AA20" i="5" s="1"/>
  <c r="AB20" i="5" s="1"/>
  <c r="AC20" i="5" s="1"/>
  <c r="AD20" i="5" s="1"/>
  <c r="AE20" i="5" s="1"/>
  <c r="AF20" i="5" s="1"/>
  <c r="AG20" i="5" s="1"/>
  <c r="AH20" i="5" s="1"/>
  <c r="AI20" i="5" s="1"/>
  <c r="AJ20" i="5" s="1"/>
  <c r="AK20" i="5" s="1"/>
  <c r="AL20" i="5" s="1"/>
  <c r="Q21" i="5"/>
  <c r="R21" i="5"/>
  <c r="S21" i="5"/>
  <c r="T21" i="5" s="1"/>
  <c r="U21" i="5" s="1"/>
  <c r="V21" i="5" s="1"/>
  <c r="W21" i="5" s="1"/>
  <c r="X21" i="5" s="1"/>
  <c r="Y21" i="5" s="1"/>
  <c r="Z21" i="5" s="1"/>
  <c r="AA21" i="5" s="1"/>
  <c r="AB21" i="5" s="1"/>
  <c r="AC21" i="5" s="1"/>
  <c r="AD21" i="5" s="1"/>
  <c r="AE21" i="5" s="1"/>
  <c r="AF21" i="5" s="1"/>
  <c r="AG21" i="5" s="1"/>
  <c r="AH21" i="5" s="1"/>
  <c r="AI21" i="5" s="1"/>
  <c r="AJ21" i="5" s="1"/>
  <c r="AK21" i="5" s="1"/>
  <c r="AL21" i="5" s="1"/>
  <c r="Q22" i="5"/>
  <c r="R22" i="5"/>
  <c r="S22" i="5" s="1"/>
  <c r="T22" i="5" s="1"/>
  <c r="U22" i="5" s="1"/>
  <c r="V22" i="5" s="1"/>
  <c r="W22" i="5" s="1"/>
  <c r="X22" i="5" s="1"/>
  <c r="Y22" i="5" s="1"/>
  <c r="Z22" i="5" s="1"/>
  <c r="AA22" i="5" s="1"/>
  <c r="AB22" i="5" s="1"/>
  <c r="AC22" i="5" s="1"/>
  <c r="AD22" i="5" s="1"/>
  <c r="AE22" i="5" s="1"/>
  <c r="AF22" i="5" s="1"/>
  <c r="AG22" i="5" s="1"/>
  <c r="AH22" i="5" s="1"/>
  <c r="AI22" i="5" s="1"/>
  <c r="AJ22" i="5" s="1"/>
  <c r="AK22" i="5" s="1"/>
  <c r="AL22" i="5" s="1"/>
  <c r="Q23" i="5"/>
  <c r="R23" i="5" s="1"/>
  <c r="S23" i="5" s="1"/>
  <c r="T23" i="5" s="1"/>
  <c r="U23" i="5" s="1"/>
  <c r="V23" i="5" s="1"/>
  <c r="W23" i="5" s="1"/>
  <c r="X23" i="5" s="1"/>
  <c r="Y23" i="5" s="1"/>
  <c r="Z23" i="5" s="1"/>
  <c r="AA23" i="5" s="1"/>
  <c r="AB23" i="5" s="1"/>
  <c r="AC23" i="5" s="1"/>
  <c r="AD23" i="5" s="1"/>
  <c r="AE23" i="5" s="1"/>
  <c r="AF23" i="5" s="1"/>
  <c r="AG23" i="5" s="1"/>
  <c r="AH23" i="5" s="1"/>
  <c r="AI23" i="5" s="1"/>
  <c r="AJ23" i="5" s="1"/>
  <c r="AK23" i="5" s="1"/>
  <c r="AL23" i="5" s="1"/>
  <c r="Q24" i="5"/>
  <c r="R24" i="5" s="1"/>
  <c r="S24" i="5" s="1"/>
  <c r="T24" i="5" s="1"/>
  <c r="U24" i="5" s="1"/>
  <c r="V24" i="5" s="1"/>
  <c r="W24" i="5" s="1"/>
  <c r="X24" i="5" s="1"/>
  <c r="Y24" i="5"/>
  <c r="Z24" i="5" s="1"/>
  <c r="AA24" i="5" s="1"/>
  <c r="AB24" i="5" s="1"/>
  <c r="AC24" i="5" s="1"/>
  <c r="AD24" i="5" s="1"/>
  <c r="AE24" i="5" s="1"/>
  <c r="AF24" i="5" s="1"/>
  <c r="AG24" i="5" s="1"/>
  <c r="AH24" i="5" s="1"/>
  <c r="AI24" i="5" s="1"/>
  <c r="AJ24" i="5" s="1"/>
  <c r="AK24" i="5" s="1"/>
  <c r="AL24" i="5" s="1"/>
  <c r="Q25" i="5"/>
  <c r="R25" i="5"/>
  <c r="S25" i="5"/>
  <c r="T25" i="5" s="1"/>
  <c r="U25" i="5"/>
  <c r="V25" i="5" s="1"/>
  <c r="W25" i="5" s="1"/>
  <c r="X25" i="5" s="1"/>
  <c r="Y25" i="5" s="1"/>
  <c r="Z25" i="5" s="1"/>
  <c r="AA25" i="5" s="1"/>
  <c r="AB25" i="5" s="1"/>
  <c r="AC25" i="5" s="1"/>
  <c r="AD25" i="5" s="1"/>
  <c r="AE25" i="5" s="1"/>
  <c r="AF25" i="5" s="1"/>
  <c r="AG25" i="5" s="1"/>
  <c r="AH25" i="5" s="1"/>
  <c r="AI25" i="5" s="1"/>
  <c r="AJ25" i="5" s="1"/>
  <c r="AK25" i="5" s="1"/>
  <c r="AL25" i="5" s="1"/>
  <c r="Q26" i="5"/>
  <c r="R26" i="5"/>
  <c r="S26" i="5" s="1"/>
  <c r="T26" i="5" s="1"/>
  <c r="U26" i="5"/>
  <c r="V26" i="5" s="1"/>
  <c r="W26" i="5" s="1"/>
  <c r="X26" i="5" s="1"/>
  <c r="Y26" i="5" s="1"/>
  <c r="Z26" i="5" s="1"/>
  <c r="AA26" i="5" s="1"/>
  <c r="AB26" i="5" s="1"/>
  <c r="AC26" i="5" s="1"/>
  <c r="AD26" i="5" s="1"/>
  <c r="AE26" i="5" s="1"/>
  <c r="AF26" i="5" s="1"/>
  <c r="AG26" i="5" s="1"/>
  <c r="AH26" i="5" s="1"/>
  <c r="AI26" i="5" s="1"/>
  <c r="AJ26" i="5" s="1"/>
  <c r="AK26" i="5" s="1"/>
  <c r="AL26" i="5" s="1"/>
  <c r="Q27" i="5"/>
  <c r="R27" i="5" s="1"/>
  <c r="S27" i="5" s="1"/>
  <c r="T27" i="5" s="1"/>
  <c r="U27" i="5" s="1"/>
  <c r="V27" i="5" s="1"/>
  <c r="W27" i="5" s="1"/>
  <c r="X27" i="5" s="1"/>
  <c r="Y27" i="5" s="1"/>
  <c r="Z27" i="5" s="1"/>
  <c r="AA27" i="5" s="1"/>
  <c r="AB27" i="5" s="1"/>
  <c r="AC27" i="5" s="1"/>
  <c r="AD27" i="5" s="1"/>
  <c r="AE27" i="5" s="1"/>
  <c r="AF27" i="5" s="1"/>
  <c r="AG27" i="5" s="1"/>
  <c r="AH27" i="5" s="1"/>
  <c r="AI27" i="5" s="1"/>
  <c r="AJ27" i="5" s="1"/>
  <c r="AK27" i="5" s="1"/>
  <c r="AL27" i="5" s="1"/>
  <c r="Q28" i="5"/>
  <c r="R28" i="5" s="1"/>
  <c r="S28" i="5" s="1"/>
  <c r="T28" i="5" s="1"/>
  <c r="U28" i="5" s="1"/>
  <c r="V28" i="5" s="1"/>
  <c r="W28" i="5" s="1"/>
  <c r="X28" i="5" s="1"/>
  <c r="Y28" i="5" s="1"/>
  <c r="Z28" i="5" s="1"/>
  <c r="AA28" i="5" s="1"/>
  <c r="AB28" i="5" s="1"/>
  <c r="AC28" i="5" s="1"/>
  <c r="AD28" i="5" s="1"/>
  <c r="AE28" i="5" s="1"/>
  <c r="AF28" i="5" s="1"/>
  <c r="AG28" i="5" s="1"/>
  <c r="AH28" i="5" s="1"/>
  <c r="AI28" i="5" s="1"/>
  <c r="AJ28" i="5" s="1"/>
  <c r="AK28" i="5" s="1"/>
  <c r="AL28" i="5" s="1"/>
  <c r="Q29" i="5"/>
  <c r="R29" i="5"/>
  <c r="S29" i="5"/>
  <c r="T29" i="5" s="1"/>
  <c r="U29" i="5" s="1"/>
  <c r="V29" i="5" s="1"/>
  <c r="W29" i="5" s="1"/>
  <c r="X29" i="5" s="1"/>
  <c r="Y29" i="5" s="1"/>
  <c r="Z29" i="5" s="1"/>
  <c r="AA29" i="5" s="1"/>
  <c r="AB29" i="5" s="1"/>
  <c r="AC29" i="5" s="1"/>
  <c r="AD29" i="5" s="1"/>
  <c r="AE29" i="5" s="1"/>
  <c r="AF29" i="5" s="1"/>
  <c r="AG29" i="5" s="1"/>
  <c r="AH29" i="5" s="1"/>
  <c r="AI29" i="5" s="1"/>
  <c r="AJ29" i="5" s="1"/>
  <c r="AK29" i="5" s="1"/>
  <c r="AL29" i="5" s="1"/>
  <c r="Q30" i="5"/>
  <c r="R30" i="5"/>
  <c r="S30" i="5" s="1"/>
  <c r="T30" i="5" s="1"/>
  <c r="U30" i="5" s="1"/>
  <c r="V30" i="5" s="1"/>
  <c r="W30" i="5" s="1"/>
  <c r="X30" i="5" s="1"/>
  <c r="Y30" i="5" s="1"/>
  <c r="Z30" i="5" s="1"/>
  <c r="AA30" i="5" s="1"/>
  <c r="AB30" i="5" s="1"/>
  <c r="AC30" i="5" s="1"/>
  <c r="AD30" i="5" s="1"/>
  <c r="AE30" i="5" s="1"/>
  <c r="AF30" i="5" s="1"/>
  <c r="AG30" i="5" s="1"/>
  <c r="AH30" i="5" s="1"/>
  <c r="AI30" i="5" s="1"/>
  <c r="AJ30" i="5" s="1"/>
  <c r="AK30" i="5" s="1"/>
  <c r="AL30" i="5" s="1"/>
  <c r="P13" i="5"/>
  <c r="P14" i="5"/>
  <c r="P15" i="5"/>
  <c r="P16" i="5"/>
  <c r="P17" i="5"/>
  <c r="P18" i="5"/>
  <c r="P19" i="5"/>
  <c r="P20" i="5"/>
  <c r="P21" i="5"/>
  <c r="P22" i="5"/>
  <c r="P23" i="5"/>
  <c r="P24" i="5"/>
  <c r="P25" i="5"/>
  <c r="P26" i="5"/>
  <c r="P27" i="5"/>
  <c r="P28" i="5"/>
  <c r="P29" i="5"/>
  <c r="P30" i="5"/>
  <c r="P12" i="5"/>
  <c r="O28" i="5"/>
  <c r="O29" i="5"/>
  <c r="O30" i="5"/>
  <c r="O27" i="5"/>
  <c r="O24" i="5"/>
  <c r="O25" i="5"/>
  <c r="O26" i="5"/>
  <c r="O23" i="5"/>
  <c r="O17" i="5"/>
  <c r="O18" i="5"/>
  <c r="O16" i="5"/>
  <c r="O13" i="5"/>
  <c r="O14" i="5"/>
  <c r="O15" i="5"/>
  <c r="O19" i="5"/>
  <c r="O20" i="5"/>
  <c r="O21" i="5"/>
  <c r="O22" i="5"/>
  <c r="O12" i="5"/>
  <c r="Q4" i="5"/>
  <c r="R4" i="5" s="1"/>
  <c r="S4" i="5" s="1"/>
  <c r="T4" i="5" s="1"/>
  <c r="U4" i="5" s="1"/>
  <c r="V4" i="5" s="1"/>
  <c r="W4" i="5" s="1"/>
  <c r="X4" i="5" s="1"/>
  <c r="Y4" i="5" s="1"/>
  <c r="Z4" i="5" s="1"/>
  <c r="AA4" i="5" s="1"/>
  <c r="AB4" i="5" s="1"/>
  <c r="AC4" i="5" s="1"/>
  <c r="AD4" i="5" s="1"/>
  <c r="AE4" i="5" s="1"/>
  <c r="AF4" i="5" s="1"/>
  <c r="AG4" i="5" s="1"/>
  <c r="AH4" i="5" s="1"/>
  <c r="AI4" i="5" s="1"/>
  <c r="AJ4" i="5" s="1"/>
  <c r="AK4" i="5" s="1"/>
  <c r="AL4" i="5" s="1"/>
  <c r="AM4" i="5" s="1"/>
  <c r="AN4" i="5" s="1"/>
  <c r="AO4" i="5" s="1"/>
  <c r="AP4" i="5" s="1"/>
  <c r="AQ4" i="5" s="1"/>
  <c r="P4" i="5"/>
  <c r="Q5" i="5"/>
  <c r="R5" i="5"/>
  <c r="S5" i="5"/>
  <c r="T5" i="5" s="1"/>
  <c r="U5" i="5" s="1"/>
  <c r="V5" i="5" s="1"/>
  <c r="W5" i="5" s="1"/>
  <c r="X5" i="5" s="1"/>
  <c r="Y5" i="5" s="1"/>
  <c r="Z5" i="5" s="1"/>
  <c r="AA5" i="5" s="1"/>
  <c r="AB5" i="5" s="1"/>
  <c r="AC5" i="5" s="1"/>
  <c r="AD5" i="5" s="1"/>
  <c r="AE5" i="5" s="1"/>
  <c r="AF5" i="5" s="1"/>
  <c r="AG5" i="5" s="1"/>
  <c r="AH5" i="5" s="1"/>
  <c r="AI5" i="5" s="1"/>
  <c r="AJ5" i="5" s="1"/>
  <c r="AK5" i="5" s="1"/>
  <c r="AL5" i="5" s="1"/>
  <c r="AM5" i="5" s="1"/>
  <c r="AN5" i="5" s="1"/>
  <c r="AO5" i="5" s="1"/>
  <c r="AP5" i="5" s="1"/>
  <c r="AQ5" i="5" s="1"/>
  <c r="Q6" i="5"/>
  <c r="R6" i="5" s="1"/>
  <c r="S6" i="5" s="1"/>
  <c r="T6" i="5" s="1"/>
  <c r="U6" i="5" s="1"/>
  <c r="V6" i="5" s="1"/>
  <c r="W6" i="5" s="1"/>
  <c r="X6" i="5" s="1"/>
  <c r="Y6" i="5" s="1"/>
  <c r="Z6" i="5" s="1"/>
  <c r="AA6" i="5" s="1"/>
  <c r="AB6" i="5" s="1"/>
  <c r="AC6" i="5" s="1"/>
  <c r="AD6" i="5" s="1"/>
  <c r="AE6" i="5" s="1"/>
  <c r="AF6" i="5" s="1"/>
  <c r="AG6" i="5" s="1"/>
  <c r="AH6" i="5" s="1"/>
  <c r="AI6" i="5" s="1"/>
  <c r="AJ6" i="5" s="1"/>
  <c r="AK6" i="5" s="1"/>
  <c r="AL6" i="5" s="1"/>
  <c r="AM6" i="5" s="1"/>
  <c r="AN6" i="5" s="1"/>
  <c r="AO6" i="5" s="1"/>
  <c r="AP6" i="5" s="1"/>
  <c r="AQ6" i="5" s="1"/>
  <c r="Q7" i="5"/>
  <c r="R7" i="5"/>
  <c r="S7" i="5"/>
  <c r="T7" i="5"/>
  <c r="U7" i="5"/>
  <c r="V7" i="5" s="1"/>
  <c r="W7" i="5" s="1"/>
  <c r="X7" i="5" s="1"/>
  <c r="Y7" i="5" s="1"/>
  <c r="Z7" i="5" s="1"/>
  <c r="AA7" i="5" s="1"/>
  <c r="AB7" i="5" s="1"/>
  <c r="AC7" i="5" s="1"/>
  <c r="AD7" i="5" s="1"/>
  <c r="AE7" i="5" s="1"/>
  <c r="AF7" i="5" s="1"/>
  <c r="AG7" i="5" s="1"/>
  <c r="AH7" i="5" s="1"/>
  <c r="AI7" i="5" s="1"/>
  <c r="AJ7" i="5" s="1"/>
  <c r="AK7" i="5" s="1"/>
  <c r="AL7" i="5" s="1"/>
  <c r="AM7" i="5" s="1"/>
  <c r="AN7" i="5" s="1"/>
  <c r="AO7" i="5" s="1"/>
  <c r="AP7" i="5" s="1"/>
  <c r="AQ7" i="5" s="1"/>
  <c r="Q8" i="5"/>
  <c r="R8" i="5"/>
  <c r="S8" i="5" s="1"/>
  <c r="T8" i="5" s="1"/>
  <c r="U8" i="5" s="1"/>
  <c r="V8" i="5" s="1"/>
  <c r="W8" i="5" s="1"/>
  <c r="X8" i="5" s="1"/>
  <c r="Y8" i="5" s="1"/>
  <c r="Z8" i="5" s="1"/>
  <c r="AA8" i="5" s="1"/>
  <c r="AB8" i="5" s="1"/>
  <c r="AC8" i="5" s="1"/>
  <c r="AD8" i="5" s="1"/>
  <c r="AE8" i="5" s="1"/>
  <c r="AF8" i="5" s="1"/>
  <c r="AG8" i="5" s="1"/>
  <c r="AH8" i="5" s="1"/>
  <c r="AI8" i="5" s="1"/>
  <c r="AJ8" i="5" s="1"/>
  <c r="AK8" i="5" s="1"/>
  <c r="AL8" i="5" s="1"/>
  <c r="AM8" i="5" s="1"/>
  <c r="AN8" i="5" s="1"/>
  <c r="AO8" i="5" s="1"/>
  <c r="AP8" i="5" s="1"/>
  <c r="AQ8" i="5" s="1"/>
  <c r="Q9" i="5"/>
  <c r="R9" i="5"/>
  <c r="S9" i="5" s="1"/>
  <c r="T9" i="5" s="1"/>
  <c r="U9" i="5" s="1"/>
  <c r="V9" i="5" s="1"/>
  <c r="W9" i="5" s="1"/>
  <c r="X9" i="5" s="1"/>
  <c r="Y9" i="5" s="1"/>
  <c r="Z9" i="5" s="1"/>
  <c r="AA9" i="5" s="1"/>
  <c r="AB9" i="5" s="1"/>
  <c r="AC9" i="5" s="1"/>
  <c r="AD9" i="5" s="1"/>
  <c r="AE9" i="5" s="1"/>
  <c r="AF9" i="5" s="1"/>
  <c r="AG9" i="5" s="1"/>
  <c r="AH9" i="5" s="1"/>
  <c r="AI9" i="5" s="1"/>
  <c r="AJ9" i="5" s="1"/>
  <c r="AK9" i="5" s="1"/>
  <c r="AL9" i="5" s="1"/>
  <c r="AM9" i="5" s="1"/>
  <c r="AN9" i="5" s="1"/>
  <c r="AO9" i="5" s="1"/>
  <c r="AP9" i="5" s="1"/>
  <c r="AQ9" i="5" s="1"/>
  <c r="Q10" i="5"/>
  <c r="R10" i="5"/>
  <c r="S10" i="5"/>
  <c r="T10" i="5"/>
  <c r="U10" i="5" s="1"/>
  <c r="V10" i="5" s="1"/>
  <c r="W10" i="5" s="1"/>
  <c r="X10" i="5" s="1"/>
  <c r="Y10" i="5" s="1"/>
  <c r="Z10" i="5" s="1"/>
  <c r="AA10" i="5" s="1"/>
  <c r="AB10" i="5" s="1"/>
  <c r="AC10" i="5" s="1"/>
  <c r="AD10" i="5" s="1"/>
  <c r="AE10" i="5" s="1"/>
  <c r="AF10" i="5" s="1"/>
  <c r="AG10" i="5" s="1"/>
  <c r="AH10" i="5" s="1"/>
  <c r="AI10" i="5" s="1"/>
  <c r="AJ10" i="5" s="1"/>
  <c r="AK10" i="5" s="1"/>
  <c r="AL10" i="5" s="1"/>
  <c r="AM10" i="5" s="1"/>
  <c r="AN10" i="5" s="1"/>
  <c r="AO10" i="5" s="1"/>
  <c r="AP10" i="5" s="1"/>
  <c r="AQ10" i="5" s="1"/>
  <c r="Q11" i="5"/>
  <c r="R11" i="5" s="1"/>
  <c r="S11" i="5" s="1"/>
  <c r="T11" i="5" s="1"/>
  <c r="U11" i="5" s="1"/>
  <c r="V11" i="5" s="1"/>
  <c r="W11" i="5" s="1"/>
  <c r="X11" i="5" s="1"/>
  <c r="Y11" i="5" s="1"/>
  <c r="Z11" i="5" s="1"/>
  <c r="AA11" i="5" s="1"/>
  <c r="AB11" i="5" s="1"/>
  <c r="AC11" i="5" s="1"/>
  <c r="AD11" i="5" s="1"/>
  <c r="AE11" i="5" s="1"/>
  <c r="AF11" i="5" s="1"/>
  <c r="AG11" i="5" s="1"/>
  <c r="AH11" i="5" s="1"/>
  <c r="AI11" i="5" s="1"/>
  <c r="AJ11" i="5" s="1"/>
  <c r="AK11" i="5" s="1"/>
  <c r="AL11" i="5" s="1"/>
  <c r="AM11" i="5" s="1"/>
  <c r="AN11" i="5" s="1"/>
  <c r="AO11" i="5" s="1"/>
  <c r="AP11" i="5" s="1"/>
  <c r="AQ11" i="5" s="1"/>
  <c r="P6" i="5"/>
  <c r="P7" i="5"/>
  <c r="P8" i="5"/>
  <c r="P9" i="5"/>
  <c r="P10" i="5"/>
  <c r="P11" i="5"/>
  <c r="P5" i="5"/>
  <c r="O6" i="5"/>
  <c r="O7" i="5"/>
  <c r="O8" i="5"/>
  <c r="O9" i="5"/>
  <c r="O10" i="5"/>
  <c r="O11" i="5"/>
  <c r="O5" i="5"/>
  <c r="O4" i="5"/>
</calcChain>
</file>

<file path=xl/sharedStrings.xml><?xml version="1.0" encoding="utf-8"?>
<sst xmlns="http://schemas.openxmlformats.org/spreadsheetml/2006/main" count="1983" uniqueCount="124">
  <si>
    <t>Made available under a Creative Commons Attribution 4.0 International Public License</t>
  </si>
  <si>
    <t>Suggested citation: xx</t>
  </si>
  <si>
    <t>Country</t>
  </si>
  <si>
    <t>Viet Nam</t>
  </si>
  <si>
    <t>Abstract</t>
  </si>
  <si>
    <t>Annual data on passenger activity and freight activity segregated by mode at a national level were prepared by the Climate Compatible Growth (CCG) Programme and SLOCAT. Further, passenger activity was divided into urban and intercity, and freight activity included energy intensities and load factors. The data was verified through consultation with relevant stakeholders. Annual population including rural and urban proportions, and population growth are provided. Annual GDP including value added by share and growth are also provided.</t>
  </si>
  <si>
    <t>Other</t>
  </si>
  <si>
    <t>Transport Starter Data Kits for other countries can be found at:</t>
  </si>
  <si>
    <t xml:space="preserve">https://climatecompatiblegrowth.com/starter-kits/ </t>
  </si>
  <si>
    <t>Acknowledgements</t>
  </si>
  <si>
    <t xml:space="preserve">This work was funded by the United Kingdom Foreign, Commonwealth and Development Office (FCDO). The designations employed and the material in the Transport Starter Data Kits do not imply the expression of any opinion whatsoever on the part of the FCDO concerning the legal status of any country, territory or area or its authorities, or concerning the delimitation of its frontiers or boundaries. </t>
  </si>
  <si>
    <t>Continent</t>
  </si>
  <si>
    <t>Country name</t>
  </si>
  <si>
    <t>ISO3 alpha-code</t>
  </si>
  <si>
    <t>ISO2 alpha-code</t>
  </si>
  <si>
    <t>SDMX numeric code</t>
  </si>
  <si>
    <t>Variable</t>
  </si>
  <si>
    <t>Type</t>
  </si>
  <si>
    <t>Sub-type</t>
  </si>
  <si>
    <t>Fuel</t>
  </si>
  <si>
    <t>Destination</t>
  </si>
  <si>
    <t>Data code</t>
  </si>
  <si>
    <t>Unit</t>
  </si>
  <si>
    <t>Citation</t>
  </si>
  <si>
    <t>Notes</t>
  </si>
  <si>
    <t>Asia</t>
  </si>
  <si>
    <t>VNM</t>
  </si>
  <si>
    <t>VN</t>
  </si>
  <si>
    <t>Population</t>
  </si>
  <si>
    <t>All</t>
  </si>
  <si>
    <t>..</t>
  </si>
  <si>
    <t>million people</t>
  </si>
  <si>
    <t>The World Bank (2022). World Development Indicators. Population, total.</t>
  </si>
  <si>
    <t>A</t>
  </si>
  <si>
    <t>Urban</t>
  </si>
  <si>
    <t>% of population</t>
  </si>
  <si>
    <t>The World Bank (2022). World Development Indicators. Urban population (% of total population).</t>
  </si>
  <si>
    <t>Rural</t>
  </si>
  <si>
    <t>The World Bank (2022). World Development Indicators. Rural population (% of total population).</t>
  </si>
  <si>
    <t>Population growth</t>
  </si>
  <si>
    <t>%</t>
  </si>
  <si>
    <t>The World Bank (2022). World Development Indicators. Population growth (annual %).</t>
  </si>
  <si>
    <t>GDP</t>
  </si>
  <si>
    <t>billion US$ (2015)</t>
  </si>
  <si>
    <t>The World Bank (2022). World Development Indicators. GDP (constant 2015 US$).</t>
  </si>
  <si>
    <t>Agriculture</t>
  </si>
  <si>
    <t>% of GDP</t>
  </si>
  <si>
    <t>Statista (2022). Vietnam: Distribution of gross domestic product (GDP) across economic sectors from 2010 to 2020. Available at: https://www.statista.com/statistics/444611/vietnam-gdp-distribution-across-economic-sectors/</t>
  </si>
  <si>
    <t>Construction</t>
  </si>
  <si>
    <t>n/a</t>
  </si>
  <si>
    <t>G, U</t>
  </si>
  <si>
    <t>Mining</t>
  </si>
  <si>
    <t>Manufacturing</t>
  </si>
  <si>
    <t>Service</t>
  </si>
  <si>
    <t>Energy</t>
  </si>
  <si>
    <t>GDP growth</t>
  </si>
  <si>
    <t>The World Bank (2022). World Development Indicators. GDP growth (annual %).</t>
  </si>
  <si>
    <t>Passenger distance</t>
  </si>
  <si>
    <t>Rail</t>
  </si>
  <si>
    <t>million passenger-kilometre</t>
  </si>
  <si>
    <t>ADB (2021). Asian Transport Outlook Database. Available at: https://data.adb.org/dataset/asian-transport-outlook-database</t>
  </si>
  <si>
    <t>Road</t>
  </si>
  <si>
    <t>Waterways</t>
  </si>
  <si>
    <t>Land</t>
  </si>
  <si>
    <t>Aviation</t>
  </si>
  <si>
    <t>UN DESA (2021). Indicator 9.1.2: Passenger volume (passenger kilometres) by mode of transport. Open SDG Data Hub. Available at: https://www.sdg.org/datasets/undesa::indicator-9-1-2-passenger-volume-passenger-kilometres-by-mode-of-transport/about</t>
  </si>
  <si>
    <t>E</t>
  </si>
  <si>
    <t>Freight distance</t>
  </si>
  <si>
    <t>Aviation (domestic)</t>
  </si>
  <si>
    <t>million tonnes-kilometre</t>
  </si>
  <si>
    <t>UN DESA (2021). Indicator 9.1.2: Freight volume by mode of transport (tonne kilometres). Open SDG Data Hub. Available at: https://www.sdg.org/datasets/indicator-9-1-2-freight-volume-by-mode-of-transport-tonne-kilometres-5?geometry=-79.979%2C-66.041%2C82.443%2C82.647</t>
  </si>
  <si>
    <t>UN DESA (2021). Indicator 9.1.2: Freight volume by mode of transport (tonne kilometres). Open SDG Data Hub. Available at: https://www.sdg.org/datasets/indicator-9-1-2-freight-volume-by-mode-of-transport-tonne-kilometres-5?geometry=-79.979%2C-66.041%2C82.443%2C82.648</t>
  </si>
  <si>
    <t>UN DESA (2021). Indicator 9.1.2: Freight volume by mode of transport (tonne kilometres). Open SDG Data Hub. Available at: https://www.sdg.org/datasets/indicator-9-1-2-freight-volume-by-mode-of-transport-tonne-kilometres-5?geometry=-79.979%2C-66.041%2C82.443%2C82.649</t>
  </si>
  <si>
    <t>Waterways (inland)</t>
  </si>
  <si>
    <t>UN DESA (2021). Indicator 9.1.2: Freight volume by mode of transport (tonne kilometres). Open SDG Data Hub. Available at: https://www.sdg.org/datasets/indicator-9-1-2-freight-volume-by-mode-of-transport-tonne-kilometres-5?geometry=-79.979%2C-66.041%2C82.443%2C82.650</t>
  </si>
  <si>
    <t>Fleet number</t>
  </si>
  <si>
    <t>Buses</t>
  </si>
  <si>
    <t>million vehicle</t>
  </si>
  <si>
    <t>Freight vehicles</t>
  </si>
  <si>
    <t>Light-duty vehicles</t>
  </si>
  <si>
    <t>Two-wheelers</t>
  </si>
  <si>
    <t>Freight energy intensity</t>
  </si>
  <si>
    <t>Freight load factor</t>
  </si>
  <si>
    <t>Two dots indicate that the data are either unavailable or not displayed because they are not statistically meaningful.</t>
  </si>
  <si>
    <t>Normal value</t>
  </si>
  <si>
    <t>As per SDMX Observation Status. Full descriptions can be found at: https://registry.sdmx.org/items/codelist.html</t>
  </si>
  <si>
    <t>B</t>
  </si>
  <si>
    <t>Time series break</t>
  </si>
  <si>
    <t>D</t>
  </si>
  <si>
    <t>Definition differs</t>
  </si>
  <si>
    <t>Estimated value</t>
  </si>
  <si>
    <t>F</t>
  </si>
  <si>
    <t>Forecast value</t>
  </si>
  <si>
    <t>G</t>
  </si>
  <si>
    <t>Experimental value</t>
  </si>
  <si>
    <t>I</t>
  </si>
  <si>
    <t>Value imputed by a receiving agency</t>
  </si>
  <si>
    <t>K</t>
  </si>
  <si>
    <t>Data included in another category</t>
  </si>
  <si>
    <t>W</t>
  </si>
  <si>
    <t>Includes data from another category</t>
  </si>
  <si>
    <t>O</t>
  </si>
  <si>
    <t>Missing value</t>
  </si>
  <si>
    <t>M</t>
  </si>
  <si>
    <t>Missing value; data cannot exist</t>
  </si>
  <si>
    <t>P</t>
  </si>
  <si>
    <t>Provisional value</t>
  </si>
  <si>
    <t>S</t>
  </si>
  <si>
    <t>Strike and other special events</t>
  </si>
  <si>
    <t>L</t>
  </si>
  <si>
    <t>Missing value; data exist but were not collected</t>
  </si>
  <si>
    <t>H</t>
  </si>
  <si>
    <t>Missing value; holiday or weekend</t>
  </si>
  <si>
    <t>Q</t>
  </si>
  <si>
    <t>Missing value; suppressed</t>
  </si>
  <si>
    <t>J</t>
  </si>
  <si>
    <t>Derogation</t>
  </si>
  <si>
    <t>N</t>
  </si>
  <si>
    <t>Not significant</t>
  </si>
  <si>
    <t>U</t>
  </si>
  <si>
    <t>Low reliability</t>
  </si>
  <si>
    <t>V</t>
  </si>
  <si>
    <t>Unvalidated value</t>
  </si>
  <si>
    <t>Transport Starter Data Kits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</si>
</sst>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10"/>
      <color theme="1"/>
      <name val="Calibri"/>
      <family val="2"/>
      <scheme val="minor"/>
    </font>
    <font>
      <i/>
      <sz val="10"/>
      <color theme="1"/>
      <name val="Calibri"/>
      <family val="2"/>
      <scheme val="minor"/>
    </font>
    <font>
      <sz val="8"/>
      <name val="Calibri"/>
      <family val="2"/>
      <scheme val="minor"/>
    </font>
  </fonts>
  <fills count="5">
    <fill>
      <patternFill patternType="none"/>
    </fill>
    <fill>
      <patternFill patternType="gray125"/>
    </fill>
    <fill>
      <patternFill patternType="solid">
        <fgColor theme="7"/>
        <bgColor indexed="64"/>
      </patternFill>
    </fill>
    <fill>
      <patternFill patternType="solid">
        <fgColor theme="7" tint="0.79998168889431442"/>
        <bgColor indexed="64"/>
      </patternFill>
    </fill>
    <fill>
      <patternFill patternType="solid">
        <fgColor theme="2" tint="-9.9978637043366805E-2"/>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0" fontId="3" fillId="0" borderId="0" xfId="0" applyFont="1"/>
    <xf numFmtId="0" fontId="4" fillId="0" borderId="0" xfId="0" applyFont="1"/>
    <xf numFmtId="0" fontId="5" fillId="2" borderId="0" xfId="0" applyFont="1" applyFill="1"/>
    <xf numFmtId="0" fontId="1" fillId="0" borderId="0" xfId="0" applyFont="1"/>
    <xf numFmtId="0" fontId="2" fillId="0" borderId="0" xfId="1"/>
    <xf numFmtId="0" fontId="0" fillId="3" borderId="0" xfId="0" applyFill="1"/>
    <xf numFmtId="0" fontId="3" fillId="0" borderId="1" xfId="0" applyFont="1" applyBorder="1"/>
    <xf numFmtId="0" fontId="0" fillId="0" borderId="2" xfId="0" applyBorder="1"/>
    <xf numFmtId="0" fontId="0" fillId="0" borderId="3" xfId="0" applyBorder="1"/>
    <xf numFmtId="0" fontId="0" fillId="0" borderId="6" xfId="0" applyBorder="1"/>
    <xf numFmtId="0" fontId="0" fillId="0" borderId="7" xfId="0" applyBorder="1" applyAlignment="1">
      <alignment horizontal="center"/>
    </xf>
    <xf numFmtId="0" fontId="0" fillId="0" borderId="8" xfId="0" applyBorder="1" applyAlignment="1">
      <alignment horizontal="center"/>
    </xf>
    <xf numFmtId="0" fontId="5" fillId="0" borderId="10" xfId="0" applyFont="1" applyBorder="1" applyAlignment="1">
      <alignment horizontal="center" vertical="center"/>
    </xf>
    <xf numFmtId="0" fontId="0" fillId="4" borderId="8" xfId="0" applyFill="1" applyBorder="1" applyAlignment="1">
      <alignment horizontal="center"/>
    </xf>
    <xf numFmtId="0" fontId="0" fillId="4" borderId="0" xfId="0" applyFill="1"/>
    <xf numFmtId="0" fontId="0" fillId="4" borderId="6" xfId="0" applyFill="1" applyBorder="1"/>
    <xf numFmtId="0" fontId="0" fillId="4" borderId="9" xfId="0" applyFill="1" applyBorder="1" applyAlignment="1">
      <alignment horizontal="center"/>
    </xf>
    <xf numFmtId="0" fontId="0" fillId="4" borderId="4" xfId="0" applyFill="1" applyBorder="1"/>
    <xf numFmtId="0" fontId="0" fillId="4" borderId="5" xfId="0" applyFill="1" applyBorder="1"/>
    <xf numFmtId="0" fontId="0" fillId="0" borderId="0" xfId="0" applyAlignment="1">
      <alignment horizontal="left" vertical="top" wrapText="1"/>
    </xf>
    <xf numFmtId="0" fontId="0" fillId="0" borderId="0" xfId="0" applyAlignment="1">
      <alignment horizontal="lef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5" fillId="0" borderId="7" xfId="0" applyFont="1" applyBorder="1" applyAlignment="1">
      <alignment horizontal="center" textRotation="90" wrapText="1"/>
    </xf>
    <xf numFmtId="0" fontId="5" fillId="0" borderId="8" xfId="0" applyFont="1" applyBorder="1" applyAlignment="1">
      <alignment horizontal="center" textRotation="90" wrapText="1"/>
    </xf>
    <xf numFmtId="0" fontId="5" fillId="0" borderId="9" xfId="0" applyFont="1" applyBorder="1" applyAlignment="1">
      <alignment horizontal="center" textRotation="90"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limatecompatiblegrowth.com/starter-ki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92168-AB08-4202-A6A7-D3F7B976758B}">
  <dimension ref="B2:J17"/>
  <sheetViews>
    <sheetView showGridLines="0" workbookViewId="0">
      <selection activeCell="H7" sqref="H7"/>
    </sheetView>
  </sheetViews>
  <sheetFormatPr defaultRowHeight="15" x14ac:dyDescent="0.25"/>
  <cols>
    <col min="1" max="1" width="3.5703125" customWidth="1"/>
    <col min="10" max="10" width="12.140625" customWidth="1"/>
  </cols>
  <sheetData>
    <row r="2" spans="2:10" ht="15.75" x14ac:dyDescent="0.25">
      <c r="B2" s="1" t="s">
        <v>123</v>
      </c>
    </row>
    <row r="3" spans="2:10" x14ac:dyDescent="0.25">
      <c r="B3" s="2" t="s">
        <v>0</v>
      </c>
    </row>
    <row r="4" spans="2:10" x14ac:dyDescent="0.25">
      <c r="B4" s="3" t="s">
        <v>1</v>
      </c>
    </row>
    <row r="6" spans="2:10" x14ac:dyDescent="0.25">
      <c r="B6" s="4" t="s">
        <v>2</v>
      </c>
    </row>
    <row r="7" spans="2:10" x14ac:dyDescent="0.25">
      <c r="B7" t="s">
        <v>3</v>
      </c>
    </row>
    <row r="9" spans="2:10" x14ac:dyDescent="0.25">
      <c r="B9" s="4" t="s">
        <v>4</v>
      </c>
    </row>
    <row r="10" spans="2:10" ht="89.45" customHeight="1" x14ac:dyDescent="0.25">
      <c r="B10" s="20" t="s">
        <v>5</v>
      </c>
      <c r="C10" s="20"/>
      <c r="D10" s="20"/>
      <c r="E10" s="20"/>
      <c r="F10" s="20"/>
      <c r="G10" s="20"/>
      <c r="H10" s="20"/>
      <c r="I10" s="20"/>
      <c r="J10" s="20"/>
    </row>
    <row r="12" spans="2:10" x14ac:dyDescent="0.25">
      <c r="B12" s="4" t="s">
        <v>6</v>
      </c>
    </row>
    <row r="13" spans="2:10" x14ac:dyDescent="0.25">
      <c r="B13" t="s">
        <v>7</v>
      </c>
    </row>
    <row r="14" spans="2:10" x14ac:dyDescent="0.25">
      <c r="B14" s="5" t="s">
        <v>8</v>
      </c>
    </row>
    <row r="16" spans="2:10" x14ac:dyDescent="0.25">
      <c r="B16" s="4" t="s">
        <v>9</v>
      </c>
    </row>
    <row r="17" spans="2:10" ht="74.099999999999994" customHeight="1" x14ac:dyDescent="0.25">
      <c r="B17" s="21" t="s">
        <v>10</v>
      </c>
      <c r="C17" s="21"/>
      <c r="D17" s="21"/>
      <c r="E17" s="21"/>
      <c r="F17" s="21"/>
      <c r="G17" s="21"/>
      <c r="H17" s="21"/>
      <c r="I17" s="21"/>
      <c r="J17" s="21"/>
    </row>
  </sheetData>
  <mergeCells count="2">
    <mergeCell ref="B10:J10"/>
    <mergeCell ref="B17:J17"/>
  </mergeCells>
  <hyperlinks>
    <hyperlink ref="B14" r:id="rId1" xr:uid="{11816745-0570-4479-B355-102A7FCD225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40"/>
  <sheetViews>
    <sheetView tabSelected="1" workbookViewId="0">
      <selection activeCell="F3" sqref="F3:F6"/>
    </sheetView>
  </sheetViews>
  <sheetFormatPr defaultRowHeight="15" x14ac:dyDescent="0.25"/>
  <cols>
    <col min="6" max="6" width="22.5703125" bestFit="1" customWidth="1"/>
  </cols>
  <sheetData>
    <row r="1" spans="1:46" x14ac:dyDescent="0.25">
      <c r="A1" t="s">
        <v>11</v>
      </c>
      <c r="B1" t="s">
        <v>12</v>
      </c>
      <c r="C1" t="s">
        <v>13</v>
      </c>
      <c r="D1" t="s">
        <v>14</v>
      </c>
      <c r="E1" t="s">
        <v>15</v>
      </c>
      <c r="F1" t="s">
        <v>16</v>
      </c>
      <c r="G1" t="s">
        <v>17</v>
      </c>
      <c r="H1" t="s">
        <v>18</v>
      </c>
      <c r="I1" t="s">
        <v>19</v>
      </c>
      <c r="J1" t="s">
        <v>20</v>
      </c>
      <c r="K1" t="s">
        <v>21</v>
      </c>
      <c r="L1" t="s">
        <v>22</v>
      </c>
      <c r="M1" t="s">
        <v>23</v>
      </c>
      <c r="N1" t="s">
        <v>24</v>
      </c>
      <c r="O1">
        <v>1990</v>
      </c>
      <c r="P1">
        <v>1991</v>
      </c>
      <c r="Q1">
        <v>1992</v>
      </c>
      <c r="R1">
        <v>1993</v>
      </c>
      <c r="S1">
        <v>1994</v>
      </c>
      <c r="T1">
        <v>1995</v>
      </c>
      <c r="U1">
        <v>1996</v>
      </c>
      <c r="V1">
        <v>1997</v>
      </c>
      <c r="W1">
        <v>1998</v>
      </c>
      <c r="X1">
        <v>1999</v>
      </c>
      <c r="Y1">
        <v>2000</v>
      </c>
      <c r="Z1">
        <v>2001</v>
      </c>
      <c r="AA1">
        <v>2002</v>
      </c>
      <c r="AB1">
        <v>2003</v>
      </c>
      <c r="AC1">
        <v>2004</v>
      </c>
      <c r="AD1">
        <v>2005</v>
      </c>
      <c r="AE1">
        <v>2006</v>
      </c>
      <c r="AF1">
        <v>2007</v>
      </c>
      <c r="AG1">
        <v>2008</v>
      </c>
      <c r="AH1">
        <v>2009</v>
      </c>
      <c r="AI1">
        <v>2010</v>
      </c>
      <c r="AJ1">
        <v>2011</v>
      </c>
      <c r="AK1">
        <v>2012</v>
      </c>
      <c r="AL1">
        <v>2013</v>
      </c>
      <c r="AM1">
        <v>2014</v>
      </c>
      <c r="AN1">
        <v>2015</v>
      </c>
      <c r="AO1">
        <v>2016</v>
      </c>
      <c r="AP1">
        <v>2017</v>
      </c>
      <c r="AQ1">
        <v>2018</v>
      </c>
      <c r="AR1">
        <v>2019</v>
      </c>
      <c r="AS1">
        <v>2020</v>
      </c>
      <c r="AT1">
        <v>2021</v>
      </c>
    </row>
    <row r="2" spans="1:46" x14ac:dyDescent="0.25">
      <c r="A2" t="s">
        <v>25</v>
      </c>
      <c r="B2" t="s">
        <v>3</v>
      </c>
      <c r="C2" t="s">
        <v>26</v>
      </c>
      <c r="D2" t="s">
        <v>27</v>
      </c>
      <c r="E2">
        <v>704</v>
      </c>
      <c r="F2" t="s">
        <v>28</v>
      </c>
      <c r="G2" t="s">
        <v>29</v>
      </c>
      <c r="H2" t="s">
        <v>30</v>
      </c>
      <c r="I2" t="s">
        <v>30</v>
      </c>
      <c r="J2" t="s">
        <v>30</v>
      </c>
      <c r="L2" t="s">
        <v>31</v>
      </c>
      <c r="M2" t="s">
        <v>32</v>
      </c>
      <c r="N2" t="s">
        <v>33</v>
      </c>
      <c r="O2">
        <v>67.988855000000001</v>
      </c>
      <c r="P2">
        <v>69.436955999999995</v>
      </c>
      <c r="Q2">
        <v>70.883488</v>
      </c>
      <c r="R2">
        <v>72.300308000000001</v>
      </c>
      <c r="S2">
        <v>73.651219999999995</v>
      </c>
      <c r="T2">
        <v>74.910461999999995</v>
      </c>
      <c r="U2">
        <v>76.068738999999994</v>
      </c>
      <c r="V2">
        <v>77.133212</v>
      </c>
      <c r="W2">
        <v>78.115712000000002</v>
      </c>
      <c r="X2">
        <v>79.035871</v>
      </c>
      <c r="Y2">
        <v>79.910410999999996</v>
      </c>
      <c r="Z2">
        <v>80.742500000000007</v>
      </c>
      <c r="AA2">
        <v>81.534406000000004</v>
      </c>
      <c r="AB2">
        <v>82.301649999999995</v>
      </c>
      <c r="AC2">
        <v>83.062819000000005</v>
      </c>
      <c r="AD2">
        <v>83.832661999999999</v>
      </c>
      <c r="AE2">
        <v>84.617545000000007</v>
      </c>
      <c r="AF2">
        <v>85.419588000000005</v>
      </c>
      <c r="AG2">
        <v>86.243424000000005</v>
      </c>
      <c r="AH2">
        <v>87.092250000000007</v>
      </c>
      <c r="AI2">
        <v>87.967654999999993</v>
      </c>
      <c r="AJ2">
        <v>88.871384000000006</v>
      </c>
      <c r="AK2">
        <v>89.801925999999995</v>
      </c>
      <c r="AL2">
        <v>90.752593000000005</v>
      </c>
      <c r="AM2">
        <v>91.713849999999994</v>
      </c>
      <c r="AN2">
        <v>92.677081999999999</v>
      </c>
      <c r="AO2">
        <v>93.640434999999997</v>
      </c>
      <c r="AP2">
        <v>94.600643000000005</v>
      </c>
      <c r="AQ2">
        <v>95.545958999999996</v>
      </c>
      <c r="AR2">
        <v>96.462108000000001</v>
      </c>
      <c r="AS2">
        <v>97.338583</v>
      </c>
      <c r="AT2">
        <v>98.168829000000002</v>
      </c>
    </row>
    <row r="3" spans="1:46" x14ac:dyDescent="0.25">
      <c r="A3" t="s">
        <v>25</v>
      </c>
      <c r="B3" t="s">
        <v>3</v>
      </c>
      <c r="C3" t="s">
        <v>26</v>
      </c>
      <c r="D3" t="s">
        <v>27</v>
      </c>
      <c r="E3">
        <v>704</v>
      </c>
      <c r="F3" t="s">
        <v>28</v>
      </c>
      <c r="G3" t="s">
        <v>34</v>
      </c>
      <c r="H3" t="s">
        <v>30</v>
      </c>
      <c r="I3" t="s">
        <v>30</v>
      </c>
      <c r="J3" t="s">
        <v>30</v>
      </c>
      <c r="L3" t="s">
        <v>35</v>
      </c>
      <c r="M3" t="s">
        <v>36</v>
      </c>
      <c r="N3" t="s">
        <v>33</v>
      </c>
      <c r="O3">
        <v>20.257000000000001</v>
      </c>
      <c r="P3">
        <v>20.629000000000001</v>
      </c>
      <c r="Q3">
        <v>21.006</v>
      </c>
      <c r="R3">
        <v>21.387</v>
      </c>
      <c r="S3">
        <v>21.774000000000001</v>
      </c>
      <c r="T3">
        <v>22.166</v>
      </c>
      <c r="U3">
        <v>22.562999999999999</v>
      </c>
      <c r="V3">
        <v>22.965</v>
      </c>
      <c r="W3">
        <v>23.370999999999999</v>
      </c>
      <c r="X3">
        <v>23.817</v>
      </c>
      <c r="Y3">
        <v>24.373999999999999</v>
      </c>
      <c r="Z3">
        <v>24.937000000000001</v>
      </c>
      <c r="AA3">
        <v>25.510999999999999</v>
      </c>
      <c r="AB3">
        <v>26.091999999999999</v>
      </c>
      <c r="AC3">
        <v>26.683</v>
      </c>
      <c r="AD3">
        <v>27.280999999999999</v>
      </c>
      <c r="AE3">
        <v>27.888000000000002</v>
      </c>
      <c r="AF3">
        <v>28.504000000000001</v>
      </c>
      <c r="AG3">
        <v>29.128</v>
      </c>
      <c r="AH3">
        <v>29.762</v>
      </c>
      <c r="AI3">
        <v>30.417000000000002</v>
      </c>
      <c r="AJ3">
        <v>31.08</v>
      </c>
      <c r="AK3">
        <v>31.751999999999999</v>
      </c>
      <c r="AL3">
        <v>32.429000000000002</v>
      </c>
      <c r="AM3">
        <v>33.115000000000002</v>
      </c>
      <c r="AN3">
        <v>33.808999999999997</v>
      </c>
      <c r="AO3">
        <v>34.51</v>
      </c>
      <c r="AP3">
        <v>35.213000000000001</v>
      </c>
      <c r="AQ3">
        <v>35.918999999999997</v>
      </c>
      <c r="AR3">
        <v>36.628</v>
      </c>
      <c r="AS3">
        <v>37.340000000000003</v>
      </c>
      <c r="AT3">
        <v>38.052</v>
      </c>
    </row>
    <row r="4" spans="1:46" x14ac:dyDescent="0.25">
      <c r="A4" t="s">
        <v>25</v>
      </c>
      <c r="B4" t="s">
        <v>3</v>
      </c>
      <c r="C4" t="s">
        <v>26</v>
      </c>
      <c r="D4" t="s">
        <v>27</v>
      </c>
      <c r="E4">
        <v>704</v>
      </c>
      <c r="F4" t="s">
        <v>28</v>
      </c>
      <c r="G4" t="s">
        <v>37</v>
      </c>
      <c r="H4" t="s">
        <v>30</v>
      </c>
      <c r="I4" t="s">
        <v>30</v>
      </c>
      <c r="J4" t="s">
        <v>30</v>
      </c>
      <c r="L4" t="s">
        <v>35</v>
      </c>
      <c r="M4" t="s">
        <v>38</v>
      </c>
      <c r="N4" t="s">
        <v>33</v>
      </c>
      <c r="O4">
        <v>79.742999999999995</v>
      </c>
      <c r="P4">
        <v>79.370999999999995</v>
      </c>
      <c r="Q4">
        <v>78.994</v>
      </c>
      <c r="R4">
        <v>78.613</v>
      </c>
      <c r="S4">
        <v>78.225999999999999</v>
      </c>
      <c r="T4">
        <v>77.834000000000003</v>
      </c>
      <c r="U4">
        <v>77.436999999999998</v>
      </c>
      <c r="V4">
        <v>77.034999999999997</v>
      </c>
      <c r="W4">
        <v>76.629000000000005</v>
      </c>
      <c r="X4">
        <v>76.183000000000007</v>
      </c>
      <c r="Y4">
        <v>75.626000000000005</v>
      </c>
      <c r="Z4">
        <v>75.063000000000002</v>
      </c>
      <c r="AA4">
        <v>74.489000000000004</v>
      </c>
      <c r="AB4">
        <v>73.908000000000001</v>
      </c>
      <c r="AC4">
        <v>73.316999999999993</v>
      </c>
      <c r="AD4">
        <v>72.718999999999994</v>
      </c>
      <c r="AE4">
        <v>72.111999999999995</v>
      </c>
      <c r="AF4">
        <v>71.495999999999995</v>
      </c>
      <c r="AG4">
        <v>70.872</v>
      </c>
      <c r="AH4">
        <v>70.238</v>
      </c>
      <c r="AI4">
        <v>69.582999999999998</v>
      </c>
      <c r="AJ4">
        <v>68.92</v>
      </c>
      <c r="AK4">
        <v>68.248000000000005</v>
      </c>
      <c r="AL4">
        <v>67.570999999999998</v>
      </c>
      <c r="AM4">
        <v>66.885000000000005</v>
      </c>
      <c r="AN4">
        <v>66.191000000000003</v>
      </c>
      <c r="AO4">
        <v>65.489999999999995</v>
      </c>
      <c r="AP4">
        <v>64.787000000000006</v>
      </c>
      <c r="AQ4">
        <v>64.081000000000003</v>
      </c>
      <c r="AR4">
        <v>63.372</v>
      </c>
      <c r="AS4">
        <v>62.66</v>
      </c>
      <c r="AT4">
        <v>61.948</v>
      </c>
    </row>
    <row r="5" spans="1:46" x14ac:dyDescent="0.25">
      <c r="A5" t="s">
        <v>25</v>
      </c>
      <c r="B5" t="s">
        <v>3</v>
      </c>
      <c r="C5" t="s">
        <v>26</v>
      </c>
      <c r="D5" t="s">
        <v>27</v>
      </c>
      <c r="E5">
        <v>704</v>
      </c>
      <c r="F5" t="s">
        <v>39</v>
      </c>
      <c r="G5" t="s">
        <v>29</v>
      </c>
      <c r="H5" t="s">
        <v>30</v>
      </c>
      <c r="I5" t="s">
        <v>30</v>
      </c>
      <c r="J5" t="s">
        <v>30</v>
      </c>
      <c r="L5" t="s">
        <v>40</v>
      </c>
      <c r="M5" t="s">
        <v>41</v>
      </c>
      <c r="N5" t="s">
        <v>33</v>
      </c>
      <c r="O5">
        <v>2.13867787752159</v>
      </c>
      <c r="P5">
        <v>2.1075438301028999</v>
      </c>
      <c r="Q5">
        <v>2.0618282032614998</v>
      </c>
      <c r="R5">
        <v>1.9790874164971199</v>
      </c>
      <c r="S5">
        <v>1.85123184218092</v>
      </c>
      <c r="T5">
        <v>1.69528527365375</v>
      </c>
      <c r="U5">
        <v>1.53438316930346</v>
      </c>
      <c r="V5">
        <v>1.3896561021832601</v>
      </c>
      <c r="W5">
        <v>1.2657261532496</v>
      </c>
      <c r="X5">
        <v>1.17105981136019</v>
      </c>
      <c r="Y5">
        <v>1.10043319567225</v>
      </c>
      <c r="Z5">
        <v>1.0358933872913001</v>
      </c>
      <c r="AA5">
        <v>0.97600121395101702</v>
      </c>
      <c r="AB5">
        <v>0.93660654129618803</v>
      </c>
      <c r="AC5">
        <v>0.92060208629277496</v>
      </c>
      <c r="AD5">
        <v>0.92255159396795405</v>
      </c>
      <c r="AE5">
        <v>0.93189399298416198</v>
      </c>
      <c r="AF5">
        <v>0.94338093581022497</v>
      </c>
      <c r="AG5">
        <v>0.959836735124864</v>
      </c>
      <c r="AH5">
        <v>0.97940921871437503</v>
      </c>
      <c r="AI5">
        <v>1.0001288380790401</v>
      </c>
      <c r="AJ5">
        <v>1.02210108439886</v>
      </c>
      <c r="AK5">
        <v>1.0416221801176699</v>
      </c>
      <c r="AL5">
        <v>1.0530622999888499</v>
      </c>
      <c r="AM5">
        <v>1.05363581050321</v>
      </c>
      <c r="AN5">
        <v>1.0447810545512299</v>
      </c>
      <c r="AO5">
        <v>1.03410736725231</v>
      </c>
      <c r="AP5">
        <v>1.0201985012319901</v>
      </c>
      <c r="AQ5">
        <v>0.99431047233280101</v>
      </c>
      <c r="AR5">
        <v>0.95428902218891798</v>
      </c>
      <c r="AS5">
        <v>0.904517905712374</v>
      </c>
      <c r="AT5">
        <v>0.84932942683803003</v>
      </c>
    </row>
    <row r="6" spans="1:46" x14ac:dyDescent="0.25">
      <c r="A6" t="s">
        <v>25</v>
      </c>
      <c r="B6" t="s">
        <v>3</v>
      </c>
      <c r="C6" t="s">
        <v>26</v>
      </c>
      <c r="D6" t="s">
        <v>27</v>
      </c>
      <c r="E6">
        <v>704</v>
      </c>
      <c r="F6" t="s">
        <v>42</v>
      </c>
      <c r="G6" t="s">
        <v>29</v>
      </c>
      <c r="H6" t="s">
        <v>30</v>
      </c>
      <c r="I6" t="s">
        <v>30</v>
      </c>
      <c r="J6" t="s">
        <v>30</v>
      </c>
      <c r="L6" t="s">
        <v>43</v>
      </c>
      <c r="M6" t="s">
        <v>44</v>
      </c>
      <c r="N6" t="s">
        <v>33</v>
      </c>
      <c r="O6">
        <v>45.0623116204859</v>
      </c>
      <c r="P6">
        <v>47.748405688607498</v>
      </c>
      <c r="Q6">
        <v>51.876755505624601</v>
      </c>
      <c r="R6">
        <v>56.064626251247596</v>
      </c>
      <c r="S6">
        <v>61.0201678866283</v>
      </c>
      <c r="T6">
        <v>66.841784906544405</v>
      </c>
      <c r="U6">
        <v>73.084819311445202</v>
      </c>
      <c r="V6">
        <v>79.042755277694198</v>
      </c>
      <c r="W6">
        <v>83.599139703153</v>
      </c>
      <c r="X6">
        <v>87.589817268292691</v>
      </c>
      <c r="Y6">
        <v>93.534815307678201</v>
      </c>
      <c r="Z6">
        <v>99.327326629081611</v>
      </c>
      <c r="AA6">
        <v>105.60562913718699</v>
      </c>
      <c r="AB6">
        <v>112.891428542211</v>
      </c>
      <c r="AC6">
        <v>121.39939014270701</v>
      </c>
      <c r="AD6">
        <v>130.561702856116</v>
      </c>
      <c r="AE6">
        <v>139.67223948297698</v>
      </c>
      <c r="AF6">
        <v>149.63017805976901</v>
      </c>
      <c r="AG6">
        <v>158.10189639967098</v>
      </c>
      <c r="AH6">
        <v>166.63607478050102</v>
      </c>
      <c r="AI6">
        <v>177.33950681939899</v>
      </c>
      <c r="AJ6">
        <v>188.70696920652301</v>
      </c>
      <c r="AK6">
        <v>199.08585251288198</v>
      </c>
      <c r="AL6">
        <v>210.13511732735</v>
      </c>
      <c r="AM6">
        <v>223.625791859759</v>
      </c>
      <c r="AN6">
        <v>239.25723471075699</v>
      </c>
      <c r="AO6">
        <v>255.26354371291299</v>
      </c>
      <c r="AP6">
        <v>272.97883364658702</v>
      </c>
      <c r="AQ6">
        <v>292.63330966914202</v>
      </c>
      <c r="AR6">
        <v>313.556591310486</v>
      </c>
      <c r="AS6">
        <v>322.77515509500802</v>
      </c>
      <c r="AT6">
        <v>331.13156017017604</v>
      </c>
    </row>
    <row r="7" spans="1:46" x14ac:dyDescent="0.25">
      <c r="A7" t="s">
        <v>25</v>
      </c>
      <c r="B7" t="s">
        <v>3</v>
      </c>
      <c r="C7" t="s">
        <v>26</v>
      </c>
      <c r="D7" t="s">
        <v>27</v>
      </c>
      <c r="E7">
        <v>704</v>
      </c>
      <c r="F7" t="s">
        <v>42</v>
      </c>
      <c r="G7" t="s">
        <v>45</v>
      </c>
      <c r="H7" t="s">
        <v>30</v>
      </c>
      <c r="I7" t="s">
        <v>30</v>
      </c>
      <c r="J7" t="s">
        <v>30</v>
      </c>
      <c r="L7" t="s">
        <v>46</v>
      </c>
      <c r="M7" t="s">
        <v>47</v>
      </c>
      <c r="N7" t="s">
        <v>33</v>
      </c>
      <c r="O7" t="s">
        <v>30</v>
      </c>
      <c r="P7" t="s">
        <v>30</v>
      </c>
      <c r="Q7" t="s">
        <v>30</v>
      </c>
      <c r="R7" t="s">
        <v>30</v>
      </c>
      <c r="S7" t="s">
        <v>30</v>
      </c>
      <c r="T7" t="s">
        <v>30</v>
      </c>
      <c r="U7" t="s">
        <v>30</v>
      </c>
      <c r="V7" t="s">
        <v>30</v>
      </c>
      <c r="W7" t="s">
        <v>30</v>
      </c>
      <c r="X7" t="s">
        <v>30</v>
      </c>
      <c r="Y7" t="s">
        <v>30</v>
      </c>
      <c r="Z7" t="s">
        <v>30</v>
      </c>
      <c r="AA7" t="s">
        <v>30</v>
      </c>
      <c r="AB7" t="s">
        <v>30</v>
      </c>
      <c r="AC7" t="s">
        <v>30</v>
      </c>
      <c r="AD7" t="s">
        <v>30</v>
      </c>
      <c r="AE7" t="s">
        <v>30</v>
      </c>
      <c r="AF7" t="s">
        <v>30</v>
      </c>
      <c r="AG7" t="s">
        <v>30</v>
      </c>
      <c r="AH7" t="s">
        <v>30</v>
      </c>
      <c r="AI7">
        <v>18.38</v>
      </c>
      <c r="AJ7">
        <v>19.57</v>
      </c>
      <c r="AK7">
        <v>19.22</v>
      </c>
      <c r="AL7">
        <v>17.96</v>
      </c>
      <c r="AM7">
        <v>17.7</v>
      </c>
      <c r="AN7">
        <v>16.989999999999998</v>
      </c>
      <c r="AO7">
        <v>16.32</v>
      </c>
      <c r="AP7">
        <v>15.34</v>
      </c>
      <c r="AQ7">
        <v>14.68</v>
      </c>
      <c r="AR7">
        <v>13.96</v>
      </c>
      <c r="AS7">
        <v>14.85</v>
      </c>
      <c r="AT7" t="s">
        <v>30</v>
      </c>
    </row>
    <row r="8" spans="1:46" x14ac:dyDescent="0.25">
      <c r="A8" t="s">
        <v>25</v>
      </c>
      <c r="B8" t="s">
        <v>3</v>
      </c>
      <c r="C8" t="s">
        <v>26</v>
      </c>
      <c r="D8" t="s">
        <v>27</v>
      </c>
      <c r="E8">
        <v>704</v>
      </c>
      <c r="F8" t="s">
        <v>42</v>
      </c>
      <c r="G8" t="s">
        <v>48</v>
      </c>
      <c r="H8" t="s">
        <v>30</v>
      </c>
      <c r="I8" t="s">
        <v>30</v>
      </c>
      <c r="J8" t="s">
        <v>30</v>
      </c>
      <c r="L8" t="s">
        <v>46</v>
      </c>
      <c r="M8" t="s">
        <v>49</v>
      </c>
      <c r="N8" t="s">
        <v>50</v>
      </c>
      <c r="O8" t="s">
        <v>30</v>
      </c>
      <c r="P8" t="s">
        <v>30</v>
      </c>
      <c r="Q8" t="s">
        <v>30</v>
      </c>
      <c r="R8" t="s">
        <v>30</v>
      </c>
      <c r="S8" t="s">
        <v>30</v>
      </c>
      <c r="T8" t="s">
        <v>30</v>
      </c>
      <c r="U8" t="s">
        <v>30</v>
      </c>
      <c r="V8" t="s">
        <v>30</v>
      </c>
      <c r="W8" t="s">
        <v>30</v>
      </c>
      <c r="X8" t="s">
        <v>30</v>
      </c>
      <c r="Y8" t="s">
        <v>30</v>
      </c>
      <c r="Z8" t="s">
        <v>30</v>
      </c>
      <c r="AA8" t="s">
        <v>30</v>
      </c>
      <c r="AB8" t="s">
        <v>30</v>
      </c>
      <c r="AC8" t="s">
        <v>30</v>
      </c>
      <c r="AD8" t="s">
        <v>30</v>
      </c>
      <c r="AE8" t="s">
        <v>30</v>
      </c>
      <c r="AF8" t="s">
        <v>30</v>
      </c>
      <c r="AG8" t="s">
        <v>30</v>
      </c>
      <c r="AH8" t="s">
        <v>30</v>
      </c>
      <c r="AI8">
        <v>10.71</v>
      </c>
      <c r="AJ8">
        <v>10.746666666666668</v>
      </c>
      <c r="AK8">
        <v>11.186666666666667</v>
      </c>
      <c r="AL8">
        <v>11.063333333333333</v>
      </c>
      <c r="AM8">
        <v>11.07</v>
      </c>
      <c r="AN8">
        <v>11.083333333333334</v>
      </c>
      <c r="AO8">
        <v>10.906666666666666</v>
      </c>
      <c r="AP8">
        <v>11.133333333333333</v>
      </c>
      <c r="AQ8">
        <v>11.409999999999998</v>
      </c>
      <c r="AR8">
        <v>11.496666666666668</v>
      </c>
      <c r="AS8">
        <v>11.24</v>
      </c>
      <c r="AT8" t="s">
        <v>30</v>
      </c>
    </row>
    <row r="9" spans="1:46" x14ac:dyDescent="0.25">
      <c r="A9" t="s">
        <v>25</v>
      </c>
      <c r="B9" t="s">
        <v>3</v>
      </c>
      <c r="C9" t="s">
        <v>26</v>
      </c>
      <c r="D9" t="s">
        <v>27</v>
      </c>
      <c r="E9">
        <v>704</v>
      </c>
      <c r="F9" t="s">
        <v>42</v>
      </c>
      <c r="G9" t="s">
        <v>51</v>
      </c>
      <c r="H9" t="s">
        <v>30</v>
      </c>
      <c r="I9" t="s">
        <v>30</v>
      </c>
      <c r="J9" t="s">
        <v>30</v>
      </c>
      <c r="L9" t="s">
        <v>46</v>
      </c>
      <c r="M9" t="s">
        <v>49</v>
      </c>
      <c r="N9" t="s">
        <v>50</v>
      </c>
      <c r="O9" t="s">
        <v>30</v>
      </c>
      <c r="P9" t="s">
        <v>30</v>
      </c>
      <c r="Q9" t="s">
        <v>30</v>
      </c>
      <c r="R9" t="s">
        <v>30</v>
      </c>
      <c r="S9" t="s">
        <v>30</v>
      </c>
      <c r="T9" t="s">
        <v>30</v>
      </c>
      <c r="U9" t="s">
        <v>30</v>
      </c>
      <c r="V9" t="s">
        <v>30</v>
      </c>
      <c r="W9" t="s">
        <v>30</v>
      </c>
      <c r="X9" t="s">
        <v>30</v>
      </c>
      <c r="Y9" t="s">
        <v>30</v>
      </c>
      <c r="Z9" t="s">
        <v>30</v>
      </c>
      <c r="AA9" t="s">
        <v>30</v>
      </c>
      <c r="AB9" t="s">
        <v>30</v>
      </c>
      <c r="AC9" t="s">
        <v>30</v>
      </c>
      <c r="AD9" t="s">
        <v>30</v>
      </c>
      <c r="AE9" t="s">
        <v>30</v>
      </c>
      <c r="AF9" t="s">
        <v>30</v>
      </c>
      <c r="AG9" t="s">
        <v>30</v>
      </c>
      <c r="AH9" t="s">
        <v>30</v>
      </c>
      <c r="AI9">
        <v>12.550000000000011</v>
      </c>
      <c r="AJ9">
        <v>11.459999999999994</v>
      </c>
      <c r="AK9">
        <v>9.9499999999999886</v>
      </c>
      <c r="AL9">
        <v>10.11</v>
      </c>
      <c r="AM9">
        <v>10.050000000000011</v>
      </c>
      <c r="AN9">
        <v>10.030000000000015</v>
      </c>
      <c r="AO9">
        <v>10.039999999999992</v>
      </c>
      <c r="AP9">
        <v>10</v>
      </c>
      <c r="AQ9">
        <v>9.9700000000000131</v>
      </c>
      <c r="AR9">
        <v>9.9099999999999966</v>
      </c>
      <c r="AS9">
        <v>9.7999999999999972</v>
      </c>
      <c r="AT9" t="s">
        <v>30</v>
      </c>
    </row>
    <row r="10" spans="1:46" x14ac:dyDescent="0.25">
      <c r="A10" t="s">
        <v>25</v>
      </c>
      <c r="B10" t="s">
        <v>3</v>
      </c>
      <c r="C10" t="s">
        <v>26</v>
      </c>
      <c r="D10" t="s">
        <v>27</v>
      </c>
      <c r="E10">
        <v>704</v>
      </c>
      <c r="F10" t="s">
        <v>42</v>
      </c>
      <c r="G10" t="s">
        <v>52</v>
      </c>
      <c r="H10" t="s">
        <v>30</v>
      </c>
      <c r="I10" t="s">
        <v>30</v>
      </c>
      <c r="J10" t="s">
        <v>30</v>
      </c>
      <c r="L10" t="s">
        <v>46</v>
      </c>
      <c r="M10" t="s">
        <v>49</v>
      </c>
      <c r="N10" t="s">
        <v>50</v>
      </c>
      <c r="O10" t="s">
        <v>30</v>
      </c>
      <c r="P10" t="s">
        <v>30</v>
      </c>
      <c r="Q10" t="s">
        <v>30</v>
      </c>
      <c r="R10" t="s">
        <v>30</v>
      </c>
      <c r="S10" t="s">
        <v>30</v>
      </c>
      <c r="T10" t="s">
        <v>30</v>
      </c>
      <c r="U10" t="s">
        <v>30</v>
      </c>
      <c r="V10" t="s">
        <v>30</v>
      </c>
      <c r="W10" t="s">
        <v>30</v>
      </c>
      <c r="X10" t="s">
        <v>30</v>
      </c>
      <c r="Y10" t="s">
        <v>30</v>
      </c>
      <c r="Z10" t="s">
        <v>30</v>
      </c>
      <c r="AA10" t="s">
        <v>30</v>
      </c>
      <c r="AB10" t="s">
        <v>30</v>
      </c>
      <c r="AC10" t="s">
        <v>30</v>
      </c>
      <c r="AD10" t="s">
        <v>30</v>
      </c>
      <c r="AE10" t="s">
        <v>30</v>
      </c>
      <c r="AF10" t="s">
        <v>30</v>
      </c>
      <c r="AG10" t="s">
        <v>30</v>
      </c>
      <c r="AH10" t="s">
        <v>30</v>
      </c>
      <c r="AI10">
        <v>10.71</v>
      </c>
      <c r="AJ10">
        <v>10.746666666666668</v>
      </c>
      <c r="AK10">
        <v>11.186666666666667</v>
      </c>
      <c r="AL10">
        <v>11.063333333333333</v>
      </c>
      <c r="AM10">
        <v>11.07</v>
      </c>
      <c r="AN10">
        <v>11.083333333333334</v>
      </c>
      <c r="AO10">
        <v>10.906666666666666</v>
      </c>
      <c r="AP10">
        <v>11.133333333333333</v>
      </c>
      <c r="AQ10">
        <v>11.409999999999998</v>
      </c>
      <c r="AR10">
        <v>11.496666666666668</v>
      </c>
      <c r="AS10">
        <v>11.24</v>
      </c>
      <c r="AT10" t="s">
        <v>30</v>
      </c>
    </row>
    <row r="11" spans="1:46" x14ac:dyDescent="0.25">
      <c r="A11" t="s">
        <v>25</v>
      </c>
      <c r="B11" t="s">
        <v>3</v>
      </c>
      <c r="C11" t="s">
        <v>26</v>
      </c>
      <c r="D11" t="s">
        <v>27</v>
      </c>
      <c r="E11">
        <v>704</v>
      </c>
      <c r="F11" t="s">
        <v>42</v>
      </c>
      <c r="G11" t="s">
        <v>53</v>
      </c>
      <c r="H11" t="s">
        <v>30</v>
      </c>
      <c r="I11" t="s">
        <v>30</v>
      </c>
      <c r="J11" t="s">
        <v>30</v>
      </c>
      <c r="L11" t="s">
        <v>46</v>
      </c>
      <c r="M11" t="s">
        <v>47</v>
      </c>
      <c r="N11" t="s">
        <v>33</v>
      </c>
      <c r="O11" t="s">
        <v>30</v>
      </c>
      <c r="P11" t="s">
        <v>30</v>
      </c>
      <c r="Q11" t="s">
        <v>30</v>
      </c>
      <c r="R11" t="s">
        <v>30</v>
      </c>
      <c r="S11" t="s">
        <v>30</v>
      </c>
      <c r="T11" t="s">
        <v>30</v>
      </c>
      <c r="U11" t="s">
        <v>30</v>
      </c>
      <c r="V11" t="s">
        <v>30</v>
      </c>
      <c r="W11" t="s">
        <v>30</v>
      </c>
      <c r="X11" t="s">
        <v>30</v>
      </c>
      <c r="Y11" t="s">
        <v>30</v>
      </c>
      <c r="Z11" t="s">
        <v>30</v>
      </c>
      <c r="AA11" t="s">
        <v>30</v>
      </c>
      <c r="AB11" t="s">
        <v>30</v>
      </c>
      <c r="AC11" t="s">
        <v>30</v>
      </c>
      <c r="AD11" t="s">
        <v>30</v>
      </c>
      <c r="AE11" t="s">
        <v>30</v>
      </c>
      <c r="AF11" t="s">
        <v>30</v>
      </c>
      <c r="AG11" t="s">
        <v>30</v>
      </c>
      <c r="AH11" t="s">
        <v>30</v>
      </c>
      <c r="AI11">
        <v>36.94</v>
      </c>
      <c r="AJ11">
        <v>36.729999999999997</v>
      </c>
      <c r="AK11">
        <v>37.270000000000003</v>
      </c>
      <c r="AL11">
        <v>38.74</v>
      </c>
      <c r="AM11">
        <v>39.04</v>
      </c>
      <c r="AN11">
        <v>39.729999999999997</v>
      </c>
      <c r="AO11">
        <v>40.92</v>
      </c>
      <c r="AP11">
        <v>41.26</v>
      </c>
      <c r="AQ11">
        <v>41.12</v>
      </c>
      <c r="AR11">
        <v>41.64</v>
      </c>
      <c r="AS11">
        <v>41.63</v>
      </c>
      <c r="AT11" t="s">
        <v>30</v>
      </c>
    </row>
    <row r="12" spans="1:46" x14ac:dyDescent="0.25">
      <c r="A12" t="s">
        <v>25</v>
      </c>
      <c r="B12" t="s">
        <v>3</v>
      </c>
      <c r="C12" t="s">
        <v>26</v>
      </c>
      <c r="D12" t="s">
        <v>27</v>
      </c>
      <c r="E12">
        <v>704</v>
      </c>
      <c r="F12" t="s">
        <v>42</v>
      </c>
      <c r="G12" t="s">
        <v>54</v>
      </c>
      <c r="H12" t="s">
        <v>30</v>
      </c>
      <c r="I12" t="s">
        <v>30</v>
      </c>
      <c r="J12" t="s">
        <v>30</v>
      </c>
      <c r="L12" t="s">
        <v>46</v>
      </c>
      <c r="M12" t="s">
        <v>49</v>
      </c>
      <c r="N12" t="s">
        <v>50</v>
      </c>
      <c r="O12" t="s">
        <v>30</v>
      </c>
      <c r="P12" t="s">
        <v>30</v>
      </c>
      <c r="Q12" t="s">
        <v>30</v>
      </c>
      <c r="R12" t="s">
        <v>30</v>
      </c>
      <c r="S12" t="s">
        <v>30</v>
      </c>
      <c r="T12" t="s">
        <v>30</v>
      </c>
      <c r="U12" t="s">
        <v>30</v>
      </c>
      <c r="V12" t="s">
        <v>30</v>
      </c>
      <c r="W12" t="s">
        <v>30</v>
      </c>
      <c r="X12" t="s">
        <v>30</v>
      </c>
      <c r="Y12" t="s">
        <v>30</v>
      </c>
      <c r="Z12" t="s">
        <v>30</v>
      </c>
      <c r="AA12" t="s">
        <v>30</v>
      </c>
      <c r="AB12" t="s">
        <v>30</v>
      </c>
      <c r="AC12" t="s">
        <v>30</v>
      </c>
      <c r="AD12" t="s">
        <v>30</v>
      </c>
      <c r="AE12" t="s">
        <v>30</v>
      </c>
      <c r="AF12" t="s">
        <v>30</v>
      </c>
      <c r="AG12" t="s">
        <v>30</v>
      </c>
      <c r="AH12" t="s">
        <v>30</v>
      </c>
      <c r="AI12">
        <v>10.71</v>
      </c>
      <c r="AJ12">
        <v>10.746666666666668</v>
      </c>
      <c r="AK12">
        <v>11.186666666666667</v>
      </c>
      <c r="AL12">
        <v>11.063333333333333</v>
      </c>
      <c r="AM12">
        <v>11.07</v>
      </c>
      <c r="AN12">
        <v>11.083333333333334</v>
      </c>
      <c r="AO12">
        <v>10.906666666666666</v>
      </c>
      <c r="AP12">
        <v>11.133333333333333</v>
      </c>
      <c r="AQ12">
        <v>11.409999999999998</v>
      </c>
      <c r="AR12">
        <v>11.496666666666668</v>
      </c>
      <c r="AS12">
        <v>11.24</v>
      </c>
      <c r="AT12" t="s">
        <v>30</v>
      </c>
    </row>
    <row r="13" spans="1:46" x14ac:dyDescent="0.25">
      <c r="A13" t="s">
        <v>25</v>
      </c>
      <c r="B13" t="s">
        <v>3</v>
      </c>
      <c r="C13" t="s">
        <v>26</v>
      </c>
      <c r="D13" t="s">
        <v>27</v>
      </c>
      <c r="E13">
        <v>704</v>
      </c>
      <c r="F13" t="s">
        <v>55</v>
      </c>
      <c r="G13" t="s">
        <v>29</v>
      </c>
      <c r="H13" t="s">
        <v>30</v>
      </c>
      <c r="I13" t="s">
        <v>30</v>
      </c>
      <c r="J13" t="s">
        <v>30</v>
      </c>
      <c r="L13" t="s">
        <v>40</v>
      </c>
      <c r="M13" t="s">
        <v>56</v>
      </c>
      <c r="N13" t="s">
        <v>33</v>
      </c>
      <c r="O13">
        <v>5.1009181390837597</v>
      </c>
      <c r="P13">
        <v>5.9608439326056999</v>
      </c>
      <c r="Q13">
        <v>8.6460474595532908</v>
      </c>
      <c r="R13">
        <v>8.0727306571225306</v>
      </c>
      <c r="S13">
        <v>8.8389809523975504</v>
      </c>
      <c r="T13">
        <v>9.5404801749026493</v>
      </c>
      <c r="U13">
        <v>9.3400174959864604</v>
      </c>
      <c r="V13">
        <v>8.1520841433016393</v>
      </c>
      <c r="W13">
        <v>5.7644554639463896</v>
      </c>
      <c r="X13">
        <v>4.7735868805706803</v>
      </c>
      <c r="Y13">
        <v>6.7873164082254496</v>
      </c>
      <c r="Z13">
        <v>6.1928933118103204</v>
      </c>
      <c r="AA13">
        <v>6.3208209877133301</v>
      </c>
      <c r="AB13">
        <v>6.8990634917376097</v>
      </c>
      <c r="AC13">
        <v>7.5364106118256897</v>
      </c>
      <c r="AD13">
        <v>7.5472477272238603</v>
      </c>
      <c r="AE13">
        <v>6.9779548118338797</v>
      </c>
      <c r="AF13">
        <v>7.1295044839643698</v>
      </c>
      <c r="AG13">
        <v>5.6617712080231799</v>
      </c>
      <c r="AH13">
        <v>5.3978975427694698</v>
      </c>
      <c r="AI13">
        <v>6.4232382171730897</v>
      </c>
      <c r="AJ13">
        <v>6.4100000000000099</v>
      </c>
      <c r="AK13">
        <v>5.5</v>
      </c>
      <c r="AL13">
        <v>5.5500000000016296</v>
      </c>
      <c r="AM13">
        <v>6.4199999999970299</v>
      </c>
      <c r="AN13">
        <v>6.9900000000003599</v>
      </c>
      <c r="AO13">
        <v>6.6900000000022999</v>
      </c>
      <c r="AP13">
        <v>6.9399999999992596</v>
      </c>
      <c r="AQ13">
        <v>7.2000000000004301</v>
      </c>
      <c r="AR13">
        <v>7.1500000000000599</v>
      </c>
      <c r="AS13">
        <v>2.9399999999981499</v>
      </c>
      <c r="AT13">
        <v>2.5889245015491702</v>
      </c>
    </row>
    <row r="14" spans="1:46" x14ac:dyDescent="0.25">
      <c r="A14" t="s">
        <v>25</v>
      </c>
      <c r="B14" t="s">
        <v>3</v>
      </c>
      <c r="C14" t="s">
        <v>26</v>
      </c>
      <c r="D14" t="s">
        <v>27</v>
      </c>
      <c r="E14">
        <v>704</v>
      </c>
      <c r="F14" t="s">
        <v>57</v>
      </c>
      <c r="G14" t="s">
        <v>58</v>
      </c>
      <c r="H14" t="s">
        <v>29</v>
      </c>
      <c r="I14" t="s">
        <v>29</v>
      </c>
      <c r="J14" t="s">
        <v>29</v>
      </c>
      <c r="L14" t="s">
        <v>59</v>
      </c>
      <c r="M14" t="s">
        <v>60</v>
      </c>
      <c r="N14" t="s">
        <v>33</v>
      </c>
      <c r="O14">
        <v>1913</v>
      </c>
      <c r="P14">
        <v>1767</v>
      </c>
      <c r="Q14">
        <v>1752</v>
      </c>
      <c r="R14">
        <v>1921</v>
      </c>
      <c r="S14">
        <v>1796</v>
      </c>
      <c r="T14">
        <v>2133.3000000000002</v>
      </c>
      <c r="U14">
        <v>2260.6999999999998</v>
      </c>
      <c r="V14">
        <v>2476.4</v>
      </c>
      <c r="W14">
        <v>2542.3000000000002</v>
      </c>
      <c r="X14">
        <v>2722</v>
      </c>
      <c r="Y14">
        <v>3199.9</v>
      </c>
      <c r="Z14">
        <v>3426.1</v>
      </c>
      <c r="AA14">
        <v>3697.2</v>
      </c>
      <c r="AB14">
        <v>4069</v>
      </c>
      <c r="AC14">
        <v>4376.3</v>
      </c>
      <c r="AD14">
        <v>4562.7</v>
      </c>
      <c r="AE14">
        <v>4333.7</v>
      </c>
      <c r="AF14">
        <v>4659.5</v>
      </c>
      <c r="AG14">
        <v>4560.3999999999996</v>
      </c>
      <c r="AH14">
        <v>4138.1000000000004</v>
      </c>
      <c r="AI14">
        <v>4377.8999999999996</v>
      </c>
      <c r="AJ14">
        <v>4571</v>
      </c>
      <c r="AK14">
        <v>4600.6000000000004</v>
      </c>
      <c r="AL14">
        <v>4416.6000000000004</v>
      </c>
      <c r="AM14">
        <v>4481.8999999999996</v>
      </c>
      <c r="AN14">
        <v>4149.6000000000004</v>
      </c>
      <c r="AO14">
        <v>3421.6</v>
      </c>
      <c r="AP14">
        <v>3625.1</v>
      </c>
      <c r="AQ14">
        <v>3542.1</v>
      </c>
      <c r="AR14">
        <v>3170.5</v>
      </c>
      <c r="AS14" t="s">
        <v>30</v>
      </c>
      <c r="AT14" t="s">
        <v>30</v>
      </c>
    </row>
    <row r="15" spans="1:46" x14ac:dyDescent="0.25">
      <c r="A15" t="s">
        <v>25</v>
      </c>
      <c r="B15" t="s">
        <v>3</v>
      </c>
      <c r="C15" t="s">
        <v>26</v>
      </c>
      <c r="D15" t="s">
        <v>27</v>
      </c>
      <c r="E15">
        <v>704</v>
      </c>
      <c r="F15" t="s">
        <v>57</v>
      </c>
      <c r="G15" t="s">
        <v>61</v>
      </c>
      <c r="H15" t="s">
        <v>29</v>
      </c>
      <c r="I15" t="s">
        <v>29</v>
      </c>
      <c r="J15" t="s">
        <v>29</v>
      </c>
      <c r="L15" t="s">
        <v>59</v>
      </c>
      <c r="M15" t="s">
        <v>60</v>
      </c>
      <c r="N15" t="s">
        <v>33</v>
      </c>
      <c r="O15">
        <v>11433</v>
      </c>
      <c r="P15">
        <v>12221</v>
      </c>
      <c r="Q15">
        <v>13285</v>
      </c>
      <c r="R15">
        <v>14255</v>
      </c>
      <c r="S15">
        <v>15309</v>
      </c>
      <c r="T15">
        <v>16526</v>
      </c>
      <c r="U15">
        <v>18683</v>
      </c>
      <c r="V15">
        <v>19771</v>
      </c>
      <c r="W15">
        <v>20916</v>
      </c>
      <c r="X15">
        <v>22053</v>
      </c>
      <c r="Y15">
        <v>22376</v>
      </c>
      <c r="Z15">
        <v>23395</v>
      </c>
      <c r="AA15">
        <v>25598</v>
      </c>
      <c r="AB15">
        <v>30459</v>
      </c>
      <c r="AC15">
        <v>34266</v>
      </c>
      <c r="AD15">
        <v>38602</v>
      </c>
      <c r="AE15">
        <v>43569</v>
      </c>
      <c r="AF15">
        <v>49372</v>
      </c>
      <c r="AG15">
        <v>54221</v>
      </c>
      <c r="AH15">
        <v>61509</v>
      </c>
      <c r="AI15">
        <v>69197</v>
      </c>
      <c r="AJ15">
        <v>78013</v>
      </c>
      <c r="AK15">
        <v>84982</v>
      </c>
      <c r="AL15">
        <v>90320</v>
      </c>
      <c r="AM15">
        <v>96885</v>
      </c>
      <c r="AN15">
        <v>105382</v>
      </c>
      <c r="AO15">
        <v>114199</v>
      </c>
      <c r="AP15">
        <v>125390</v>
      </c>
      <c r="AQ15">
        <v>130775</v>
      </c>
      <c r="AR15">
        <v>145613</v>
      </c>
      <c r="AS15" t="s">
        <v>30</v>
      </c>
      <c r="AT15" t="s">
        <v>30</v>
      </c>
    </row>
    <row r="16" spans="1:46" x14ac:dyDescent="0.25">
      <c r="A16" t="s">
        <v>25</v>
      </c>
      <c r="B16" t="s">
        <v>3</v>
      </c>
      <c r="C16" t="s">
        <v>26</v>
      </c>
      <c r="D16" t="s">
        <v>27</v>
      </c>
      <c r="E16">
        <v>704</v>
      </c>
      <c r="F16" t="s">
        <v>57</v>
      </c>
      <c r="G16" t="s">
        <v>62</v>
      </c>
      <c r="H16" t="s">
        <v>29</v>
      </c>
      <c r="I16" t="s">
        <v>29</v>
      </c>
      <c r="J16" t="s">
        <v>29</v>
      </c>
      <c r="L16" t="s">
        <v>59</v>
      </c>
      <c r="M16" t="s">
        <v>60</v>
      </c>
      <c r="N16" t="s">
        <v>33</v>
      </c>
      <c r="O16">
        <v>1167.0999999999999</v>
      </c>
      <c r="P16">
        <v>1248.3</v>
      </c>
      <c r="Q16">
        <v>1357.5</v>
      </c>
      <c r="R16">
        <v>1457.4</v>
      </c>
      <c r="S16">
        <v>1566.1</v>
      </c>
      <c r="T16">
        <v>1699.4</v>
      </c>
      <c r="U16">
        <v>1906.4</v>
      </c>
      <c r="V16">
        <v>1990</v>
      </c>
      <c r="W16">
        <v>2057.3000000000002</v>
      </c>
      <c r="X16">
        <v>2109.6999999999998</v>
      </c>
      <c r="Y16">
        <v>2509.5</v>
      </c>
      <c r="Z16">
        <v>2692.5</v>
      </c>
      <c r="AA16">
        <v>2957.4</v>
      </c>
      <c r="AB16">
        <v>2739.4</v>
      </c>
      <c r="AC16">
        <v>3158.1</v>
      </c>
      <c r="AD16">
        <v>3407.1</v>
      </c>
      <c r="AE16">
        <v>3189.4</v>
      </c>
      <c r="AF16">
        <v>3151.4</v>
      </c>
      <c r="AG16">
        <v>3246.2</v>
      </c>
      <c r="AH16">
        <v>3048.2</v>
      </c>
      <c r="AI16">
        <v>3194.5</v>
      </c>
      <c r="AJ16">
        <v>2855.7</v>
      </c>
      <c r="AK16">
        <v>2835.1</v>
      </c>
      <c r="AL16">
        <v>2914.1</v>
      </c>
      <c r="AM16">
        <v>2985.7</v>
      </c>
      <c r="AN16">
        <v>3064.5</v>
      </c>
      <c r="AO16">
        <v>3219.9</v>
      </c>
      <c r="AP16">
        <v>3504.6</v>
      </c>
      <c r="AQ16">
        <v>4499.8999999999996</v>
      </c>
      <c r="AR16">
        <v>4812.8999999999996</v>
      </c>
      <c r="AS16" t="s">
        <v>30</v>
      </c>
      <c r="AT16" t="s">
        <v>30</v>
      </c>
    </row>
    <row r="17" spans="1:46" x14ac:dyDescent="0.25">
      <c r="A17" t="s">
        <v>25</v>
      </c>
      <c r="B17" t="s">
        <v>3</v>
      </c>
      <c r="C17" t="s">
        <v>26</v>
      </c>
      <c r="D17" t="s">
        <v>27</v>
      </c>
      <c r="E17">
        <v>704</v>
      </c>
      <c r="F17" t="s">
        <v>57</v>
      </c>
      <c r="G17" t="s">
        <v>63</v>
      </c>
      <c r="H17" t="s">
        <v>29</v>
      </c>
      <c r="I17" t="s">
        <v>29</v>
      </c>
      <c r="J17" t="s">
        <v>29</v>
      </c>
      <c r="L17" t="s">
        <v>59</v>
      </c>
      <c r="M17" t="s">
        <v>60</v>
      </c>
      <c r="N17" t="s">
        <v>33</v>
      </c>
      <c r="O17">
        <v>13345.8</v>
      </c>
      <c r="P17">
        <v>13988.4</v>
      </c>
      <c r="Q17">
        <v>15036.7</v>
      </c>
      <c r="R17">
        <v>16175.6</v>
      </c>
      <c r="S17">
        <v>17105.400000000001</v>
      </c>
      <c r="T17">
        <v>18659.599999999999</v>
      </c>
      <c r="U17">
        <v>20943.3</v>
      </c>
      <c r="V17">
        <v>22246.9</v>
      </c>
      <c r="W17">
        <v>23458</v>
      </c>
      <c r="X17">
        <v>24775.3</v>
      </c>
      <c r="Y17">
        <v>25575.7</v>
      </c>
      <c r="Z17">
        <v>26821</v>
      </c>
      <c r="AA17">
        <v>29294.7</v>
      </c>
      <c r="AB17">
        <v>34527.5</v>
      </c>
      <c r="AC17">
        <v>38641.9</v>
      </c>
      <c r="AD17">
        <v>43164.4</v>
      </c>
      <c r="AE17">
        <v>47902.8</v>
      </c>
      <c r="AF17">
        <v>54031.6</v>
      </c>
      <c r="AG17">
        <v>58781.5</v>
      </c>
      <c r="AH17">
        <v>65646.899999999994</v>
      </c>
      <c r="AI17">
        <v>73575.3</v>
      </c>
      <c r="AJ17">
        <v>82584.3</v>
      </c>
      <c r="AK17">
        <v>89582.6</v>
      </c>
      <c r="AL17">
        <v>94736.4</v>
      </c>
      <c r="AM17">
        <v>101367.2</v>
      </c>
      <c r="AN17">
        <v>109531.8</v>
      </c>
      <c r="AO17">
        <v>117620.4</v>
      </c>
      <c r="AP17">
        <v>129015.4</v>
      </c>
      <c r="AQ17">
        <v>134316.79999999999</v>
      </c>
      <c r="AR17">
        <v>148783.1</v>
      </c>
      <c r="AS17" t="s">
        <v>30</v>
      </c>
      <c r="AT17" t="s">
        <v>30</v>
      </c>
    </row>
    <row r="18" spans="1:46" x14ac:dyDescent="0.25">
      <c r="A18" t="s">
        <v>25</v>
      </c>
      <c r="B18" t="s">
        <v>3</v>
      </c>
      <c r="C18" t="s">
        <v>26</v>
      </c>
      <c r="D18" t="s">
        <v>27</v>
      </c>
      <c r="E18">
        <v>704</v>
      </c>
      <c r="F18" t="s">
        <v>57</v>
      </c>
      <c r="G18" t="s">
        <v>64</v>
      </c>
      <c r="H18" t="s">
        <v>29</v>
      </c>
      <c r="I18" t="s">
        <v>29</v>
      </c>
      <c r="J18" t="s">
        <v>29</v>
      </c>
      <c r="L18" t="s">
        <v>59</v>
      </c>
      <c r="M18" t="s">
        <v>65</v>
      </c>
      <c r="N18" t="s">
        <v>66</v>
      </c>
      <c r="O18" t="s">
        <v>30</v>
      </c>
      <c r="P18" t="s">
        <v>30</v>
      </c>
      <c r="Q18" t="s">
        <v>30</v>
      </c>
      <c r="R18" t="s">
        <v>30</v>
      </c>
      <c r="S18" t="s">
        <v>30</v>
      </c>
      <c r="T18" t="s">
        <v>30</v>
      </c>
      <c r="U18" t="s">
        <v>30</v>
      </c>
      <c r="V18" t="s">
        <v>30</v>
      </c>
      <c r="W18" t="s">
        <v>30</v>
      </c>
      <c r="X18" t="s">
        <v>30</v>
      </c>
      <c r="Y18" t="s">
        <v>30</v>
      </c>
      <c r="Z18" t="s">
        <v>30</v>
      </c>
      <c r="AA18" t="s">
        <v>30</v>
      </c>
      <c r="AB18" t="s">
        <v>30</v>
      </c>
      <c r="AC18" t="s">
        <v>30</v>
      </c>
      <c r="AD18" t="s">
        <v>30</v>
      </c>
      <c r="AE18" t="s">
        <v>30</v>
      </c>
      <c r="AF18" t="s">
        <v>30</v>
      </c>
      <c r="AG18" t="s">
        <v>30</v>
      </c>
      <c r="AH18" t="s">
        <v>30</v>
      </c>
      <c r="AI18" t="s">
        <v>30</v>
      </c>
      <c r="AJ18" t="s">
        <v>30</v>
      </c>
      <c r="AK18" t="s">
        <v>30</v>
      </c>
      <c r="AL18" t="s">
        <v>30</v>
      </c>
      <c r="AM18" t="s">
        <v>30</v>
      </c>
      <c r="AN18" t="s">
        <v>30</v>
      </c>
      <c r="AO18" t="s">
        <v>30</v>
      </c>
      <c r="AP18">
        <v>56278.077250000002</v>
      </c>
      <c r="AQ18">
        <v>63591.67194</v>
      </c>
      <c r="AR18" t="s">
        <v>30</v>
      </c>
      <c r="AS18" t="s">
        <v>30</v>
      </c>
      <c r="AT18" t="s">
        <v>30</v>
      </c>
    </row>
    <row r="19" spans="1:46" x14ac:dyDescent="0.25">
      <c r="A19" t="s">
        <v>25</v>
      </c>
      <c r="B19" t="s">
        <v>3</v>
      </c>
      <c r="C19" t="s">
        <v>26</v>
      </c>
      <c r="D19" t="s">
        <v>27</v>
      </c>
      <c r="E19">
        <v>704</v>
      </c>
      <c r="F19" t="s">
        <v>57</v>
      </c>
      <c r="G19" t="s">
        <v>58</v>
      </c>
      <c r="H19" t="s">
        <v>29</v>
      </c>
      <c r="I19" t="s">
        <v>29</v>
      </c>
      <c r="J19" t="s">
        <v>29</v>
      </c>
      <c r="L19" t="s">
        <v>59</v>
      </c>
      <c r="M19" t="s">
        <v>65</v>
      </c>
      <c r="N19" t="s">
        <v>66</v>
      </c>
      <c r="O19" t="s">
        <v>30</v>
      </c>
      <c r="P19" t="s">
        <v>30</v>
      </c>
      <c r="Q19" t="s">
        <v>30</v>
      </c>
      <c r="R19" t="s">
        <v>30</v>
      </c>
      <c r="S19" t="s">
        <v>30</v>
      </c>
      <c r="T19" t="s">
        <v>30</v>
      </c>
      <c r="U19" t="s">
        <v>30</v>
      </c>
      <c r="V19" t="s">
        <v>30</v>
      </c>
      <c r="W19" t="s">
        <v>30</v>
      </c>
      <c r="X19" t="s">
        <v>30</v>
      </c>
      <c r="Y19" t="s">
        <v>30</v>
      </c>
      <c r="Z19" t="s">
        <v>30</v>
      </c>
      <c r="AA19" t="s">
        <v>30</v>
      </c>
      <c r="AB19" t="s">
        <v>30</v>
      </c>
      <c r="AC19" t="s">
        <v>30</v>
      </c>
      <c r="AD19" t="s">
        <v>30</v>
      </c>
      <c r="AE19" t="s">
        <v>30</v>
      </c>
      <c r="AF19" t="s">
        <v>30</v>
      </c>
      <c r="AG19" t="s">
        <v>30</v>
      </c>
      <c r="AH19" t="s">
        <v>30</v>
      </c>
      <c r="AI19" t="s">
        <v>30</v>
      </c>
      <c r="AJ19" t="s">
        <v>30</v>
      </c>
      <c r="AK19" t="s">
        <v>30</v>
      </c>
      <c r="AL19" t="s">
        <v>30</v>
      </c>
      <c r="AM19" t="s">
        <v>30</v>
      </c>
      <c r="AN19" t="s">
        <v>30</v>
      </c>
      <c r="AO19" t="s">
        <v>30</v>
      </c>
      <c r="AP19" t="s">
        <v>30</v>
      </c>
      <c r="AQ19">
        <v>193301.35019999999</v>
      </c>
      <c r="AR19" t="s">
        <v>30</v>
      </c>
      <c r="AS19" t="s">
        <v>30</v>
      </c>
      <c r="AT19" t="s">
        <v>30</v>
      </c>
    </row>
    <row r="20" spans="1:46" x14ac:dyDescent="0.25">
      <c r="A20" t="s">
        <v>25</v>
      </c>
      <c r="B20" t="s">
        <v>3</v>
      </c>
      <c r="C20" t="s">
        <v>26</v>
      </c>
      <c r="D20" t="s">
        <v>27</v>
      </c>
      <c r="E20">
        <v>704</v>
      </c>
      <c r="F20" t="s">
        <v>57</v>
      </c>
      <c r="G20" t="s">
        <v>61</v>
      </c>
      <c r="H20" t="s">
        <v>29</v>
      </c>
      <c r="I20" t="s">
        <v>29</v>
      </c>
      <c r="J20" t="s">
        <v>29</v>
      </c>
      <c r="L20" t="s">
        <v>59</v>
      </c>
      <c r="M20" t="s">
        <v>65</v>
      </c>
      <c r="N20" t="s">
        <v>66</v>
      </c>
      <c r="O20" t="s">
        <v>30</v>
      </c>
      <c r="P20" t="s">
        <v>30</v>
      </c>
      <c r="Q20" t="s">
        <v>30</v>
      </c>
      <c r="R20" t="s">
        <v>30</v>
      </c>
      <c r="S20" t="s">
        <v>30</v>
      </c>
      <c r="T20" t="s">
        <v>30</v>
      </c>
      <c r="U20" t="s">
        <v>30</v>
      </c>
      <c r="V20" t="s">
        <v>30</v>
      </c>
      <c r="W20" t="s">
        <v>30</v>
      </c>
      <c r="X20" t="s">
        <v>30</v>
      </c>
      <c r="Y20" t="s">
        <v>30</v>
      </c>
      <c r="Z20" t="s">
        <v>30</v>
      </c>
      <c r="AA20" t="s">
        <v>30</v>
      </c>
      <c r="AB20" t="s">
        <v>30</v>
      </c>
      <c r="AC20" t="s">
        <v>30</v>
      </c>
      <c r="AD20" t="s">
        <v>30</v>
      </c>
      <c r="AE20" t="s">
        <v>30</v>
      </c>
      <c r="AF20" t="s">
        <v>30</v>
      </c>
      <c r="AG20" t="s">
        <v>30</v>
      </c>
      <c r="AH20" t="s">
        <v>30</v>
      </c>
      <c r="AI20" t="s">
        <v>30</v>
      </c>
      <c r="AJ20" t="s">
        <v>30</v>
      </c>
      <c r="AK20" t="s">
        <v>30</v>
      </c>
      <c r="AL20" t="s">
        <v>30</v>
      </c>
      <c r="AM20" t="s">
        <v>30</v>
      </c>
      <c r="AN20" t="s">
        <v>30</v>
      </c>
      <c r="AO20" t="s">
        <v>30</v>
      </c>
      <c r="AP20" t="s">
        <v>30</v>
      </c>
      <c r="AQ20">
        <v>117301.8783</v>
      </c>
      <c r="AR20" t="s">
        <v>30</v>
      </c>
      <c r="AS20" t="s">
        <v>30</v>
      </c>
      <c r="AT20" t="s">
        <v>30</v>
      </c>
    </row>
    <row r="21" spans="1:46" x14ac:dyDescent="0.25">
      <c r="A21" t="s">
        <v>25</v>
      </c>
      <c r="B21" t="s">
        <v>3</v>
      </c>
      <c r="C21" t="s">
        <v>26</v>
      </c>
      <c r="D21" t="s">
        <v>27</v>
      </c>
      <c r="E21">
        <v>704</v>
      </c>
      <c r="F21" t="s">
        <v>67</v>
      </c>
      <c r="G21" t="s">
        <v>68</v>
      </c>
      <c r="H21" t="s">
        <v>29</v>
      </c>
      <c r="I21" t="s">
        <v>29</v>
      </c>
      <c r="J21" t="s">
        <v>29</v>
      </c>
      <c r="L21" t="s">
        <v>69</v>
      </c>
      <c r="M21" t="s">
        <v>60</v>
      </c>
      <c r="N21" t="s">
        <v>33</v>
      </c>
      <c r="O21">
        <v>4.0999999999999996</v>
      </c>
      <c r="P21">
        <v>7.7</v>
      </c>
      <c r="Q21">
        <v>17.600000000000001</v>
      </c>
      <c r="R21">
        <v>19</v>
      </c>
      <c r="S21">
        <v>35.700000000000003</v>
      </c>
      <c r="T21">
        <v>89.2</v>
      </c>
      <c r="U21">
        <v>107.1</v>
      </c>
      <c r="V21">
        <v>120.2</v>
      </c>
      <c r="W21">
        <v>116.6</v>
      </c>
      <c r="X21">
        <v>105.5</v>
      </c>
      <c r="Y21">
        <v>114.1</v>
      </c>
      <c r="Z21">
        <v>158.19999999999999</v>
      </c>
      <c r="AA21">
        <v>171.8</v>
      </c>
      <c r="AB21">
        <v>210.6</v>
      </c>
      <c r="AC21">
        <v>235.8</v>
      </c>
      <c r="AD21">
        <v>239.3</v>
      </c>
      <c r="AE21">
        <v>269.39999999999998</v>
      </c>
      <c r="AF21">
        <v>279.89999999999998</v>
      </c>
      <c r="AG21">
        <v>295.60000000000002</v>
      </c>
      <c r="AH21">
        <v>316.60000000000002</v>
      </c>
      <c r="AI21">
        <v>426.8</v>
      </c>
      <c r="AJ21">
        <v>426.7</v>
      </c>
      <c r="AK21">
        <v>475.1</v>
      </c>
      <c r="AL21">
        <v>469.8</v>
      </c>
      <c r="AM21">
        <v>534.4</v>
      </c>
      <c r="AN21">
        <v>599.5</v>
      </c>
      <c r="AO21">
        <v>705</v>
      </c>
      <c r="AP21">
        <v>748.8</v>
      </c>
      <c r="AQ21">
        <v>837.2</v>
      </c>
      <c r="AR21">
        <v>1169.0999999999999</v>
      </c>
      <c r="AS21" t="s">
        <v>30</v>
      </c>
      <c r="AT21" t="s">
        <v>30</v>
      </c>
    </row>
    <row r="22" spans="1:46" x14ac:dyDescent="0.25">
      <c r="A22" t="s">
        <v>25</v>
      </c>
      <c r="B22" t="s">
        <v>3</v>
      </c>
      <c r="C22" t="s">
        <v>26</v>
      </c>
      <c r="D22" t="s">
        <v>27</v>
      </c>
      <c r="E22">
        <v>704</v>
      </c>
      <c r="F22" t="s">
        <v>67</v>
      </c>
      <c r="G22" t="s">
        <v>58</v>
      </c>
      <c r="H22" t="s">
        <v>29</v>
      </c>
      <c r="I22" t="s">
        <v>29</v>
      </c>
      <c r="J22" t="s">
        <v>29</v>
      </c>
      <c r="L22" t="s">
        <v>69</v>
      </c>
      <c r="M22" t="s">
        <v>60</v>
      </c>
      <c r="N22" t="s">
        <v>33</v>
      </c>
      <c r="O22">
        <v>847</v>
      </c>
      <c r="P22">
        <v>1103.3</v>
      </c>
      <c r="Q22">
        <v>1076.8</v>
      </c>
      <c r="R22">
        <v>978</v>
      </c>
      <c r="S22">
        <v>1370.1</v>
      </c>
      <c r="T22">
        <v>1750.6</v>
      </c>
      <c r="U22">
        <v>1683.6</v>
      </c>
      <c r="V22">
        <v>1533.3</v>
      </c>
      <c r="W22">
        <v>1369</v>
      </c>
      <c r="X22">
        <v>1445.5</v>
      </c>
      <c r="Y22">
        <v>1955</v>
      </c>
      <c r="Z22">
        <v>2054.4</v>
      </c>
      <c r="AA22">
        <v>2391.5</v>
      </c>
      <c r="AB22">
        <v>2725.4</v>
      </c>
      <c r="AC22">
        <v>2745.3</v>
      </c>
      <c r="AD22">
        <v>2949.3</v>
      </c>
      <c r="AE22">
        <v>3446.6</v>
      </c>
      <c r="AF22">
        <v>3882.5</v>
      </c>
      <c r="AG22">
        <v>4170.8999999999996</v>
      </c>
      <c r="AH22">
        <v>3864.5</v>
      </c>
      <c r="AI22">
        <v>3960.9</v>
      </c>
      <c r="AJ22">
        <v>4162</v>
      </c>
      <c r="AK22">
        <v>4023.4</v>
      </c>
      <c r="AL22">
        <v>3804.1</v>
      </c>
      <c r="AM22">
        <v>4311.5</v>
      </c>
      <c r="AN22">
        <v>4035.5</v>
      </c>
      <c r="AO22">
        <v>3198.2</v>
      </c>
      <c r="AP22">
        <v>3616.7</v>
      </c>
      <c r="AQ22">
        <v>4039.3</v>
      </c>
      <c r="AR22">
        <v>3763.2</v>
      </c>
      <c r="AS22" t="s">
        <v>30</v>
      </c>
      <c r="AT22" t="s">
        <v>30</v>
      </c>
    </row>
    <row r="23" spans="1:46" x14ac:dyDescent="0.25">
      <c r="A23" t="s">
        <v>25</v>
      </c>
      <c r="B23" t="s">
        <v>3</v>
      </c>
      <c r="C23" t="s">
        <v>26</v>
      </c>
      <c r="D23" t="s">
        <v>27</v>
      </c>
      <c r="E23">
        <v>704</v>
      </c>
      <c r="F23" t="s">
        <v>67</v>
      </c>
      <c r="G23" t="s">
        <v>61</v>
      </c>
      <c r="H23" t="s">
        <v>29</v>
      </c>
      <c r="I23" t="s">
        <v>29</v>
      </c>
      <c r="J23" t="s">
        <v>29</v>
      </c>
      <c r="L23" t="s">
        <v>69</v>
      </c>
      <c r="M23" t="s">
        <v>60</v>
      </c>
      <c r="N23" t="s">
        <v>33</v>
      </c>
      <c r="O23">
        <v>2446.1</v>
      </c>
      <c r="P23">
        <v>2852.3</v>
      </c>
      <c r="Q23">
        <v>3134.8</v>
      </c>
      <c r="R23">
        <v>3631.5</v>
      </c>
      <c r="S23">
        <v>4066</v>
      </c>
      <c r="T23">
        <v>5137.6000000000004</v>
      </c>
      <c r="U23">
        <v>5793.6</v>
      </c>
      <c r="V23">
        <v>6292.9</v>
      </c>
      <c r="W23">
        <v>6748.3</v>
      </c>
      <c r="X23">
        <v>7159.8</v>
      </c>
      <c r="Y23">
        <v>7969.9</v>
      </c>
      <c r="Z23">
        <v>9184.9</v>
      </c>
      <c r="AA23">
        <v>10667.6</v>
      </c>
      <c r="AB23">
        <v>12338</v>
      </c>
      <c r="AC23">
        <v>14938.8</v>
      </c>
      <c r="AD23">
        <v>17668.3</v>
      </c>
      <c r="AE23">
        <v>20537.099999999999</v>
      </c>
      <c r="AF23">
        <v>24646.9</v>
      </c>
      <c r="AG23">
        <v>27968</v>
      </c>
      <c r="AH23">
        <v>31587.200000000001</v>
      </c>
      <c r="AI23">
        <v>36179</v>
      </c>
      <c r="AJ23">
        <v>40130.1</v>
      </c>
      <c r="AK23">
        <v>43468.5</v>
      </c>
      <c r="AL23">
        <v>45668.4</v>
      </c>
      <c r="AM23">
        <v>48189.8</v>
      </c>
      <c r="AN23">
        <v>51514.9</v>
      </c>
      <c r="AO23">
        <v>57377.3</v>
      </c>
      <c r="AP23">
        <v>63459.3</v>
      </c>
      <c r="AQ23">
        <v>71010.899999999994</v>
      </c>
      <c r="AR23">
        <v>78964.100000000006</v>
      </c>
      <c r="AS23" t="s">
        <v>30</v>
      </c>
      <c r="AT23" t="s">
        <v>30</v>
      </c>
    </row>
    <row r="24" spans="1:46" x14ac:dyDescent="0.25">
      <c r="A24" t="s">
        <v>25</v>
      </c>
      <c r="B24" t="s">
        <v>3</v>
      </c>
      <c r="C24" t="s">
        <v>26</v>
      </c>
      <c r="D24" t="s">
        <v>27</v>
      </c>
      <c r="E24">
        <v>704</v>
      </c>
      <c r="F24" t="s">
        <v>67</v>
      </c>
      <c r="G24" t="s">
        <v>62</v>
      </c>
      <c r="H24" t="s">
        <v>29</v>
      </c>
      <c r="I24" t="s">
        <v>29</v>
      </c>
      <c r="J24" t="s">
        <v>29</v>
      </c>
      <c r="L24" t="s">
        <v>69</v>
      </c>
      <c r="M24" t="s">
        <v>60</v>
      </c>
      <c r="N24" t="s">
        <v>33</v>
      </c>
      <c r="O24">
        <v>2502.1</v>
      </c>
      <c r="P24">
        <v>2589.4</v>
      </c>
      <c r="Q24">
        <v>2585.1</v>
      </c>
      <c r="R24">
        <v>3162.4</v>
      </c>
      <c r="S24">
        <v>2801.3</v>
      </c>
      <c r="T24">
        <v>3015.5</v>
      </c>
      <c r="U24">
        <v>3272.6</v>
      </c>
      <c r="V24">
        <v>3639.2</v>
      </c>
      <c r="W24">
        <v>3791.6</v>
      </c>
      <c r="X24">
        <v>3967.8</v>
      </c>
      <c r="Y24">
        <v>14346.1</v>
      </c>
      <c r="Z24">
        <v>16937.099999999999</v>
      </c>
      <c r="AA24">
        <v>15936.9</v>
      </c>
      <c r="AB24">
        <v>15492.3</v>
      </c>
      <c r="AC24">
        <v>16415.099999999999</v>
      </c>
      <c r="AD24">
        <v>17999</v>
      </c>
      <c r="AE24">
        <v>18843.7</v>
      </c>
      <c r="AF24">
        <v>22235.599999999999</v>
      </c>
      <c r="AG24">
        <v>24867.8</v>
      </c>
      <c r="AH24">
        <v>31249.8</v>
      </c>
      <c r="AI24">
        <v>31679</v>
      </c>
      <c r="AJ24">
        <v>34371.699999999997</v>
      </c>
      <c r="AK24">
        <v>36622.5</v>
      </c>
      <c r="AL24">
        <v>38454.300000000003</v>
      </c>
      <c r="AM24">
        <v>40099.9</v>
      </c>
      <c r="AN24">
        <v>42064.800000000003</v>
      </c>
      <c r="AO24">
        <v>44925.2</v>
      </c>
      <c r="AP24">
        <v>47800.4</v>
      </c>
      <c r="AQ24">
        <v>52580.4</v>
      </c>
      <c r="AR24">
        <v>55945.599999999999</v>
      </c>
      <c r="AS24" t="s">
        <v>30</v>
      </c>
      <c r="AT24" t="s">
        <v>30</v>
      </c>
    </row>
    <row r="25" spans="1:46" x14ac:dyDescent="0.25">
      <c r="A25" t="s">
        <v>25</v>
      </c>
      <c r="B25" t="s">
        <v>3</v>
      </c>
      <c r="C25" t="s">
        <v>26</v>
      </c>
      <c r="D25" t="s">
        <v>27</v>
      </c>
      <c r="E25">
        <v>704</v>
      </c>
      <c r="F25" t="s">
        <v>67</v>
      </c>
      <c r="G25" t="s">
        <v>64</v>
      </c>
      <c r="H25" t="s">
        <v>29</v>
      </c>
      <c r="I25" t="s">
        <v>29</v>
      </c>
      <c r="J25" t="s">
        <v>29</v>
      </c>
      <c r="L25" t="s">
        <v>69</v>
      </c>
      <c r="M25" t="s">
        <v>70</v>
      </c>
      <c r="N25" t="s">
        <v>66</v>
      </c>
      <c r="O25" t="s">
        <v>30</v>
      </c>
      <c r="P25" t="s">
        <v>30</v>
      </c>
      <c r="Q25" t="s">
        <v>30</v>
      </c>
      <c r="R25" t="s">
        <v>30</v>
      </c>
      <c r="S25" t="s">
        <v>30</v>
      </c>
      <c r="T25" t="s">
        <v>30</v>
      </c>
      <c r="U25" t="s">
        <v>30</v>
      </c>
      <c r="V25" t="s">
        <v>30</v>
      </c>
      <c r="W25" t="s">
        <v>30</v>
      </c>
      <c r="X25" t="s">
        <v>30</v>
      </c>
      <c r="Y25" t="s">
        <v>30</v>
      </c>
      <c r="Z25" t="s">
        <v>30</v>
      </c>
      <c r="AA25" t="s">
        <v>30</v>
      </c>
      <c r="AB25" t="s">
        <v>30</v>
      </c>
      <c r="AC25" t="s">
        <v>30</v>
      </c>
      <c r="AD25" t="s">
        <v>30</v>
      </c>
      <c r="AE25" t="s">
        <v>30</v>
      </c>
      <c r="AF25" t="s">
        <v>30</v>
      </c>
      <c r="AG25" t="s">
        <v>30</v>
      </c>
      <c r="AH25" t="s">
        <v>30</v>
      </c>
      <c r="AI25" t="s">
        <v>30</v>
      </c>
      <c r="AJ25" t="s">
        <v>30</v>
      </c>
      <c r="AK25" t="s">
        <v>30</v>
      </c>
      <c r="AL25" t="s">
        <v>30</v>
      </c>
      <c r="AM25" t="s">
        <v>30</v>
      </c>
      <c r="AN25" t="s">
        <v>30</v>
      </c>
      <c r="AO25" t="s">
        <v>30</v>
      </c>
      <c r="AP25">
        <v>453.34953999999999</v>
      </c>
      <c r="AQ25">
        <v>481.369979</v>
      </c>
      <c r="AR25" t="s">
        <v>30</v>
      </c>
      <c r="AS25" t="s">
        <v>30</v>
      </c>
      <c r="AT25" t="s">
        <v>30</v>
      </c>
    </row>
    <row r="26" spans="1:46" x14ac:dyDescent="0.25">
      <c r="A26" t="s">
        <v>25</v>
      </c>
      <c r="B26" t="s">
        <v>3</v>
      </c>
      <c r="C26" t="s">
        <v>26</v>
      </c>
      <c r="D26" t="s">
        <v>27</v>
      </c>
      <c r="E26">
        <v>704</v>
      </c>
      <c r="F26" t="s">
        <v>67</v>
      </c>
      <c r="G26" t="s">
        <v>58</v>
      </c>
      <c r="H26" t="s">
        <v>29</v>
      </c>
      <c r="I26" t="s">
        <v>29</v>
      </c>
      <c r="J26" t="s">
        <v>29</v>
      </c>
      <c r="L26" t="s">
        <v>69</v>
      </c>
      <c r="M26" t="s">
        <v>71</v>
      </c>
      <c r="N26" t="s">
        <v>66</v>
      </c>
      <c r="O26" t="s">
        <v>30</v>
      </c>
      <c r="P26" t="s">
        <v>30</v>
      </c>
      <c r="Q26" t="s">
        <v>30</v>
      </c>
      <c r="R26" t="s">
        <v>30</v>
      </c>
      <c r="S26" t="s">
        <v>30</v>
      </c>
      <c r="T26" t="s">
        <v>30</v>
      </c>
      <c r="U26" t="s">
        <v>30</v>
      </c>
      <c r="V26" t="s">
        <v>30</v>
      </c>
      <c r="W26" t="s">
        <v>30</v>
      </c>
      <c r="X26" t="s">
        <v>30</v>
      </c>
      <c r="Y26" t="s">
        <v>30</v>
      </c>
      <c r="Z26" t="s">
        <v>30</v>
      </c>
      <c r="AA26" t="s">
        <v>30</v>
      </c>
      <c r="AB26" t="s">
        <v>30</v>
      </c>
      <c r="AC26" t="s">
        <v>30</v>
      </c>
      <c r="AD26" t="s">
        <v>30</v>
      </c>
      <c r="AE26" t="s">
        <v>30</v>
      </c>
      <c r="AF26" t="s">
        <v>30</v>
      </c>
      <c r="AG26" t="s">
        <v>30</v>
      </c>
      <c r="AH26" t="s">
        <v>30</v>
      </c>
      <c r="AI26" t="s">
        <v>30</v>
      </c>
      <c r="AJ26" t="s">
        <v>30</v>
      </c>
      <c r="AK26" t="s">
        <v>30</v>
      </c>
      <c r="AL26" t="s">
        <v>30</v>
      </c>
      <c r="AM26" t="s">
        <v>30</v>
      </c>
      <c r="AN26" t="s">
        <v>30</v>
      </c>
      <c r="AO26" t="s">
        <v>30</v>
      </c>
      <c r="AP26" t="s">
        <v>30</v>
      </c>
      <c r="AQ26">
        <v>4198.558</v>
      </c>
      <c r="AR26" t="s">
        <v>30</v>
      </c>
      <c r="AS26" t="s">
        <v>30</v>
      </c>
      <c r="AT26" t="s">
        <v>30</v>
      </c>
    </row>
    <row r="27" spans="1:46" x14ac:dyDescent="0.25">
      <c r="A27" t="s">
        <v>25</v>
      </c>
      <c r="B27" t="s">
        <v>3</v>
      </c>
      <c r="C27" t="s">
        <v>26</v>
      </c>
      <c r="D27" t="s">
        <v>27</v>
      </c>
      <c r="E27">
        <v>704</v>
      </c>
      <c r="F27" t="s">
        <v>67</v>
      </c>
      <c r="G27" t="s">
        <v>61</v>
      </c>
      <c r="H27" t="s">
        <v>29</v>
      </c>
      <c r="I27" t="s">
        <v>29</v>
      </c>
      <c r="J27" t="s">
        <v>29</v>
      </c>
      <c r="L27" t="s">
        <v>69</v>
      </c>
      <c r="M27" t="s">
        <v>72</v>
      </c>
      <c r="N27" t="s">
        <v>66</v>
      </c>
      <c r="O27" t="s">
        <v>30</v>
      </c>
      <c r="P27" t="s">
        <v>30</v>
      </c>
      <c r="Q27" t="s">
        <v>30</v>
      </c>
      <c r="R27" t="s">
        <v>30</v>
      </c>
      <c r="S27" t="s">
        <v>30</v>
      </c>
      <c r="T27" t="s">
        <v>30</v>
      </c>
      <c r="U27" t="s">
        <v>30</v>
      </c>
      <c r="V27" t="s">
        <v>30</v>
      </c>
      <c r="W27" t="s">
        <v>30</v>
      </c>
      <c r="X27" t="s">
        <v>30</v>
      </c>
      <c r="Y27" t="s">
        <v>30</v>
      </c>
      <c r="Z27" t="s">
        <v>30</v>
      </c>
      <c r="AA27" t="s">
        <v>30</v>
      </c>
      <c r="AB27" t="s">
        <v>30</v>
      </c>
      <c r="AC27" t="s">
        <v>30</v>
      </c>
      <c r="AD27" t="s">
        <v>30</v>
      </c>
      <c r="AE27" t="s">
        <v>30</v>
      </c>
      <c r="AF27" t="s">
        <v>30</v>
      </c>
      <c r="AG27" t="s">
        <v>30</v>
      </c>
      <c r="AH27" t="s">
        <v>30</v>
      </c>
      <c r="AI27" t="s">
        <v>30</v>
      </c>
      <c r="AJ27" t="s">
        <v>30</v>
      </c>
      <c r="AK27" t="s">
        <v>30</v>
      </c>
      <c r="AL27" t="s">
        <v>30</v>
      </c>
      <c r="AM27" t="s">
        <v>30</v>
      </c>
      <c r="AN27" t="s">
        <v>30</v>
      </c>
      <c r="AO27" t="s">
        <v>30</v>
      </c>
      <c r="AP27" t="s">
        <v>30</v>
      </c>
      <c r="AQ27">
        <v>126929.4</v>
      </c>
      <c r="AR27" t="s">
        <v>30</v>
      </c>
      <c r="AS27" t="s">
        <v>30</v>
      </c>
      <c r="AT27" t="s">
        <v>30</v>
      </c>
    </row>
    <row r="28" spans="1:46" x14ac:dyDescent="0.25">
      <c r="A28" t="s">
        <v>25</v>
      </c>
      <c r="B28" t="s">
        <v>3</v>
      </c>
      <c r="C28" t="s">
        <v>26</v>
      </c>
      <c r="D28" t="s">
        <v>27</v>
      </c>
      <c r="E28">
        <v>704</v>
      </c>
      <c r="F28" t="s">
        <v>67</v>
      </c>
      <c r="G28" t="s">
        <v>73</v>
      </c>
      <c r="H28" t="s">
        <v>29</v>
      </c>
      <c r="I28" t="s">
        <v>29</v>
      </c>
      <c r="J28" t="s">
        <v>29</v>
      </c>
      <c r="L28" t="s">
        <v>69</v>
      </c>
      <c r="M28" t="s">
        <v>74</v>
      </c>
      <c r="N28" t="s">
        <v>66</v>
      </c>
      <c r="O28" t="s">
        <v>30</v>
      </c>
      <c r="P28" t="s">
        <v>30</v>
      </c>
      <c r="Q28" t="s">
        <v>30</v>
      </c>
      <c r="R28" t="s">
        <v>30</v>
      </c>
      <c r="S28" t="s">
        <v>30</v>
      </c>
      <c r="T28" t="s">
        <v>30</v>
      </c>
      <c r="U28" t="s">
        <v>30</v>
      </c>
      <c r="V28" t="s">
        <v>30</v>
      </c>
      <c r="W28" t="s">
        <v>30</v>
      </c>
      <c r="X28" t="s">
        <v>30</v>
      </c>
      <c r="Y28" t="s">
        <v>30</v>
      </c>
      <c r="Z28" t="s">
        <v>30</v>
      </c>
      <c r="AA28" t="s">
        <v>30</v>
      </c>
      <c r="AB28" t="s">
        <v>30</v>
      </c>
      <c r="AC28" t="s">
        <v>30</v>
      </c>
      <c r="AD28" t="s">
        <v>30</v>
      </c>
      <c r="AE28" t="s">
        <v>30</v>
      </c>
      <c r="AF28" t="s">
        <v>30</v>
      </c>
      <c r="AG28" t="s">
        <v>30</v>
      </c>
      <c r="AH28" t="s">
        <v>30</v>
      </c>
      <c r="AI28" t="s">
        <v>30</v>
      </c>
      <c r="AJ28" t="s">
        <v>30</v>
      </c>
      <c r="AK28" t="s">
        <v>30</v>
      </c>
      <c r="AL28" t="s">
        <v>30</v>
      </c>
      <c r="AM28" t="s">
        <v>30</v>
      </c>
      <c r="AN28" t="s">
        <v>30</v>
      </c>
      <c r="AO28" t="s">
        <v>30</v>
      </c>
      <c r="AP28" t="s">
        <v>30</v>
      </c>
      <c r="AQ28">
        <v>18739.919999999998</v>
      </c>
      <c r="AR28" t="s">
        <v>30</v>
      </c>
      <c r="AS28" t="s">
        <v>30</v>
      </c>
      <c r="AT28" t="s">
        <v>30</v>
      </c>
    </row>
    <row r="29" spans="1:46" x14ac:dyDescent="0.25">
      <c r="A29" t="s">
        <v>25</v>
      </c>
      <c r="B29" t="s">
        <v>3</v>
      </c>
      <c r="C29" t="s">
        <v>26</v>
      </c>
      <c r="D29" t="s">
        <v>27</v>
      </c>
      <c r="E29">
        <v>704</v>
      </c>
      <c r="F29" t="s">
        <v>75</v>
      </c>
      <c r="G29" t="s">
        <v>61</v>
      </c>
      <c r="H29" t="s">
        <v>76</v>
      </c>
      <c r="I29" t="s">
        <v>29</v>
      </c>
      <c r="J29" t="s">
        <v>29</v>
      </c>
      <c r="L29" t="s">
        <v>77</v>
      </c>
      <c r="M29" t="s">
        <v>60</v>
      </c>
      <c r="N29" t="s">
        <v>33</v>
      </c>
      <c r="O29" t="s">
        <v>30</v>
      </c>
      <c r="P29" t="s">
        <v>30</v>
      </c>
      <c r="Q29" t="s">
        <v>30</v>
      </c>
      <c r="R29" t="s">
        <v>30</v>
      </c>
      <c r="S29" t="s">
        <v>30</v>
      </c>
      <c r="T29" t="s">
        <v>30</v>
      </c>
      <c r="U29" t="s">
        <v>30</v>
      </c>
      <c r="V29" t="s">
        <v>30</v>
      </c>
      <c r="W29" t="s">
        <v>30</v>
      </c>
      <c r="X29" t="s">
        <v>30</v>
      </c>
      <c r="Y29" t="s">
        <v>30</v>
      </c>
      <c r="Z29" t="s">
        <v>30</v>
      </c>
      <c r="AA29" t="s">
        <v>30</v>
      </c>
      <c r="AB29" t="s">
        <v>30</v>
      </c>
      <c r="AC29" t="s">
        <v>30</v>
      </c>
      <c r="AD29" t="s">
        <v>30</v>
      </c>
      <c r="AE29" t="s">
        <v>30</v>
      </c>
      <c r="AF29" t="s">
        <v>30</v>
      </c>
      <c r="AG29">
        <v>9.7000000000000003E-2</v>
      </c>
      <c r="AH29">
        <v>0.104</v>
      </c>
      <c r="AI29">
        <v>9.8000000000000004E-2</v>
      </c>
      <c r="AJ29">
        <v>0.10249999999999999</v>
      </c>
      <c r="AK29">
        <v>0.1069</v>
      </c>
      <c r="AL29">
        <v>0.111</v>
      </c>
      <c r="AM29">
        <v>0.1125</v>
      </c>
      <c r="AN29">
        <v>0.11840000000000001</v>
      </c>
      <c r="AO29">
        <v>0.13669999999999999</v>
      </c>
      <c r="AP29">
        <v>0.154</v>
      </c>
      <c r="AQ29" t="s">
        <v>30</v>
      </c>
      <c r="AR29" t="s">
        <v>30</v>
      </c>
      <c r="AS29" t="s">
        <v>30</v>
      </c>
      <c r="AT29" t="s">
        <v>30</v>
      </c>
    </row>
    <row r="30" spans="1:46" x14ac:dyDescent="0.25">
      <c r="A30" t="s">
        <v>25</v>
      </c>
      <c r="B30" t="s">
        <v>3</v>
      </c>
      <c r="C30" t="s">
        <v>26</v>
      </c>
      <c r="D30" t="s">
        <v>27</v>
      </c>
      <c r="E30">
        <v>704</v>
      </c>
      <c r="F30" t="s">
        <v>75</v>
      </c>
      <c r="G30" t="s">
        <v>61</v>
      </c>
      <c r="H30" t="s">
        <v>78</v>
      </c>
      <c r="I30" t="s">
        <v>29</v>
      </c>
      <c r="J30" t="s">
        <v>29</v>
      </c>
      <c r="L30" t="s">
        <v>77</v>
      </c>
      <c r="M30" t="s">
        <v>60</v>
      </c>
      <c r="N30" t="s">
        <v>33</v>
      </c>
      <c r="O30" t="s">
        <v>30</v>
      </c>
      <c r="P30" t="s">
        <v>30</v>
      </c>
      <c r="Q30" t="s">
        <v>30</v>
      </c>
      <c r="R30" t="s">
        <v>30</v>
      </c>
      <c r="S30" t="s">
        <v>30</v>
      </c>
      <c r="T30" t="s">
        <v>30</v>
      </c>
      <c r="U30" t="s">
        <v>30</v>
      </c>
      <c r="V30" t="s">
        <v>30</v>
      </c>
      <c r="W30" t="s">
        <v>30</v>
      </c>
      <c r="X30" t="s">
        <v>30</v>
      </c>
      <c r="Y30" t="s">
        <v>30</v>
      </c>
      <c r="Z30" t="s">
        <v>30</v>
      </c>
      <c r="AA30" t="s">
        <v>30</v>
      </c>
      <c r="AB30" t="s">
        <v>30</v>
      </c>
      <c r="AC30" t="s">
        <v>30</v>
      </c>
      <c r="AD30" t="s">
        <v>30</v>
      </c>
      <c r="AE30" t="s">
        <v>30</v>
      </c>
      <c r="AF30" t="s">
        <v>30</v>
      </c>
      <c r="AG30">
        <v>0.39800000000000002</v>
      </c>
      <c r="AH30">
        <v>0.47599999999999998</v>
      </c>
      <c r="AI30">
        <v>0.55200000000000005</v>
      </c>
      <c r="AJ30">
        <v>0.60699999999999998</v>
      </c>
      <c r="AK30">
        <v>0.65200000000000002</v>
      </c>
      <c r="AL30">
        <v>0.69599999999999995</v>
      </c>
      <c r="AM30">
        <v>0.752</v>
      </c>
      <c r="AN30">
        <v>0.85799999999999998</v>
      </c>
      <c r="AO30">
        <v>1.109</v>
      </c>
      <c r="AP30">
        <v>1.1379999999999999</v>
      </c>
      <c r="AQ30" t="s">
        <v>30</v>
      </c>
      <c r="AR30" t="s">
        <v>30</v>
      </c>
      <c r="AS30" t="s">
        <v>30</v>
      </c>
      <c r="AT30" t="s">
        <v>30</v>
      </c>
    </row>
    <row r="31" spans="1:46" x14ac:dyDescent="0.25">
      <c r="A31" t="s">
        <v>25</v>
      </c>
      <c r="B31" t="s">
        <v>3</v>
      </c>
      <c r="C31" t="s">
        <v>26</v>
      </c>
      <c r="D31" t="s">
        <v>27</v>
      </c>
      <c r="E31">
        <v>704</v>
      </c>
      <c r="F31" t="s">
        <v>75</v>
      </c>
      <c r="G31" t="s">
        <v>61</v>
      </c>
      <c r="H31" t="s">
        <v>79</v>
      </c>
      <c r="I31" t="s">
        <v>29</v>
      </c>
      <c r="J31" t="s">
        <v>29</v>
      </c>
      <c r="L31" t="s">
        <v>77</v>
      </c>
      <c r="M31" t="s">
        <v>60</v>
      </c>
      <c r="N31" t="s">
        <v>33</v>
      </c>
      <c r="O31" t="s">
        <v>30</v>
      </c>
      <c r="P31" t="s">
        <v>30</v>
      </c>
      <c r="Q31" t="s">
        <v>30</v>
      </c>
      <c r="R31" t="s">
        <v>30</v>
      </c>
      <c r="S31" t="s">
        <v>30</v>
      </c>
      <c r="T31" t="s">
        <v>30</v>
      </c>
      <c r="U31" t="s">
        <v>30</v>
      </c>
      <c r="V31" t="s">
        <v>30</v>
      </c>
      <c r="W31" t="s">
        <v>30</v>
      </c>
      <c r="X31" t="s">
        <v>30</v>
      </c>
      <c r="Y31" t="s">
        <v>30</v>
      </c>
      <c r="Z31" t="s">
        <v>30</v>
      </c>
      <c r="AA31" t="s">
        <v>30</v>
      </c>
      <c r="AB31" t="s">
        <v>30</v>
      </c>
      <c r="AC31" t="s">
        <v>30</v>
      </c>
      <c r="AD31" t="s">
        <v>30</v>
      </c>
      <c r="AE31" t="s">
        <v>30</v>
      </c>
      <c r="AF31" t="s">
        <v>30</v>
      </c>
      <c r="AG31">
        <v>0.38400000000000001</v>
      </c>
      <c r="AH31">
        <v>0.48399999999999999</v>
      </c>
      <c r="AI31">
        <v>0.55700000000000005</v>
      </c>
      <c r="AJ31">
        <v>0.67200000000000004</v>
      </c>
      <c r="AK31">
        <v>0.72699999999999998</v>
      </c>
      <c r="AL31">
        <v>0.79900000000000004</v>
      </c>
      <c r="AM31">
        <v>0.9</v>
      </c>
      <c r="AN31">
        <v>1.0329999999999999</v>
      </c>
      <c r="AO31">
        <v>1.27</v>
      </c>
      <c r="AP31">
        <v>1.4950000000000001</v>
      </c>
      <c r="AQ31" t="s">
        <v>30</v>
      </c>
      <c r="AR31" t="s">
        <v>30</v>
      </c>
      <c r="AS31" t="s">
        <v>30</v>
      </c>
      <c r="AT31" t="s">
        <v>30</v>
      </c>
    </row>
    <row r="32" spans="1:46" x14ac:dyDescent="0.25">
      <c r="A32" t="s">
        <v>25</v>
      </c>
      <c r="B32" t="s">
        <v>3</v>
      </c>
      <c r="C32" t="s">
        <v>26</v>
      </c>
      <c r="D32" t="s">
        <v>27</v>
      </c>
      <c r="E32">
        <v>704</v>
      </c>
      <c r="F32" t="s">
        <v>75</v>
      </c>
      <c r="G32" t="s">
        <v>61</v>
      </c>
      <c r="H32" t="s">
        <v>80</v>
      </c>
      <c r="I32" t="s">
        <v>29</v>
      </c>
      <c r="J32" t="s">
        <v>29</v>
      </c>
      <c r="L32" t="s">
        <v>77</v>
      </c>
      <c r="M32" t="s">
        <v>60</v>
      </c>
      <c r="N32" t="s">
        <v>33</v>
      </c>
      <c r="O32" t="s">
        <v>30</v>
      </c>
      <c r="P32" t="s">
        <v>30</v>
      </c>
      <c r="Q32" t="s">
        <v>30</v>
      </c>
      <c r="R32" t="s">
        <v>30</v>
      </c>
      <c r="S32" t="s">
        <v>30</v>
      </c>
      <c r="T32" t="s">
        <v>30</v>
      </c>
      <c r="U32" t="s">
        <v>30</v>
      </c>
      <c r="V32" t="s">
        <v>30</v>
      </c>
      <c r="W32" t="s">
        <v>30</v>
      </c>
      <c r="X32" t="s">
        <v>30</v>
      </c>
      <c r="Y32" t="s">
        <v>30</v>
      </c>
      <c r="Z32" t="s">
        <v>30</v>
      </c>
      <c r="AA32" t="s">
        <v>30</v>
      </c>
      <c r="AB32" t="s">
        <v>30</v>
      </c>
      <c r="AC32" t="s">
        <v>30</v>
      </c>
      <c r="AD32" t="s">
        <v>30</v>
      </c>
      <c r="AE32" t="s">
        <v>30</v>
      </c>
      <c r="AF32" t="s">
        <v>30</v>
      </c>
      <c r="AG32">
        <v>25.273</v>
      </c>
      <c r="AH32">
        <v>28.195</v>
      </c>
      <c r="AI32">
        <v>31.155000000000001</v>
      </c>
      <c r="AJ32">
        <v>33.774000000000001</v>
      </c>
      <c r="AK32">
        <v>36.893999999999998</v>
      </c>
      <c r="AL32">
        <v>38.643000000000001</v>
      </c>
      <c r="AM32">
        <v>41.197000000000003</v>
      </c>
      <c r="AN32">
        <v>44.128</v>
      </c>
      <c r="AO32">
        <v>47.131</v>
      </c>
      <c r="AP32">
        <v>54.063000000000002</v>
      </c>
      <c r="AQ32" t="s">
        <v>30</v>
      </c>
      <c r="AR32" t="s">
        <v>30</v>
      </c>
      <c r="AS32" t="s">
        <v>30</v>
      </c>
      <c r="AT32" t="s">
        <v>30</v>
      </c>
    </row>
    <row r="33" spans="1:42" s="6" customFormat="1" x14ac:dyDescent="0.25">
      <c r="A33" s="6" t="s">
        <v>25</v>
      </c>
      <c r="B33" s="6" t="s">
        <v>3</v>
      </c>
      <c r="C33" s="6" t="s">
        <v>26</v>
      </c>
      <c r="D33" s="6" t="s">
        <v>27</v>
      </c>
      <c r="E33" s="6">
        <v>704</v>
      </c>
      <c r="F33" s="6" t="s">
        <v>81</v>
      </c>
    </row>
    <row r="34" spans="1:42" s="6" customFormat="1" x14ac:dyDescent="0.25">
      <c r="A34" s="6" t="s">
        <v>25</v>
      </c>
      <c r="B34" s="6" t="s">
        <v>3</v>
      </c>
      <c r="C34" s="6" t="s">
        <v>26</v>
      </c>
      <c r="D34" s="6" t="s">
        <v>27</v>
      </c>
      <c r="E34" s="6">
        <v>704</v>
      </c>
      <c r="F34" s="6" t="s">
        <v>82</v>
      </c>
    </row>
    <row r="37" spans="1:42" x14ac:dyDescent="0.25">
      <c r="AP37">
        <f>AP29/SUM($AP$29:$AP$32)*100</f>
        <v>0.27088830255057167</v>
      </c>
    </row>
    <row r="38" spans="1:42" x14ac:dyDescent="0.25">
      <c r="AP38">
        <f t="shared" ref="AP38:AP40" si="0">AP30/SUM($AP$29:$AP$32)*100</f>
        <v>2.0017590149516269</v>
      </c>
    </row>
    <row r="39" spans="1:42" x14ac:dyDescent="0.25">
      <c r="AP39">
        <f t="shared" si="0"/>
        <v>2.6297273526824978</v>
      </c>
    </row>
    <row r="40" spans="1:42" x14ac:dyDescent="0.25">
      <c r="AP40">
        <f t="shared" si="0"/>
        <v>95.097625329815301</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ADABD-350D-44A1-ADA6-DE5156520136}">
  <dimension ref="A1:AQ30"/>
  <sheetViews>
    <sheetView topLeftCell="D1" workbookViewId="0">
      <selection activeCell="G34" sqref="G34"/>
    </sheetView>
  </sheetViews>
  <sheetFormatPr defaultRowHeight="15" x14ac:dyDescent="0.25"/>
  <sheetData>
    <row r="1" spans="1:43" x14ac:dyDescent="0.25">
      <c r="A1" t="s">
        <v>11</v>
      </c>
      <c r="B1" t="s">
        <v>12</v>
      </c>
      <c r="C1" t="s">
        <v>13</v>
      </c>
      <c r="D1" t="s">
        <v>14</v>
      </c>
      <c r="E1" t="s">
        <v>15</v>
      </c>
      <c r="F1" t="s">
        <v>16</v>
      </c>
      <c r="G1" t="s">
        <v>17</v>
      </c>
      <c r="H1" t="s">
        <v>18</v>
      </c>
      <c r="I1" t="s">
        <v>19</v>
      </c>
      <c r="J1" t="s">
        <v>20</v>
      </c>
      <c r="K1" t="s">
        <v>21</v>
      </c>
      <c r="L1" t="s">
        <v>22</v>
      </c>
      <c r="M1" t="s">
        <v>23</v>
      </c>
      <c r="N1" t="s">
        <v>24</v>
      </c>
      <c r="O1">
        <v>2022</v>
      </c>
      <c r="P1">
        <v>2023</v>
      </c>
      <c r="Q1">
        <v>2024</v>
      </c>
      <c r="R1">
        <v>2025</v>
      </c>
      <c r="S1">
        <v>2026</v>
      </c>
      <c r="T1">
        <v>2027</v>
      </c>
      <c r="U1">
        <v>2028</v>
      </c>
      <c r="V1">
        <v>2029</v>
      </c>
      <c r="W1">
        <v>2030</v>
      </c>
      <c r="X1">
        <v>2031</v>
      </c>
      <c r="Y1">
        <v>2032</v>
      </c>
      <c r="Z1">
        <v>2033</v>
      </c>
      <c r="AA1">
        <v>2034</v>
      </c>
      <c r="AB1">
        <v>2035</v>
      </c>
      <c r="AC1">
        <v>2036</v>
      </c>
      <c r="AD1">
        <v>2037</v>
      </c>
      <c r="AE1">
        <v>2038</v>
      </c>
      <c r="AF1">
        <v>2039</v>
      </c>
      <c r="AG1">
        <v>2040</v>
      </c>
      <c r="AH1">
        <v>2041</v>
      </c>
      <c r="AI1">
        <v>2042</v>
      </c>
      <c r="AJ1">
        <v>2043</v>
      </c>
      <c r="AK1">
        <v>2044</v>
      </c>
      <c r="AL1">
        <v>2045</v>
      </c>
      <c r="AM1">
        <v>2046</v>
      </c>
      <c r="AN1">
        <v>2047</v>
      </c>
      <c r="AO1">
        <v>2048</v>
      </c>
      <c r="AP1">
        <v>2049</v>
      </c>
      <c r="AQ1">
        <v>2050</v>
      </c>
    </row>
    <row r="2" spans="1:43" x14ac:dyDescent="0.25">
      <c r="A2" t="s">
        <v>25</v>
      </c>
      <c r="B2" t="s">
        <v>3</v>
      </c>
      <c r="C2" t="s">
        <v>26</v>
      </c>
      <c r="D2" t="s">
        <v>27</v>
      </c>
      <c r="E2">
        <v>704</v>
      </c>
      <c r="F2" t="s">
        <v>28</v>
      </c>
      <c r="G2" t="s">
        <v>34</v>
      </c>
      <c r="H2" t="s">
        <v>30</v>
      </c>
      <c r="I2" t="s">
        <v>30</v>
      </c>
      <c r="J2" t="s">
        <v>30</v>
      </c>
      <c r="L2" t="s">
        <v>35</v>
      </c>
      <c r="M2" t="s">
        <v>36</v>
      </c>
      <c r="N2" t="s">
        <v>33</v>
      </c>
      <c r="O2">
        <v>38.729599999999998</v>
      </c>
      <c r="P2">
        <v>39.407199999999996</v>
      </c>
      <c r="Q2">
        <v>40.084799999999994</v>
      </c>
      <c r="R2">
        <v>40.762399999999992</v>
      </c>
      <c r="S2">
        <v>41.439999999999991</v>
      </c>
      <c r="T2">
        <v>42.117599999999989</v>
      </c>
      <c r="U2">
        <v>42.795199999999987</v>
      </c>
      <c r="V2">
        <v>43.472799999999985</v>
      </c>
      <c r="W2">
        <v>44.150399999999983</v>
      </c>
      <c r="X2">
        <v>44.827999999999982</v>
      </c>
      <c r="Y2">
        <v>45.50559999999998</v>
      </c>
      <c r="Z2">
        <v>46.183199999999978</v>
      </c>
      <c r="AA2">
        <v>46.860799999999976</v>
      </c>
      <c r="AB2">
        <v>47.538399999999974</v>
      </c>
      <c r="AC2">
        <v>48.215999999999973</v>
      </c>
      <c r="AD2">
        <v>48.893599999999971</v>
      </c>
      <c r="AE2">
        <v>49.571199999999969</v>
      </c>
      <c r="AF2">
        <v>50.248799999999967</v>
      </c>
      <c r="AG2">
        <v>50.926399999999965</v>
      </c>
      <c r="AH2">
        <v>51.603999999999964</v>
      </c>
      <c r="AI2">
        <v>52.281599999999962</v>
      </c>
      <c r="AJ2">
        <v>52.95919999999996</v>
      </c>
      <c r="AK2">
        <v>53.636799999999958</v>
      </c>
      <c r="AL2">
        <v>54.314399999999956</v>
      </c>
      <c r="AM2">
        <v>54.991999999999955</v>
      </c>
      <c r="AN2">
        <v>55.669599999999953</v>
      </c>
      <c r="AO2">
        <v>56.347199999999951</v>
      </c>
      <c r="AP2">
        <v>57.024799999999949</v>
      </c>
      <c r="AQ2">
        <v>57.702399999999948</v>
      </c>
    </row>
    <row r="3" spans="1:43" x14ac:dyDescent="0.25">
      <c r="A3" t="s">
        <v>25</v>
      </c>
      <c r="B3" t="s">
        <v>3</v>
      </c>
      <c r="C3" t="s">
        <v>26</v>
      </c>
      <c r="D3" t="s">
        <v>27</v>
      </c>
      <c r="E3">
        <v>704</v>
      </c>
      <c r="F3" t="s">
        <v>28</v>
      </c>
      <c r="G3" t="s">
        <v>37</v>
      </c>
      <c r="H3" t="s">
        <v>30</v>
      </c>
      <c r="I3" t="s">
        <v>30</v>
      </c>
      <c r="J3" t="s">
        <v>30</v>
      </c>
      <c r="L3" t="s">
        <v>35</v>
      </c>
      <c r="M3" t="s">
        <v>38</v>
      </c>
      <c r="N3" t="s">
        <v>33</v>
      </c>
      <c r="O3">
        <v>61.270400000000002</v>
      </c>
      <c r="P3">
        <v>60.592800000000004</v>
      </c>
      <c r="Q3">
        <v>59.915200000000006</v>
      </c>
      <c r="R3">
        <v>59.237600000000008</v>
      </c>
      <c r="S3">
        <v>58.560000000000009</v>
      </c>
      <c r="T3">
        <v>57.882400000000011</v>
      </c>
      <c r="U3">
        <v>57.204800000000013</v>
      </c>
      <c r="V3">
        <v>56.527200000000015</v>
      </c>
      <c r="W3">
        <v>55.849600000000017</v>
      </c>
      <c r="X3">
        <v>55.172000000000018</v>
      </c>
      <c r="Y3">
        <v>54.49440000000002</v>
      </c>
      <c r="Z3">
        <v>53.816800000000022</v>
      </c>
      <c r="AA3">
        <v>53.139200000000024</v>
      </c>
      <c r="AB3">
        <v>52.461600000000026</v>
      </c>
      <c r="AC3">
        <v>51.784000000000027</v>
      </c>
      <c r="AD3">
        <v>51.106400000000029</v>
      </c>
      <c r="AE3">
        <v>50.428800000000031</v>
      </c>
      <c r="AF3">
        <v>49.751200000000033</v>
      </c>
      <c r="AG3">
        <v>49.073600000000035</v>
      </c>
      <c r="AH3">
        <v>48.396000000000036</v>
      </c>
      <c r="AI3">
        <v>47.718400000000038</v>
      </c>
      <c r="AJ3">
        <v>47.04080000000004</v>
      </c>
      <c r="AK3">
        <v>46.363200000000042</v>
      </c>
      <c r="AL3">
        <v>45.685600000000044</v>
      </c>
      <c r="AM3">
        <v>45.008000000000045</v>
      </c>
      <c r="AN3">
        <v>44.330400000000047</v>
      </c>
      <c r="AO3">
        <v>43.652800000000049</v>
      </c>
      <c r="AP3">
        <v>42.975200000000051</v>
      </c>
      <c r="AQ3">
        <v>42.297600000000052</v>
      </c>
    </row>
    <row r="4" spans="1:43" x14ac:dyDescent="0.25">
      <c r="A4" t="s">
        <v>25</v>
      </c>
      <c r="B4" t="s">
        <v>3</v>
      </c>
      <c r="C4" t="s">
        <v>26</v>
      </c>
      <c r="D4" t="s">
        <v>27</v>
      </c>
      <c r="E4">
        <v>704</v>
      </c>
      <c r="F4" t="s">
        <v>39</v>
      </c>
      <c r="G4" t="s">
        <v>29</v>
      </c>
      <c r="H4" t="s">
        <v>30</v>
      </c>
      <c r="I4" t="s">
        <v>30</v>
      </c>
      <c r="J4" t="s">
        <v>30</v>
      </c>
      <c r="L4" t="s">
        <v>40</v>
      </c>
      <c r="M4" t="s">
        <v>41</v>
      </c>
      <c r="N4" t="s">
        <v>33</v>
      </c>
      <c r="O4" s="6">
        <f>Historical!AT5</f>
        <v>0.84932942683803003</v>
      </c>
      <c r="P4" s="6">
        <f>O4</f>
        <v>0.84932942683803003</v>
      </c>
      <c r="Q4" s="6">
        <f t="shared" ref="Q4:AQ4" si="0">P4</f>
        <v>0.84932942683803003</v>
      </c>
      <c r="R4" s="6">
        <f t="shared" si="0"/>
        <v>0.84932942683803003</v>
      </c>
      <c r="S4" s="6">
        <f t="shared" si="0"/>
        <v>0.84932942683803003</v>
      </c>
      <c r="T4" s="6">
        <f t="shared" si="0"/>
        <v>0.84932942683803003</v>
      </c>
      <c r="U4" s="6">
        <f t="shared" si="0"/>
        <v>0.84932942683803003</v>
      </c>
      <c r="V4" s="6">
        <f t="shared" si="0"/>
        <v>0.84932942683803003</v>
      </c>
      <c r="W4" s="6">
        <f t="shared" si="0"/>
        <v>0.84932942683803003</v>
      </c>
      <c r="X4" s="6">
        <f t="shared" si="0"/>
        <v>0.84932942683803003</v>
      </c>
      <c r="Y4" s="6">
        <f t="shared" si="0"/>
        <v>0.84932942683803003</v>
      </c>
      <c r="Z4" s="6">
        <f t="shared" si="0"/>
        <v>0.84932942683803003</v>
      </c>
      <c r="AA4" s="6">
        <f t="shared" si="0"/>
        <v>0.84932942683803003</v>
      </c>
      <c r="AB4" s="6">
        <f t="shared" si="0"/>
        <v>0.84932942683803003</v>
      </c>
      <c r="AC4" s="6">
        <f t="shared" si="0"/>
        <v>0.84932942683803003</v>
      </c>
      <c r="AD4" s="6">
        <f t="shared" si="0"/>
        <v>0.84932942683803003</v>
      </c>
      <c r="AE4" s="6">
        <f t="shared" si="0"/>
        <v>0.84932942683803003</v>
      </c>
      <c r="AF4" s="6">
        <f t="shared" si="0"/>
        <v>0.84932942683803003</v>
      </c>
      <c r="AG4" s="6">
        <f t="shared" si="0"/>
        <v>0.84932942683803003</v>
      </c>
      <c r="AH4" s="6">
        <f t="shared" si="0"/>
        <v>0.84932942683803003</v>
      </c>
      <c r="AI4" s="6">
        <f t="shared" si="0"/>
        <v>0.84932942683803003</v>
      </c>
      <c r="AJ4" s="6">
        <f t="shared" si="0"/>
        <v>0.84932942683803003</v>
      </c>
      <c r="AK4" s="6">
        <f t="shared" si="0"/>
        <v>0.84932942683803003</v>
      </c>
      <c r="AL4" s="6">
        <f t="shared" si="0"/>
        <v>0.84932942683803003</v>
      </c>
      <c r="AM4" s="6">
        <f t="shared" si="0"/>
        <v>0.84932942683803003</v>
      </c>
      <c r="AN4" s="6">
        <f t="shared" si="0"/>
        <v>0.84932942683803003</v>
      </c>
      <c r="AO4" s="6">
        <f t="shared" si="0"/>
        <v>0.84932942683803003</v>
      </c>
      <c r="AP4" s="6">
        <f t="shared" si="0"/>
        <v>0.84932942683803003</v>
      </c>
      <c r="AQ4" s="6">
        <f t="shared" si="0"/>
        <v>0.84932942683803003</v>
      </c>
    </row>
    <row r="5" spans="1:43" x14ac:dyDescent="0.25">
      <c r="A5" t="s">
        <v>25</v>
      </c>
      <c r="B5" t="s">
        <v>3</v>
      </c>
      <c r="C5" t="s">
        <v>26</v>
      </c>
      <c r="D5" t="s">
        <v>27</v>
      </c>
      <c r="E5">
        <v>704</v>
      </c>
      <c r="F5" t="s">
        <v>42</v>
      </c>
      <c r="G5" t="s">
        <v>45</v>
      </c>
      <c r="H5" t="s">
        <v>30</v>
      </c>
      <c r="I5" t="s">
        <v>30</v>
      </c>
      <c r="J5" t="s">
        <v>30</v>
      </c>
      <c r="L5" t="s">
        <v>46</v>
      </c>
      <c r="M5" t="s">
        <v>47</v>
      </c>
      <c r="N5" t="s">
        <v>33</v>
      </c>
      <c r="O5" s="6">
        <f>Historical!AS7</f>
        <v>14.85</v>
      </c>
      <c r="P5" s="6">
        <f>O5</f>
        <v>14.85</v>
      </c>
      <c r="Q5" s="6">
        <f t="shared" ref="Q5:AQ20" si="1">P5</f>
        <v>14.85</v>
      </c>
      <c r="R5" s="6">
        <f t="shared" si="1"/>
        <v>14.85</v>
      </c>
      <c r="S5" s="6">
        <f t="shared" si="1"/>
        <v>14.85</v>
      </c>
      <c r="T5" s="6">
        <f t="shared" si="1"/>
        <v>14.85</v>
      </c>
      <c r="U5" s="6">
        <f t="shared" si="1"/>
        <v>14.85</v>
      </c>
      <c r="V5" s="6">
        <f t="shared" si="1"/>
        <v>14.85</v>
      </c>
      <c r="W5" s="6">
        <f t="shared" si="1"/>
        <v>14.85</v>
      </c>
      <c r="X5" s="6">
        <f t="shared" si="1"/>
        <v>14.85</v>
      </c>
      <c r="Y5" s="6">
        <f t="shared" si="1"/>
        <v>14.85</v>
      </c>
      <c r="Z5" s="6">
        <f t="shared" si="1"/>
        <v>14.85</v>
      </c>
      <c r="AA5" s="6">
        <f t="shared" si="1"/>
        <v>14.85</v>
      </c>
      <c r="AB5" s="6">
        <f t="shared" si="1"/>
        <v>14.85</v>
      </c>
      <c r="AC5" s="6">
        <f t="shared" si="1"/>
        <v>14.85</v>
      </c>
      <c r="AD5" s="6">
        <f t="shared" si="1"/>
        <v>14.85</v>
      </c>
      <c r="AE5" s="6">
        <f t="shared" si="1"/>
        <v>14.85</v>
      </c>
      <c r="AF5" s="6">
        <f t="shared" si="1"/>
        <v>14.85</v>
      </c>
      <c r="AG5" s="6">
        <f t="shared" si="1"/>
        <v>14.85</v>
      </c>
      <c r="AH5" s="6">
        <f t="shared" si="1"/>
        <v>14.85</v>
      </c>
      <c r="AI5" s="6">
        <f t="shared" si="1"/>
        <v>14.85</v>
      </c>
      <c r="AJ5" s="6">
        <f t="shared" si="1"/>
        <v>14.85</v>
      </c>
      <c r="AK5" s="6">
        <f t="shared" si="1"/>
        <v>14.85</v>
      </c>
      <c r="AL5" s="6">
        <f t="shared" si="1"/>
        <v>14.85</v>
      </c>
      <c r="AM5" s="6">
        <f t="shared" si="1"/>
        <v>14.85</v>
      </c>
      <c r="AN5" s="6">
        <f t="shared" si="1"/>
        <v>14.85</v>
      </c>
      <c r="AO5" s="6">
        <f t="shared" si="1"/>
        <v>14.85</v>
      </c>
      <c r="AP5" s="6">
        <f t="shared" si="1"/>
        <v>14.85</v>
      </c>
      <c r="AQ5" s="6">
        <f t="shared" si="1"/>
        <v>14.85</v>
      </c>
    </row>
    <row r="6" spans="1:43" x14ac:dyDescent="0.25">
      <c r="A6" t="s">
        <v>25</v>
      </c>
      <c r="B6" t="s">
        <v>3</v>
      </c>
      <c r="C6" t="s">
        <v>26</v>
      </c>
      <c r="D6" t="s">
        <v>27</v>
      </c>
      <c r="E6">
        <v>704</v>
      </c>
      <c r="F6" t="s">
        <v>42</v>
      </c>
      <c r="G6" t="s">
        <v>48</v>
      </c>
      <c r="H6" t="s">
        <v>30</v>
      </c>
      <c r="I6" t="s">
        <v>30</v>
      </c>
      <c r="J6" t="s">
        <v>30</v>
      </c>
      <c r="L6" t="s">
        <v>46</v>
      </c>
      <c r="M6" t="s">
        <v>49</v>
      </c>
      <c r="N6" t="s">
        <v>50</v>
      </c>
      <c r="O6" s="6">
        <f>Historical!AS8</f>
        <v>11.24</v>
      </c>
      <c r="P6" s="6">
        <f t="shared" ref="P6:AE11" si="2">O6</f>
        <v>11.24</v>
      </c>
      <c r="Q6" s="6">
        <f t="shared" si="2"/>
        <v>11.24</v>
      </c>
      <c r="R6" s="6">
        <f t="shared" si="2"/>
        <v>11.24</v>
      </c>
      <c r="S6" s="6">
        <f t="shared" si="2"/>
        <v>11.24</v>
      </c>
      <c r="T6" s="6">
        <f t="shared" si="2"/>
        <v>11.24</v>
      </c>
      <c r="U6" s="6">
        <f t="shared" si="2"/>
        <v>11.24</v>
      </c>
      <c r="V6" s="6">
        <f t="shared" si="2"/>
        <v>11.24</v>
      </c>
      <c r="W6" s="6">
        <f t="shared" si="2"/>
        <v>11.24</v>
      </c>
      <c r="X6" s="6">
        <f t="shared" si="2"/>
        <v>11.24</v>
      </c>
      <c r="Y6" s="6">
        <f t="shared" si="2"/>
        <v>11.24</v>
      </c>
      <c r="Z6" s="6">
        <f t="shared" si="2"/>
        <v>11.24</v>
      </c>
      <c r="AA6" s="6">
        <f t="shared" si="2"/>
        <v>11.24</v>
      </c>
      <c r="AB6" s="6">
        <f t="shared" si="2"/>
        <v>11.24</v>
      </c>
      <c r="AC6" s="6">
        <f t="shared" si="2"/>
        <v>11.24</v>
      </c>
      <c r="AD6" s="6">
        <f t="shared" si="2"/>
        <v>11.24</v>
      </c>
      <c r="AE6" s="6">
        <f t="shared" si="2"/>
        <v>11.24</v>
      </c>
      <c r="AF6" s="6">
        <f t="shared" si="1"/>
        <v>11.24</v>
      </c>
      <c r="AG6" s="6">
        <f t="shared" si="1"/>
        <v>11.24</v>
      </c>
      <c r="AH6" s="6">
        <f t="shared" si="1"/>
        <v>11.24</v>
      </c>
      <c r="AI6" s="6">
        <f t="shared" si="1"/>
        <v>11.24</v>
      </c>
      <c r="AJ6" s="6">
        <f t="shared" si="1"/>
        <v>11.24</v>
      </c>
      <c r="AK6" s="6">
        <f t="shared" si="1"/>
        <v>11.24</v>
      </c>
      <c r="AL6" s="6">
        <f t="shared" si="1"/>
        <v>11.24</v>
      </c>
      <c r="AM6" s="6">
        <f t="shared" si="1"/>
        <v>11.24</v>
      </c>
      <c r="AN6" s="6">
        <f t="shared" si="1"/>
        <v>11.24</v>
      </c>
      <c r="AO6" s="6">
        <f t="shared" si="1"/>
        <v>11.24</v>
      </c>
      <c r="AP6" s="6">
        <f t="shared" si="1"/>
        <v>11.24</v>
      </c>
      <c r="AQ6" s="6">
        <f t="shared" si="1"/>
        <v>11.24</v>
      </c>
    </row>
    <row r="7" spans="1:43" x14ac:dyDescent="0.25">
      <c r="A7" t="s">
        <v>25</v>
      </c>
      <c r="B7" t="s">
        <v>3</v>
      </c>
      <c r="C7" t="s">
        <v>26</v>
      </c>
      <c r="D7" t="s">
        <v>27</v>
      </c>
      <c r="E7">
        <v>704</v>
      </c>
      <c r="F7" t="s">
        <v>42</v>
      </c>
      <c r="G7" t="s">
        <v>51</v>
      </c>
      <c r="H7" t="s">
        <v>30</v>
      </c>
      <c r="I7" t="s">
        <v>30</v>
      </c>
      <c r="J7" t="s">
        <v>30</v>
      </c>
      <c r="L7" t="s">
        <v>46</v>
      </c>
      <c r="M7" t="s">
        <v>49</v>
      </c>
      <c r="N7" t="s">
        <v>50</v>
      </c>
      <c r="O7" s="6">
        <f>Historical!AS9</f>
        <v>9.7999999999999972</v>
      </c>
      <c r="P7" s="6">
        <f t="shared" si="2"/>
        <v>9.7999999999999972</v>
      </c>
      <c r="Q7" s="6">
        <f t="shared" si="1"/>
        <v>9.7999999999999972</v>
      </c>
      <c r="R7" s="6">
        <f t="shared" si="1"/>
        <v>9.7999999999999972</v>
      </c>
      <c r="S7" s="6">
        <f t="shared" si="1"/>
        <v>9.7999999999999972</v>
      </c>
      <c r="T7" s="6">
        <f t="shared" si="1"/>
        <v>9.7999999999999972</v>
      </c>
      <c r="U7" s="6">
        <f t="shared" si="1"/>
        <v>9.7999999999999972</v>
      </c>
      <c r="V7" s="6">
        <f t="shared" si="1"/>
        <v>9.7999999999999972</v>
      </c>
      <c r="W7" s="6">
        <f t="shared" si="1"/>
        <v>9.7999999999999972</v>
      </c>
      <c r="X7" s="6">
        <f t="shared" si="1"/>
        <v>9.7999999999999972</v>
      </c>
      <c r="Y7" s="6">
        <f t="shared" si="1"/>
        <v>9.7999999999999972</v>
      </c>
      <c r="Z7" s="6">
        <f t="shared" si="1"/>
        <v>9.7999999999999972</v>
      </c>
      <c r="AA7" s="6">
        <f t="shared" si="1"/>
        <v>9.7999999999999972</v>
      </c>
      <c r="AB7" s="6">
        <f t="shared" si="1"/>
        <v>9.7999999999999972</v>
      </c>
      <c r="AC7" s="6">
        <f t="shared" si="1"/>
        <v>9.7999999999999972</v>
      </c>
      <c r="AD7" s="6">
        <f t="shared" si="1"/>
        <v>9.7999999999999972</v>
      </c>
      <c r="AE7" s="6">
        <f t="shared" si="1"/>
        <v>9.7999999999999972</v>
      </c>
      <c r="AF7" s="6">
        <f t="shared" si="1"/>
        <v>9.7999999999999972</v>
      </c>
      <c r="AG7" s="6">
        <f t="shared" si="1"/>
        <v>9.7999999999999972</v>
      </c>
      <c r="AH7" s="6">
        <f t="shared" si="1"/>
        <v>9.7999999999999972</v>
      </c>
      <c r="AI7" s="6">
        <f t="shared" si="1"/>
        <v>9.7999999999999972</v>
      </c>
      <c r="AJ7" s="6">
        <f t="shared" si="1"/>
        <v>9.7999999999999972</v>
      </c>
      <c r="AK7" s="6">
        <f t="shared" si="1"/>
        <v>9.7999999999999972</v>
      </c>
      <c r="AL7" s="6">
        <f t="shared" si="1"/>
        <v>9.7999999999999972</v>
      </c>
      <c r="AM7" s="6">
        <f t="shared" si="1"/>
        <v>9.7999999999999972</v>
      </c>
      <c r="AN7" s="6">
        <f t="shared" si="1"/>
        <v>9.7999999999999972</v>
      </c>
      <c r="AO7" s="6">
        <f t="shared" si="1"/>
        <v>9.7999999999999972</v>
      </c>
      <c r="AP7" s="6">
        <f t="shared" si="1"/>
        <v>9.7999999999999972</v>
      </c>
      <c r="AQ7" s="6">
        <f t="shared" si="1"/>
        <v>9.7999999999999972</v>
      </c>
    </row>
    <row r="8" spans="1:43" x14ac:dyDescent="0.25">
      <c r="A8" t="s">
        <v>25</v>
      </c>
      <c r="B8" t="s">
        <v>3</v>
      </c>
      <c r="C8" t="s">
        <v>26</v>
      </c>
      <c r="D8" t="s">
        <v>27</v>
      </c>
      <c r="E8">
        <v>704</v>
      </c>
      <c r="F8" t="s">
        <v>42</v>
      </c>
      <c r="G8" t="s">
        <v>52</v>
      </c>
      <c r="H8" t="s">
        <v>30</v>
      </c>
      <c r="I8" t="s">
        <v>30</v>
      </c>
      <c r="J8" t="s">
        <v>30</v>
      </c>
      <c r="L8" t="s">
        <v>46</v>
      </c>
      <c r="M8" t="s">
        <v>49</v>
      </c>
      <c r="N8" t="s">
        <v>50</v>
      </c>
      <c r="O8" s="6">
        <f>Historical!AS10</f>
        <v>11.24</v>
      </c>
      <c r="P8" s="6">
        <f t="shared" si="2"/>
        <v>11.24</v>
      </c>
      <c r="Q8" s="6">
        <f t="shared" si="1"/>
        <v>11.24</v>
      </c>
      <c r="R8" s="6">
        <f t="shared" si="1"/>
        <v>11.24</v>
      </c>
      <c r="S8" s="6">
        <f t="shared" si="1"/>
        <v>11.24</v>
      </c>
      <c r="T8" s="6">
        <f t="shared" si="1"/>
        <v>11.24</v>
      </c>
      <c r="U8" s="6">
        <f t="shared" si="1"/>
        <v>11.24</v>
      </c>
      <c r="V8" s="6">
        <f t="shared" si="1"/>
        <v>11.24</v>
      </c>
      <c r="W8" s="6">
        <f t="shared" si="1"/>
        <v>11.24</v>
      </c>
      <c r="X8" s="6">
        <f t="shared" si="1"/>
        <v>11.24</v>
      </c>
      <c r="Y8" s="6">
        <f t="shared" si="1"/>
        <v>11.24</v>
      </c>
      <c r="Z8" s="6">
        <f t="shared" si="1"/>
        <v>11.24</v>
      </c>
      <c r="AA8" s="6">
        <f t="shared" si="1"/>
        <v>11.24</v>
      </c>
      <c r="AB8" s="6">
        <f t="shared" si="1"/>
        <v>11.24</v>
      </c>
      <c r="AC8" s="6">
        <f t="shared" si="1"/>
        <v>11.24</v>
      </c>
      <c r="AD8" s="6">
        <f t="shared" si="1"/>
        <v>11.24</v>
      </c>
      <c r="AE8" s="6">
        <f t="shared" si="1"/>
        <v>11.24</v>
      </c>
      <c r="AF8" s="6">
        <f t="shared" si="1"/>
        <v>11.24</v>
      </c>
      <c r="AG8" s="6">
        <f t="shared" si="1"/>
        <v>11.24</v>
      </c>
      <c r="AH8" s="6">
        <f t="shared" si="1"/>
        <v>11.24</v>
      </c>
      <c r="AI8" s="6">
        <f t="shared" si="1"/>
        <v>11.24</v>
      </c>
      <c r="AJ8" s="6">
        <f t="shared" si="1"/>
        <v>11.24</v>
      </c>
      <c r="AK8" s="6">
        <f t="shared" si="1"/>
        <v>11.24</v>
      </c>
      <c r="AL8" s="6">
        <f t="shared" si="1"/>
        <v>11.24</v>
      </c>
      <c r="AM8" s="6">
        <f t="shared" si="1"/>
        <v>11.24</v>
      </c>
      <c r="AN8" s="6">
        <f t="shared" si="1"/>
        <v>11.24</v>
      </c>
      <c r="AO8" s="6">
        <f t="shared" si="1"/>
        <v>11.24</v>
      </c>
      <c r="AP8" s="6">
        <f t="shared" si="1"/>
        <v>11.24</v>
      </c>
      <c r="AQ8" s="6">
        <f t="shared" si="1"/>
        <v>11.24</v>
      </c>
    </row>
    <row r="9" spans="1:43" x14ac:dyDescent="0.25">
      <c r="A9" t="s">
        <v>25</v>
      </c>
      <c r="B9" t="s">
        <v>3</v>
      </c>
      <c r="C9" t="s">
        <v>26</v>
      </c>
      <c r="D9" t="s">
        <v>27</v>
      </c>
      <c r="E9">
        <v>704</v>
      </c>
      <c r="F9" t="s">
        <v>42</v>
      </c>
      <c r="G9" t="s">
        <v>53</v>
      </c>
      <c r="H9" t="s">
        <v>30</v>
      </c>
      <c r="I9" t="s">
        <v>30</v>
      </c>
      <c r="J9" t="s">
        <v>30</v>
      </c>
      <c r="L9" t="s">
        <v>46</v>
      </c>
      <c r="M9" t="s">
        <v>47</v>
      </c>
      <c r="N9" t="s">
        <v>33</v>
      </c>
      <c r="O9" s="6">
        <f>Historical!AS11</f>
        <v>41.63</v>
      </c>
      <c r="P9" s="6">
        <f t="shared" si="2"/>
        <v>41.63</v>
      </c>
      <c r="Q9" s="6">
        <f t="shared" si="1"/>
        <v>41.63</v>
      </c>
      <c r="R9" s="6">
        <f t="shared" si="1"/>
        <v>41.63</v>
      </c>
      <c r="S9" s="6">
        <f t="shared" si="1"/>
        <v>41.63</v>
      </c>
      <c r="T9" s="6">
        <f t="shared" si="1"/>
        <v>41.63</v>
      </c>
      <c r="U9" s="6">
        <f t="shared" si="1"/>
        <v>41.63</v>
      </c>
      <c r="V9" s="6">
        <f t="shared" si="1"/>
        <v>41.63</v>
      </c>
      <c r="W9" s="6">
        <f t="shared" si="1"/>
        <v>41.63</v>
      </c>
      <c r="X9" s="6">
        <f t="shared" si="1"/>
        <v>41.63</v>
      </c>
      <c r="Y9" s="6">
        <f t="shared" si="1"/>
        <v>41.63</v>
      </c>
      <c r="Z9" s="6">
        <f t="shared" si="1"/>
        <v>41.63</v>
      </c>
      <c r="AA9" s="6">
        <f t="shared" si="1"/>
        <v>41.63</v>
      </c>
      <c r="AB9" s="6">
        <f t="shared" si="1"/>
        <v>41.63</v>
      </c>
      <c r="AC9" s="6">
        <f t="shared" si="1"/>
        <v>41.63</v>
      </c>
      <c r="AD9" s="6">
        <f t="shared" si="1"/>
        <v>41.63</v>
      </c>
      <c r="AE9" s="6">
        <f t="shared" si="1"/>
        <v>41.63</v>
      </c>
      <c r="AF9" s="6">
        <f t="shared" si="1"/>
        <v>41.63</v>
      </c>
      <c r="AG9" s="6">
        <f t="shared" si="1"/>
        <v>41.63</v>
      </c>
      <c r="AH9" s="6">
        <f t="shared" si="1"/>
        <v>41.63</v>
      </c>
      <c r="AI9" s="6">
        <f t="shared" si="1"/>
        <v>41.63</v>
      </c>
      <c r="AJ9" s="6">
        <f t="shared" si="1"/>
        <v>41.63</v>
      </c>
      <c r="AK9" s="6">
        <f t="shared" si="1"/>
        <v>41.63</v>
      </c>
      <c r="AL9" s="6">
        <f t="shared" si="1"/>
        <v>41.63</v>
      </c>
      <c r="AM9" s="6">
        <f t="shared" si="1"/>
        <v>41.63</v>
      </c>
      <c r="AN9" s="6">
        <f t="shared" si="1"/>
        <v>41.63</v>
      </c>
      <c r="AO9" s="6">
        <f t="shared" si="1"/>
        <v>41.63</v>
      </c>
      <c r="AP9" s="6">
        <f t="shared" si="1"/>
        <v>41.63</v>
      </c>
      <c r="AQ9" s="6">
        <f t="shared" si="1"/>
        <v>41.63</v>
      </c>
    </row>
    <row r="10" spans="1:43" x14ac:dyDescent="0.25">
      <c r="A10" t="s">
        <v>25</v>
      </c>
      <c r="B10" t="s">
        <v>3</v>
      </c>
      <c r="C10" t="s">
        <v>26</v>
      </c>
      <c r="D10" t="s">
        <v>27</v>
      </c>
      <c r="E10">
        <v>704</v>
      </c>
      <c r="F10" t="s">
        <v>42</v>
      </c>
      <c r="G10" t="s">
        <v>54</v>
      </c>
      <c r="H10" t="s">
        <v>30</v>
      </c>
      <c r="I10" t="s">
        <v>30</v>
      </c>
      <c r="J10" t="s">
        <v>30</v>
      </c>
      <c r="L10" t="s">
        <v>46</v>
      </c>
      <c r="M10" t="s">
        <v>49</v>
      </c>
      <c r="N10" t="s">
        <v>50</v>
      </c>
      <c r="O10" s="6">
        <f>Historical!AS12</f>
        <v>11.24</v>
      </c>
      <c r="P10" s="6">
        <f t="shared" si="2"/>
        <v>11.24</v>
      </c>
      <c r="Q10" s="6">
        <f t="shared" si="1"/>
        <v>11.24</v>
      </c>
      <c r="R10" s="6">
        <f t="shared" si="1"/>
        <v>11.24</v>
      </c>
      <c r="S10" s="6">
        <f t="shared" si="1"/>
        <v>11.24</v>
      </c>
      <c r="T10" s="6">
        <f t="shared" si="1"/>
        <v>11.24</v>
      </c>
      <c r="U10" s="6">
        <f t="shared" si="1"/>
        <v>11.24</v>
      </c>
      <c r="V10" s="6">
        <f t="shared" si="1"/>
        <v>11.24</v>
      </c>
      <c r="W10" s="6">
        <f t="shared" si="1"/>
        <v>11.24</v>
      </c>
      <c r="X10" s="6">
        <f t="shared" si="1"/>
        <v>11.24</v>
      </c>
      <c r="Y10" s="6">
        <f t="shared" si="1"/>
        <v>11.24</v>
      </c>
      <c r="Z10" s="6">
        <f t="shared" si="1"/>
        <v>11.24</v>
      </c>
      <c r="AA10" s="6">
        <f t="shared" si="1"/>
        <v>11.24</v>
      </c>
      <c r="AB10" s="6">
        <f t="shared" si="1"/>
        <v>11.24</v>
      </c>
      <c r="AC10" s="6">
        <f t="shared" si="1"/>
        <v>11.24</v>
      </c>
      <c r="AD10" s="6">
        <f t="shared" si="1"/>
        <v>11.24</v>
      </c>
      <c r="AE10" s="6">
        <f t="shared" si="1"/>
        <v>11.24</v>
      </c>
      <c r="AF10" s="6">
        <f t="shared" si="1"/>
        <v>11.24</v>
      </c>
      <c r="AG10" s="6">
        <f t="shared" si="1"/>
        <v>11.24</v>
      </c>
      <c r="AH10" s="6">
        <f t="shared" si="1"/>
        <v>11.24</v>
      </c>
      <c r="AI10" s="6">
        <f t="shared" si="1"/>
        <v>11.24</v>
      </c>
      <c r="AJ10" s="6">
        <f t="shared" si="1"/>
        <v>11.24</v>
      </c>
      <c r="AK10" s="6">
        <f t="shared" si="1"/>
        <v>11.24</v>
      </c>
      <c r="AL10" s="6">
        <f t="shared" si="1"/>
        <v>11.24</v>
      </c>
      <c r="AM10" s="6">
        <f t="shared" si="1"/>
        <v>11.24</v>
      </c>
      <c r="AN10" s="6">
        <f t="shared" si="1"/>
        <v>11.24</v>
      </c>
      <c r="AO10" s="6">
        <f t="shared" si="1"/>
        <v>11.24</v>
      </c>
      <c r="AP10" s="6">
        <f t="shared" si="1"/>
        <v>11.24</v>
      </c>
      <c r="AQ10" s="6">
        <f t="shared" si="1"/>
        <v>11.24</v>
      </c>
    </row>
    <row r="11" spans="1:43" x14ac:dyDescent="0.25">
      <c r="A11" t="s">
        <v>25</v>
      </c>
      <c r="B11" t="s">
        <v>3</v>
      </c>
      <c r="C11" t="s">
        <v>26</v>
      </c>
      <c r="D11" t="s">
        <v>27</v>
      </c>
      <c r="E11">
        <v>704</v>
      </c>
      <c r="F11" t="s">
        <v>55</v>
      </c>
      <c r="G11" t="s">
        <v>29</v>
      </c>
      <c r="H11" t="s">
        <v>30</v>
      </c>
      <c r="I11" t="s">
        <v>30</v>
      </c>
      <c r="J11" t="s">
        <v>30</v>
      </c>
      <c r="L11" t="s">
        <v>40</v>
      </c>
      <c r="M11" t="s">
        <v>56</v>
      </c>
      <c r="N11" t="s">
        <v>33</v>
      </c>
      <c r="O11" s="6">
        <f>Historical!AS13</f>
        <v>2.9399999999981499</v>
      </c>
      <c r="P11" s="6">
        <f t="shared" si="2"/>
        <v>2.9399999999981499</v>
      </c>
      <c r="Q11" s="6">
        <f t="shared" si="1"/>
        <v>2.9399999999981499</v>
      </c>
      <c r="R11" s="6">
        <f t="shared" si="1"/>
        <v>2.9399999999981499</v>
      </c>
      <c r="S11" s="6">
        <f t="shared" si="1"/>
        <v>2.9399999999981499</v>
      </c>
      <c r="T11" s="6">
        <f t="shared" si="1"/>
        <v>2.9399999999981499</v>
      </c>
      <c r="U11" s="6">
        <f t="shared" si="1"/>
        <v>2.9399999999981499</v>
      </c>
      <c r="V11" s="6">
        <f t="shared" si="1"/>
        <v>2.9399999999981499</v>
      </c>
      <c r="W11" s="6">
        <f t="shared" si="1"/>
        <v>2.9399999999981499</v>
      </c>
      <c r="X11" s="6">
        <f t="shared" si="1"/>
        <v>2.9399999999981499</v>
      </c>
      <c r="Y11" s="6">
        <f t="shared" si="1"/>
        <v>2.9399999999981499</v>
      </c>
      <c r="Z11" s="6">
        <f t="shared" si="1"/>
        <v>2.9399999999981499</v>
      </c>
      <c r="AA11" s="6">
        <f t="shared" si="1"/>
        <v>2.9399999999981499</v>
      </c>
      <c r="AB11" s="6">
        <f t="shared" si="1"/>
        <v>2.9399999999981499</v>
      </c>
      <c r="AC11" s="6">
        <f t="shared" si="1"/>
        <v>2.9399999999981499</v>
      </c>
      <c r="AD11" s="6">
        <f t="shared" si="1"/>
        <v>2.9399999999981499</v>
      </c>
      <c r="AE11" s="6">
        <f t="shared" si="1"/>
        <v>2.9399999999981499</v>
      </c>
      <c r="AF11" s="6">
        <f t="shared" si="1"/>
        <v>2.9399999999981499</v>
      </c>
      <c r="AG11" s="6">
        <f t="shared" si="1"/>
        <v>2.9399999999981499</v>
      </c>
      <c r="AH11" s="6">
        <f t="shared" si="1"/>
        <v>2.9399999999981499</v>
      </c>
      <c r="AI11" s="6">
        <f t="shared" si="1"/>
        <v>2.9399999999981499</v>
      </c>
      <c r="AJ11" s="6">
        <f t="shared" si="1"/>
        <v>2.9399999999981499</v>
      </c>
      <c r="AK11" s="6">
        <f t="shared" si="1"/>
        <v>2.9399999999981499</v>
      </c>
      <c r="AL11" s="6">
        <f t="shared" si="1"/>
        <v>2.9399999999981499</v>
      </c>
      <c r="AM11" s="6">
        <f t="shared" si="1"/>
        <v>2.9399999999981499</v>
      </c>
      <c r="AN11" s="6">
        <f t="shared" si="1"/>
        <v>2.9399999999981499</v>
      </c>
      <c r="AO11" s="6">
        <f t="shared" si="1"/>
        <v>2.9399999999981499</v>
      </c>
      <c r="AP11" s="6">
        <f t="shared" si="1"/>
        <v>2.9399999999981499</v>
      </c>
      <c r="AQ11" s="6">
        <f t="shared" si="1"/>
        <v>2.9399999999981499</v>
      </c>
    </row>
    <row r="12" spans="1:43" x14ac:dyDescent="0.25">
      <c r="A12" t="s">
        <v>25</v>
      </c>
      <c r="B12" t="s">
        <v>3</v>
      </c>
      <c r="C12" t="s">
        <v>26</v>
      </c>
      <c r="D12" t="s">
        <v>27</v>
      </c>
      <c r="E12">
        <v>704</v>
      </c>
      <c r="F12" t="s">
        <v>57</v>
      </c>
      <c r="G12" t="s">
        <v>58</v>
      </c>
      <c r="H12" t="s">
        <v>29</v>
      </c>
      <c r="I12" t="s">
        <v>29</v>
      </c>
      <c r="J12" t="s">
        <v>29</v>
      </c>
      <c r="L12" t="s">
        <v>59</v>
      </c>
      <c r="M12" t="s">
        <v>60</v>
      </c>
      <c r="N12" t="s">
        <v>33</v>
      </c>
      <c r="O12" s="6">
        <f>Historical!AR14</f>
        <v>3170.5</v>
      </c>
      <c r="P12" s="6">
        <f>O12</f>
        <v>3170.5</v>
      </c>
      <c r="Q12" s="6">
        <f t="shared" ref="Q12:AL24" si="3">P12</f>
        <v>3170.5</v>
      </c>
      <c r="R12" s="6">
        <f t="shared" si="3"/>
        <v>3170.5</v>
      </c>
      <c r="S12" s="6">
        <f t="shared" si="3"/>
        <v>3170.5</v>
      </c>
      <c r="T12" s="6">
        <f t="shared" si="3"/>
        <v>3170.5</v>
      </c>
      <c r="U12" s="6">
        <f t="shared" si="3"/>
        <v>3170.5</v>
      </c>
      <c r="V12" s="6">
        <f t="shared" si="3"/>
        <v>3170.5</v>
      </c>
      <c r="W12" s="6">
        <f t="shared" si="3"/>
        <v>3170.5</v>
      </c>
      <c r="X12" s="6">
        <f t="shared" si="3"/>
        <v>3170.5</v>
      </c>
      <c r="Y12" s="6">
        <f t="shared" si="3"/>
        <v>3170.5</v>
      </c>
      <c r="Z12" s="6">
        <f t="shared" si="3"/>
        <v>3170.5</v>
      </c>
      <c r="AA12" s="6">
        <f t="shared" si="3"/>
        <v>3170.5</v>
      </c>
      <c r="AB12" s="6">
        <f t="shared" si="3"/>
        <v>3170.5</v>
      </c>
      <c r="AC12" s="6">
        <f t="shared" si="3"/>
        <v>3170.5</v>
      </c>
      <c r="AD12" s="6">
        <f t="shared" si="3"/>
        <v>3170.5</v>
      </c>
      <c r="AE12" s="6">
        <f t="shared" si="3"/>
        <v>3170.5</v>
      </c>
      <c r="AF12" s="6">
        <f t="shared" si="3"/>
        <v>3170.5</v>
      </c>
      <c r="AG12" s="6">
        <f t="shared" si="3"/>
        <v>3170.5</v>
      </c>
      <c r="AH12" s="6">
        <f t="shared" si="3"/>
        <v>3170.5</v>
      </c>
      <c r="AI12" s="6">
        <f t="shared" si="3"/>
        <v>3170.5</v>
      </c>
      <c r="AJ12" s="6">
        <f t="shared" si="3"/>
        <v>3170.5</v>
      </c>
      <c r="AK12" s="6">
        <f t="shared" si="3"/>
        <v>3170.5</v>
      </c>
      <c r="AL12" s="6">
        <f t="shared" si="3"/>
        <v>3170.5</v>
      </c>
      <c r="AM12" s="6">
        <f>AL12</f>
        <v>3170.5</v>
      </c>
      <c r="AN12" s="6">
        <f t="shared" si="1"/>
        <v>3170.5</v>
      </c>
      <c r="AO12" s="6">
        <f t="shared" si="1"/>
        <v>3170.5</v>
      </c>
      <c r="AP12" s="6">
        <f t="shared" si="1"/>
        <v>3170.5</v>
      </c>
      <c r="AQ12" s="6">
        <f>AP12</f>
        <v>3170.5</v>
      </c>
    </row>
    <row r="13" spans="1:43" x14ac:dyDescent="0.25">
      <c r="A13" t="s">
        <v>25</v>
      </c>
      <c r="B13" t="s">
        <v>3</v>
      </c>
      <c r="C13" t="s">
        <v>26</v>
      </c>
      <c r="D13" t="s">
        <v>27</v>
      </c>
      <c r="E13">
        <v>704</v>
      </c>
      <c r="F13" t="s">
        <v>57</v>
      </c>
      <c r="G13" t="s">
        <v>61</v>
      </c>
      <c r="H13" t="s">
        <v>29</v>
      </c>
      <c r="I13" t="s">
        <v>29</v>
      </c>
      <c r="J13" t="s">
        <v>29</v>
      </c>
      <c r="L13" t="s">
        <v>59</v>
      </c>
      <c r="M13" t="s">
        <v>60</v>
      </c>
      <c r="N13" t="s">
        <v>33</v>
      </c>
      <c r="O13" s="6">
        <f>Historical!AR15</f>
        <v>145613</v>
      </c>
      <c r="P13" s="6">
        <f t="shared" ref="P13:AE30" si="4">O13</f>
        <v>145613</v>
      </c>
      <c r="Q13" s="6">
        <f t="shared" si="4"/>
        <v>145613</v>
      </c>
      <c r="R13" s="6">
        <f t="shared" si="4"/>
        <v>145613</v>
      </c>
      <c r="S13" s="6">
        <f t="shared" si="4"/>
        <v>145613</v>
      </c>
      <c r="T13" s="6">
        <f t="shared" si="4"/>
        <v>145613</v>
      </c>
      <c r="U13" s="6">
        <f t="shared" si="4"/>
        <v>145613</v>
      </c>
      <c r="V13" s="6">
        <f t="shared" si="4"/>
        <v>145613</v>
      </c>
      <c r="W13" s="6">
        <f t="shared" si="4"/>
        <v>145613</v>
      </c>
      <c r="X13" s="6">
        <f t="shared" si="4"/>
        <v>145613</v>
      </c>
      <c r="Y13" s="6">
        <f t="shared" si="4"/>
        <v>145613</v>
      </c>
      <c r="Z13" s="6">
        <f t="shared" si="4"/>
        <v>145613</v>
      </c>
      <c r="AA13" s="6">
        <f t="shared" si="4"/>
        <v>145613</v>
      </c>
      <c r="AB13" s="6">
        <f t="shared" si="4"/>
        <v>145613</v>
      </c>
      <c r="AC13" s="6">
        <f t="shared" si="4"/>
        <v>145613</v>
      </c>
      <c r="AD13" s="6">
        <f t="shared" si="4"/>
        <v>145613</v>
      </c>
      <c r="AE13" s="6">
        <f t="shared" si="4"/>
        <v>145613</v>
      </c>
      <c r="AF13" s="6">
        <f t="shared" si="3"/>
        <v>145613</v>
      </c>
      <c r="AG13" s="6">
        <f t="shared" si="3"/>
        <v>145613</v>
      </c>
      <c r="AH13" s="6">
        <f t="shared" si="3"/>
        <v>145613</v>
      </c>
      <c r="AI13" s="6">
        <f t="shared" si="3"/>
        <v>145613</v>
      </c>
      <c r="AJ13" s="6">
        <f t="shared" si="3"/>
        <v>145613</v>
      </c>
      <c r="AK13" s="6">
        <f t="shared" si="3"/>
        <v>145613</v>
      </c>
      <c r="AL13" s="6">
        <f t="shared" si="3"/>
        <v>145613</v>
      </c>
      <c r="AM13" s="6">
        <f t="shared" ref="AM13:AQ13" si="5">AL13</f>
        <v>145613</v>
      </c>
      <c r="AN13" s="6">
        <f t="shared" si="5"/>
        <v>145613</v>
      </c>
      <c r="AO13" s="6">
        <f t="shared" si="5"/>
        <v>145613</v>
      </c>
      <c r="AP13" s="6">
        <f t="shared" si="5"/>
        <v>145613</v>
      </c>
      <c r="AQ13" s="6">
        <f t="shared" si="5"/>
        <v>145613</v>
      </c>
    </row>
    <row r="14" spans="1:43" x14ac:dyDescent="0.25">
      <c r="A14" t="s">
        <v>25</v>
      </c>
      <c r="B14" t="s">
        <v>3</v>
      </c>
      <c r="C14" t="s">
        <v>26</v>
      </c>
      <c r="D14" t="s">
        <v>27</v>
      </c>
      <c r="E14">
        <v>704</v>
      </c>
      <c r="F14" t="s">
        <v>57</v>
      </c>
      <c r="G14" t="s">
        <v>62</v>
      </c>
      <c r="H14" t="s">
        <v>29</v>
      </c>
      <c r="I14" t="s">
        <v>29</v>
      </c>
      <c r="J14" t="s">
        <v>29</v>
      </c>
      <c r="L14" t="s">
        <v>59</v>
      </c>
      <c r="M14" t="s">
        <v>60</v>
      </c>
      <c r="N14" t="s">
        <v>33</v>
      </c>
      <c r="O14" s="6">
        <f>Historical!AR16</f>
        <v>4812.8999999999996</v>
      </c>
      <c r="P14" s="6">
        <f t="shared" si="4"/>
        <v>4812.8999999999996</v>
      </c>
      <c r="Q14" s="6">
        <f t="shared" si="3"/>
        <v>4812.8999999999996</v>
      </c>
      <c r="R14" s="6">
        <f t="shared" si="3"/>
        <v>4812.8999999999996</v>
      </c>
      <c r="S14" s="6">
        <f t="shared" si="3"/>
        <v>4812.8999999999996</v>
      </c>
      <c r="T14" s="6">
        <f t="shared" si="3"/>
        <v>4812.8999999999996</v>
      </c>
      <c r="U14" s="6">
        <f t="shared" si="3"/>
        <v>4812.8999999999996</v>
      </c>
      <c r="V14" s="6">
        <f t="shared" si="3"/>
        <v>4812.8999999999996</v>
      </c>
      <c r="W14" s="6">
        <f t="shared" si="3"/>
        <v>4812.8999999999996</v>
      </c>
      <c r="X14" s="6">
        <f t="shared" si="3"/>
        <v>4812.8999999999996</v>
      </c>
      <c r="Y14" s="6">
        <f t="shared" si="3"/>
        <v>4812.8999999999996</v>
      </c>
      <c r="Z14" s="6">
        <f t="shared" si="3"/>
        <v>4812.8999999999996</v>
      </c>
      <c r="AA14" s="6">
        <f t="shared" si="3"/>
        <v>4812.8999999999996</v>
      </c>
      <c r="AB14" s="6">
        <f t="shared" si="3"/>
        <v>4812.8999999999996</v>
      </c>
      <c r="AC14" s="6">
        <f t="shared" si="3"/>
        <v>4812.8999999999996</v>
      </c>
      <c r="AD14" s="6">
        <f t="shared" si="3"/>
        <v>4812.8999999999996</v>
      </c>
      <c r="AE14" s="6">
        <f t="shared" si="3"/>
        <v>4812.8999999999996</v>
      </c>
      <c r="AF14" s="6">
        <f t="shared" si="3"/>
        <v>4812.8999999999996</v>
      </c>
      <c r="AG14" s="6">
        <f t="shared" si="3"/>
        <v>4812.8999999999996</v>
      </c>
      <c r="AH14" s="6">
        <f t="shared" si="3"/>
        <v>4812.8999999999996</v>
      </c>
      <c r="AI14" s="6">
        <f t="shared" si="3"/>
        <v>4812.8999999999996</v>
      </c>
      <c r="AJ14" s="6">
        <f t="shared" si="3"/>
        <v>4812.8999999999996</v>
      </c>
      <c r="AK14" s="6">
        <f t="shared" si="3"/>
        <v>4812.8999999999996</v>
      </c>
      <c r="AL14" s="6">
        <f t="shared" si="3"/>
        <v>4812.8999999999996</v>
      </c>
      <c r="AM14" s="6">
        <f t="shared" ref="AM14" si="6">AL14</f>
        <v>4812.8999999999996</v>
      </c>
      <c r="AN14" s="6">
        <f t="shared" si="1"/>
        <v>4812.8999999999996</v>
      </c>
      <c r="AO14" s="6">
        <f t="shared" si="1"/>
        <v>4812.8999999999996</v>
      </c>
      <c r="AP14" s="6">
        <f t="shared" si="1"/>
        <v>4812.8999999999996</v>
      </c>
      <c r="AQ14" s="6">
        <f t="shared" si="1"/>
        <v>4812.8999999999996</v>
      </c>
    </row>
    <row r="15" spans="1:43" x14ac:dyDescent="0.25">
      <c r="A15" t="s">
        <v>25</v>
      </c>
      <c r="B15" t="s">
        <v>3</v>
      </c>
      <c r="C15" t="s">
        <v>26</v>
      </c>
      <c r="D15" t="s">
        <v>27</v>
      </c>
      <c r="E15">
        <v>704</v>
      </c>
      <c r="F15" t="s">
        <v>57</v>
      </c>
      <c r="G15" t="s">
        <v>63</v>
      </c>
      <c r="H15" t="s">
        <v>29</v>
      </c>
      <c r="I15" t="s">
        <v>29</v>
      </c>
      <c r="J15" t="s">
        <v>29</v>
      </c>
      <c r="L15" t="s">
        <v>59</v>
      </c>
      <c r="M15" t="s">
        <v>60</v>
      </c>
      <c r="N15" t="s">
        <v>33</v>
      </c>
      <c r="O15" s="6">
        <f>Historical!AR17</f>
        <v>148783.1</v>
      </c>
      <c r="P15" s="6">
        <f t="shared" si="4"/>
        <v>148783.1</v>
      </c>
      <c r="Q15" s="6">
        <f t="shared" si="3"/>
        <v>148783.1</v>
      </c>
      <c r="R15" s="6">
        <f t="shared" si="3"/>
        <v>148783.1</v>
      </c>
      <c r="S15" s="6">
        <f t="shared" si="3"/>
        <v>148783.1</v>
      </c>
      <c r="T15" s="6">
        <f t="shared" si="3"/>
        <v>148783.1</v>
      </c>
      <c r="U15" s="6">
        <f t="shared" si="3"/>
        <v>148783.1</v>
      </c>
      <c r="V15" s="6">
        <f t="shared" si="3"/>
        <v>148783.1</v>
      </c>
      <c r="W15" s="6">
        <f t="shared" si="3"/>
        <v>148783.1</v>
      </c>
      <c r="X15" s="6">
        <f t="shared" si="3"/>
        <v>148783.1</v>
      </c>
      <c r="Y15" s="6">
        <f t="shared" si="3"/>
        <v>148783.1</v>
      </c>
      <c r="Z15" s="6">
        <f t="shared" si="3"/>
        <v>148783.1</v>
      </c>
      <c r="AA15" s="6">
        <f t="shared" si="3"/>
        <v>148783.1</v>
      </c>
      <c r="AB15" s="6">
        <f t="shared" si="3"/>
        <v>148783.1</v>
      </c>
      <c r="AC15" s="6">
        <f t="shared" si="3"/>
        <v>148783.1</v>
      </c>
      <c r="AD15" s="6">
        <f t="shared" si="3"/>
        <v>148783.1</v>
      </c>
      <c r="AE15" s="6">
        <f t="shared" si="3"/>
        <v>148783.1</v>
      </c>
      <c r="AF15" s="6">
        <f t="shared" si="3"/>
        <v>148783.1</v>
      </c>
      <c r="AG15" s="6">
        <f t="shared" si="3"/>
        <v>148783.1</v>
      </c>
      <c r="AH15" s="6">
        <f t="shared" si="3"/>
        <v>148783.1</v>
      </c>
      <c r="AI15" s="6">
        <f t="shared" si="3"/>
        <v>148783.1</v>
      </c>
      <c r="AJ15" s="6">
        <f t="shared" si="3"/>
        <v>148783.1</v>
      </c>
      <c r="AK15" s="6">
        <f t="shared" si="3"/>
        <v>148783.1</v>
      </c>
      <c r="AL15" s="6">
        <f t="shared" si="3"/>
        <v>148783.1</v>
      </c>
      <c r="AM15" s="6">
        <f t="shared" ref="AM15" si="7">AL15</f>
        <v>148783.1</v>
      </c>
      <c r="AN15" s="6">
        <f t="shared" si="1"/>
        <v>148783.1</v>
      </c>
      <c r="AO15" s="6">
        <f t="shared" si="1"/>
        <v>148783.1</v>
      </c>
      <c r="AP15" s="6">
        <f t="shared" si="1"/>
        <v>148783.1</v>
      </c>
      <c r="AQ15" s="6">
        <f t="shared" si="1"/>
        <v>148783.1</v>
      </c>
    </row>
    <row r="16" spans="1:43" x14ac:dyDescent="0.25">
      <c r="A16" t="s">
        <v>25</v>
      </c>
      <c r="B16" t="s">
        <v>3</v>
      </c>
      <c r="C16" t="s">
        <v>26</v>
      </c>
      <c r="D16" t="s">
        <v>27</v>
      </c>
      <c r="E16">
        <v>704</v>
      </c>
      <c r="F16" t="s">
        <v>57</v>
      </c>
      <c r="G16" t="s">
        <v>64</v>
      </c>
      <c r="H16" t="s">
        <v>29</v>
      </c>
      <c r="I16" t="s">
        <v>29</v>
      </c>
      <c r="J16" t="s">
        <v>29</v>
      </c>
      <c r="L16" t="s">
        <v>59</v>
      </c>
      <c r="M16" t="s">
        <v>65</v>
      </c>
      <c r="N16" t="s">
        <v>66</v>
      </c>
      <c r="O16" s="6">
        <f>Historical!AQ18</f>
        <v>63591.67194</v>
      </c>
      <c r="P16" s="6">
        <f t="shared" si="4"/>
        <v>63591.67194</v>
      </c>
      <c r="Q16" s="6">
        <f t="shared" si="3"/>
        <v>63591.67194</v>
      </c>
      <c r="R16" s="6">
        <f t="shared" si="3"/>
        <v>63591.67194</v>
      </c>
      <c r="S16" s="6">
        <f t="shared" si="3"/>
        <v>63591.67194</v>
      </c>
      <c r="T16" s="6">
        <f t="shared" si="3"/>
        <v>63591.67194</v>
      </c>
      <c r="U16" s="6">
        <f t="shared" si="3"/>
        <v>63591.67194</v>
      </c>
      <c r="V16" s="6">
        <f t="shared" si="3"/>
        <v>63591.67194</v>
      </c>
      <c r="W16" s="6">
        <f t="shared" si="3"/>
        <v>63591.67194</v>
      </c>
      <c r="X16" s="6">
        <f t="shared" si="3"/>
        <v>63591.67194</v>
      </c>
      <c r="Y16" s="6">
        <f t="shared" si="3"/>
        <v>63591.67194</v>
      </c>
      <c r="Z16" s="6">
        <f t="shared" si="3"/>
        <v>63591.67194</v>
      </c>
      <c r="AA16" s="6">
        <f t="shared" si="3"/>
        <v>63591.67194</v>
      </c>
      <c r="AB16" s="6">
        <f t="shared" si="3"/>
        <v>63591.67194</v>
      </c>
      <c r="AC16" s="6">
        <f t="shared" si="3"/>
        <v>63591.67194</v>
      </c>
      <c r="AD16" s="6">
        <f t="shared" si="3"/>
        <v>63591.67194</v>
      </c>
      <c r="AE16" s="6">
        <f t="shared" si="3"/>
        <v>63591.67194</v>
      </c>
      <c r="AF16" s="6">
        <f t="shared" si="3"/>
        <v>63591.67194</v>
      </c>
      <c r="AG16" s="6">
        <f t="shared" si="3"/>
        <v>63591.67194</v>
      </c>
      <c r="AH16" s="6">
        <f t="shared" si="3"/>
        <v>63591.67194</v>
      </c>
      <c r="AI16" s="6">
        <f t="shared" si="3"/>
        <v>63591.67194</v>
      </c>
      <c r="AJ16" s="6">
        <f t="shared" si="3"/>
        <v>63591.67194</v>
      </c>
      <c r="AK16" s="6">
        <f t="shared" si="3"/>
        <v>63591.67194</v>
      </c>
      <c r="AL16" s="6">
        <f t="shared" si="3"/>
        <v>63591.67194</v>
      </c>
      <c r="AM16" s="6">
        <f t="shared" ref="AM16" si="8">AL16</f>
        <v>63591.67194</v>
      </c>
      <c r="AN16" s="6">
        <f t="shared" si="1"/>
        <v>63591.67194</v>
      </c>
      <c r="AO16" s="6">
        <f t="shared" si="1"/>
        <v>63591.67194</v>
      </c>
      <c r="AP16" s="6">
        <f t="shared" si="1"/>
        <v>63591.67194</v>
      </c>
      <c r="AQ16" s="6">
        <f t="shared" si="1"/>
        <v>63591.67194</v>
      </c>
    </row>
    <row r="17" spans="1:43" x14ac:dyDescent="0.25">
      <c r="A17" t="s">
        <v>25</v>
      </c>
      <c r="B17" t="s">
        <v>3</v>
      </c>
      <c r="C17" t="s">
        <v>26</v>
      </c>
      <c r="D17" t="s">
        <v>27</v>
      </c>
      <c r="E17">
        <v>704</v>
      </c>
      <c r="F17" t="s">
        <v>57</v>
      </c>
      <c r="G17" t="s">
        <v>58</v>
      </c>
      <c r="H17" t="s">
        <v>29</v>
      </c>
      <c r="I17" t="s">
        <v>29</v>
      </c>
      <c r="J17" t="s">
        <v>29</v>
      </c>
      <c r="L17" t="s">
        <v>59</v>
      </c>
      <c r="M17" t="s">
        <v>65</v>
      </c>
      <c r="N17" t="s">
        <v>66</v>
      </c>
      <c r="O17" s="6">
        <f>Historical!AQ19</f>
        <v>193301.35019999999</v>
      </c>
      <c r="P17" s="6">
        <f t="shared" si="4"/>
        <v>193301.35019999999</v>
      </c>
      <c r="Q17" s="6">
        <f t="shared" si="3"/>
        <v>193301.35019999999</v>
      </c>
      <c r="R17" s="6">
        <f t="shared" si="3"/>
        <v>193301.35019999999</v>
      </c>
      <c r="S17" s="6">
        <f t="shared" si="3"/>
        <v>193301.35019999999</v>
      </c>
      <c r="T17" s="6">
        <f t="shared" si="3"/>
        <v>193301.35019999999</v>
      </c>
      <c r="U17" s="6">
        <f t="shared" si="3"/>
        <v>193301.35019999999</v>
      </c>
      <c r="V17" s="6">
        <f t="shared" si="3"/>
        <v>193301.35019999999</v>
      </c>
      <c r="W17" s="6">
        <f t="shared" si="3"/>
        <v>193301.35019999999</v>
      </c>
      <c r="X17" s="6">
        <f t="shared" si="3"/>
        <v>193301.35019999999</v>
      </c>
      <c r="Y17" s="6">
        <f t="shared" si="3"/>
        <v>193301.35019999999</v>
      </c>
      <c r="Z17" s="6">
        <f t="shared" si="3"/>
        <v>193301.35019999999</v>
      </c>
      <c r="AA17" s="6">
        <f t="shared" si="3"/>
        <v>193301.35019999999</v>
      </c>
      <c r="AB17" s="6">
        <f t="shared" si="3"/>
        <v>193301.35019999999</v>
      </c>
      <c r="AC17" s="6">
        <f t="shared" si="3"/>
        <v>193301.35019999999</v>
      </c>
      <c r="AD17" s="6">
        <f t="shared" si="3"/>
        <v>193301.35019999999</v>
      </c>
      <c r="AE17" s="6">
        <f t="shared" si="3"/>
        <v>193301.35019999999</v>
      </c>
      <c r="AF17" s="6">
        <f t="shared" si="3"/>
        <v>193301.35019999999</v>
      </c>
      <c r="AG17" s="6">
        <f t="shared" si="3"/>
        <v>193301.35019999999</v>
      </c>
      <c r="AH17" s="6">
        <f t="shared" si="3"/>
        <v>193301.35019999999</v>
      </c>
      <c r="AI17" s="6">
        <f t="shared" si="3"/>
        <v>193301.35019999999</v>
      </c>
      <c r="AJ17" s="6">
        <f t="shared" si="3"/>
        <v>193301.35019999999</v>
      </c>
      <c r="AK17" s="6">
        <f t="shared" si="3"/>
        <v>193301.35019999999</v>
      </c>
      <c r="AL17" s="6">
        <f t="shared" si="3"/>
        <v>193301.35019999999</v>
      </c>
      <c r="AM17" s="6">
        <f t="shared" ref="AM17" si="9">AL17</f>
        <v>193301.35019999999</v>
      </c>
      <c r="AN17" s="6">
        <f t="shared" si="1"/>
        <v>193301.35019999999</v>
      </c>
      <c r="AO17" s="6">
        <f t="shared" si="1"/>
        <v>193301.35019999999</v>
      </c>
      <c r="AP17" s="6">
        <f t="shared" si="1"/>
        <v>193301.35019999999</v>
      </c>
      <c r="AQ17" s="6">
        <f t="shared" si="1"/>
        <v>193301.35019999999</v>
      </c>
    </row>
    <row r="18" spans="1:43" x14ac:dyDescent="0.25">
      <c r="A18" t="s">
        <v>25</v>
      </c>
      <c r="B18" t="s">
        <v>3</v>
      </c>
      <c r="C18" t="s">
        <v>26</v>
      </c>
      <c r="D18" t="s">
        <v>27</v>
      </c>
      <c r="E18">
        <v>704</v>
      </c>
      <c r="F18" t="s">
        <v>57</v>
      </c>
      <c r="G18" t="s">
        <v>61</v>
      </c>
      <c r="H18" t="s">
        <v>29</v>
      </c>
      <c r="I18" t="s">
        <v>29</v>
      </c>
      <c r="J18" t="s">
        <v>29</v>
      </c>
      <c r="L18" t="s">
        <v>59</v>
      </c>
      <c r="M18" t="s">
        <v>65</v>
      </c>
      <c r="N18" t="s">
        <v>66</v>
      </c>
      <c r="O18" s="6">
        <f>Historical!AQ20</f>
        <v>117301.8783</v>
      </c>
      <c r="P18" s="6">
        <f t="shared" si="4"/>
        <v>117301.8783</v>
      </c>
      <c r="Q18" s="6">
        <f t="shared" si="3"/>
        <v>117301.8783</v>
      </c>
      <c r="R18" s="6">
        <f t="shared" si="3"/>
        <v>117301.8783</v>
      </c>
      <c r="S18" s="6">
        <f t="shared" si="3"/>
        <v>117301.8783</v>
      </c>
      <c r="T18" s="6">
        <f t="shared" si="3"/>
        <v>117301.8783</v>
      </c>
      <c r="U18" s="6">
        <f t="shared" si="3"/>
        <v>117301.8783</v>
      </c>
      <c r="V18" s="6">
        <f t="shared" si="3"/>
        <v>117301.8783</v>
      </c>
      <c r="W18" s="6">
        <f t="shared" si="3"/>
        <v>117301.8783</v>
      </c>
      <c r="X18" s="6">
        <f t="shared" si="3"/>
        <v>117301.8783</v>
      </c>
      <c r="Y18" s="6">
        <f t="shared" si="3"/>
        <v>117301.8783</v>
      </c>
      <c r="Z18" s="6">
        <f t="shared" si="3"/>
        <v>117301.8783</v>
      </c>
      <c r="AA18" s="6">
        <f t="shared" si="3"/>
        <v>117301.8783</v>
      </c>
      <c r="AB18" s="6">
        <f t="shared" si="3"/>
        <v>117301.8783</v>
      </c>
      <c r="AC18" s="6">
        <f t="shared" si="3"/>
        <v>117301.8783</v>
      </c>
      <c r="AD18" s="6">
        <f t="shared" si="3"/>
        <v>117301.8783</v>
      </c>
      <c r="AE18" s="6">
        <f t="shared" si="3"/>
        <v>117301.8783</v>
      </c>
      <c r="AF18" s="6">
        <f t="shared" si="3"/>
        <v>117301.8783</v>
      </c>
      <c r="AG18" s="6">
        <f t="shared" si="3"/>
        <v>117301.8783</v>
      </c>
      <c r="AH18" s="6">
        <f t="shared" si="3"/>
        <v>117301.8783</v>
      </c>
      <c r="AI18" s="6">
        <f t="shared" si="3"/>
        <v>117301.8783</v>
      </c>
      <c r="AJ18" s="6">
        <f t="shared" si="3"/>
        <v>117301.8783</v>
      </c>
      <c r="AK18" s="6">
        <f t="shared" si="3"/>
        <v>117301.8783</v>
      </c>
      <c r="AL18" s="6">
        <f t="shared" si="3"/>
        <v>117301.8783</v>
      </c>
      <c r="AM18" s="6">
        <f t="shared" ref="AM18" si="10">AL18</f>
        <v>117301.8783</v>
      </c>
      <c r="AN18" s="6">
        <f t="shared" si="1"/>
        <v>117301.8783</v>
      </c>
      <c r="AO18" s="6">
        <f t="shared" si="1"/>
        <v>117301.8783</v>
      </c>
      <c r="AP18" s="6">
        <f t="shared" si="1"/>
        <v>117301.8783</v>
      </c>
      <c r="AQ18" s="6">
        <f t="shared" si="1"/>
        <v>117301.8783</v>
      </c>
    </row>
    <row r="19" spans="1:43" x14ac:dyDescent="0.25">
      <c r="A19" t="s">
        <v>25</v>
      </c>
      <c r="B19" t="s">
        <v>3</v>
      </c>
      <c r="C19" t="s">
        <v>26</v>
      </c>
      <c r="D19" t="s">
        <v>27</v>
      </c>
      <c r="E19">
        <v>704</v>
      </c>
      <c r="F19" t="s">
        <v>67</v>
      </c>
      <c r="G19" t="s">
        <v>68</v>
      </c>
      <c r="H19" t="s">
        <v>29</v>
      </c>
      <c r="I19" t="s">
        <v>29</v>
      </c>
      <c r="J19" t="s">
        <v>29</v>
      </c>
      <c r="L19" t="s">
        <v>69</v>
      </c>
      <c r="M19" t="s">
        <v>60</v>
      </c>
      <c r="N19" t="s">
        <v>33</v>
      </c>
      <c r="O19" s="6">
        <f>Historical!AR21</f>
        <v>1169.0999999999999</v>
      </c>
      <c r="P19" s="6">
        <f t="shared" si="4"/>
        <v>1169.0999999999999</v>
      </c>
      <c r="Q19" s="6">
        <f t="shared" si="3"/>
        <v>1169.0999999999999</v>
      </c>
      <c r="R19" s="6">
        <f t="shared" si="3"/>
        <v>1169.0999999999999</v>
      </c>
      <c r="S19" s="6">
        <f t="shared" si="3"/>
        <v>1169.0999999999999</v>
      </c>
      <c r="T19" s="6">
        <f t="shared" si="3"/>
        <v>1169.0999999999999</v>
      </c>
      <c r="U19" s="6">
        <f t="shared" si="3"/>
        <v>1169.0999999999999</v>
      </c>
      <c r="V19" s="6">
        <f t="shared" si="3"/>
        <v>1169.0999999999999</v>
      </c>
      <c r="W19" s="6">
        <f t="shared" si="3"/>
        <v>1169.0999999999999</v>
      </c>
      <c r="X19" s="6">
        <f t="shared" si="3"/>
        <v>1169.0999999999999</v>
      </c>
      <c r="Y19" s="6">
        <f t="shared" si="3"/>
        <v>1169.0999999999999</v>
      </c>
      <c r="Z19" s="6">
        <f t="shared" si="3"/>
        <v>1169.0999999999999</v>
      </c>
      <c r="AA19" s="6">
        <f t="shared" si="3"/>
        <v>1169.0999999999999</v>
      </c>
      <c r="AB19" s="6">
        <f t="shared" si="3"/>
        <v>1169.0999999999999</v>
      </c>
      <c r="AC19" s="6">
        <f t="shared" si="3"/>
        <v>1169.0999999999999</v>
      </c>
      <c r="AD19" s="6">
        <f t="shared" si="3"/>
        <v>1169.0999999999999</v>
      </c>
      <c r="AE19" s="6">
        <f t="shared" si="3"/>
        <v>1169.0999999999999</v>
      </c>
      <c r="AF19" s="6">
        <f t="shared" si="3"/>
        <v>1169.0999999999999</v>
      </c>
      <c r="AG19" s="6">
        <f t="shared" si="3"/>
        <v>1169.0999999999999</v>
      </c>
      <c r="AH19" s="6">
        <f t="shared" si="3"/>
        <v>1169.0999999999999</v>
      </c>
      <c r="AI19" s="6">
        <f t="shared" si="3"/>
        <v>1169.0999999999999</v>
      </c>
      <c r="AJ19" s="6">
        <f t="shared" si="3"/>
        <v>1169.0999999999999</v>
      </c>
      <c r="AK19" s="6">
        <f t="shared" si="3"/>
        <v>1169.0999999999999</v>
      </c>
      <c r="AL19" s="6">
        <f t="shared" si="3"/>
        <v>1169.0999999999999</v>
      </c>
      <c r="AM19" s="6">
        <f t="shared" ref="AM19" si="11">AL19</f>
        <v>1169.0999999999999</v>
      </c>
      <c r="AN19" s="6">
        <f t="shared" si="1"/>
        <v>1169.0999999999999</v>
      </c>
      <c r="AO19" s="6">
        <f t="shared" si="1"/>
        <v>1169.0999999999999</v>
      </c>
      <c r="AP19" s="6">
        <f t="shared" si="1"/>
        <v>1169.0999999999999</v>
      </c>
      <c r="AQ19" s="6">
        <f t="shared" si="1"/>
        <v>1169.0999999999999</v>
      </c>
    </row>
    <row r="20" spans="1:43" x14ac:dyDescent="0.25">
      <c r="A20" t="s">
        <v>25</v>
      </c>
      <c r="B20" t="s">
        <v>3</v>
      </c>
      <c r="C20" t="s">
        <v>26</v>
      </c>
      <c r="D20" t="s">
        <v>27</v>
      </c>
      <c r="E20">
        <v>704</v>
      </c>
      <c r="F20" t="s">
        <v>67</v>
      </c>
      <c r="G20" t="s">
        <v>58</v>
      </c>
      <c r="H20" t="s">
        <v>29</v>
      </c>
      <c r="I20" t="s">
        <v>29</v>
      </c>
      <c r="J20" t="s">
        <v>29</v>
      </c>
      <c r="L20" t="s">
        <v>69</v>
      </c>
      <c r="M20" t="s">
        <v>60</v>
      </c>
      <c r="N20" t="s">
        <v>33</v>
      </c>
      <c r="O20" s="6">
        <f>Historical!AR22</f>
        <v>3763.2</v>
      </c>
      <c r="P20" s="6">
        <f t="shared" si="4"/>
        <v>3763.2</v>
      </c>
      <c r="Q20" s="6">
        <f t="shared" si="3"/>
        <v>3763.2</v>
      </c>
      <c r="R20" s="6">
        <f t="shared" si="3"/>
        <v>3763.2</v>
      </c>
      <c r="S20" s="6">
        <f t="shared" si="3"/>
        <v>3763.2</v>
      </c>
      <c r="T20" s="6">
        <f t="shared" si="3"/>
        <v>3763.2</v>
      </c>
      <c r="U20" s="6">
        <f t="shared" si="3"/>
        <v>3763.2</v>
      </c>
      <c r="V20" s="6">
        <f t="shared" si="3"/>
        <v>3763.2</v>
      </c>
      <c r="W20" s="6">
        <f t="shared" si="3"/>
        <v>3763.2</v>
      </c>
      <c r="X20" s="6">
        <f t="shared" si="3"/>
        <v>3763.2</v>
      </c>
      <c r="Y20" s="6">
        <f t="shared" si="3"/>
        <v>3763.2</v>
      </c>
      <c r="Z20" s="6">
        <f t="shared" si="3"/>
        <v>3763.2</v>
      </c>
      <c r="AA20" s="6">
        <f t="shared" si="3"/>
        <v>3763.2</v>
      </c>
      <c r="AB20" s="6">
        <f t="shared" si="3"/>
        <v>3763.2</v>
      </c>
      <c r="AC20" s="6">
        <f t="shared" si="3"/>
        <v>3763.2</v>
      </c>
      <c r="AD20" s="6">
        <f t="shared" si="3"/>
        <v>3763.2</v>
      </c>
      <c r="AE20" s="6">
        <f t="shared" si="3"/>
        <v>3763.2</v>
      </c>
      <c r="AF20" s="6">
        <f t="shared" si="3"/>
        <v>3763.2</v>
      </c>
      <c r="AG20" s="6">
        <f t="shared" si="3"/>
        <v>3763.2</v>
      </c>
      <c r="AH20" s="6">
        <f t="shared" si="3"/>
        <v>3763.2</v>
      </c>
      <c r="AI20" s="6">
        <f t="shared" si="3"/>
        <v>3763.2</v>
      </c>
      <c r="AJ20" s="6">
        <f t="shared" si="3"/>
        <v>3763.2</v>
      </c>
      <c r="AK20" s="6">
        <f t="shared" si="3"/>
        <v>3763.2</v>
      </c>
      <c r="AL20" s="6">
        <f t="shared" si="3"/>
        <v>3763.2</v>
      </c>
      <c r="AM20" s="6">
        <f t="shared" ref="AM20" si="12">AL20</f>
        <v>3763.2</v>
      </c>
      <c r="AN20" s="6">
        <f t="shared" si="1"/>
        <v>3763.2</v>
      </c>
      <c r="AO20" s="6">
        <f t="shared" si="1"/>
        <v>3763.2</v>
      </c>
      <c r="AP20" s="6">
        <f t="shared" si="1"/>
        <v>3763.2</v>
      </c>
      <c r="AQ20" s="6">
        <f t="shared" si="1"/>
        <v>3763.2</v>
      </c>
    </row>
    <row r="21" spans="1:43" x14ac:dyDescent="0.25">
      <c r="A21" t="s">
        <v>25</v>
      </c>
      <c r="B21" t="s">
        <v>3</v>
      </c>
      <c r="C21" t="s">
        <v>26</v>
      </c>
      <c r="D21" t="s">
        <v>27</v>
      </c>
      <c r="E21">
        <v>704</v>
      </c>
      <c r="F21" t="s">
        <v>67</v>
      </c>
      <c r="G21" t="s">
        <v>61</v>
      </c>
      <c r="H21" t="s">
        <v>29</v>
      </c>
      <c r="I21" t="s">
        <v>29</v>
      </c>
      <c r="J21" t="s">
        <v>29</v>
      </c>
      <c r="L21" t="s">
        <v>69</v>
      </c>
      <c r="M21" t="s">
        <v>60</v>
      </c>
      <c r="N21" t="s">
        <v>33</v>
      </c>
      <c r="O21" s="6">
        <f>Historical!AR23</f>
        <v>78964.100000000006</v>
      </c>
      <c r="P21" s="6">
        <f t="shared" si="4"/>
        <v>78964.100000000006</v>
      </c>
      <c r="Q21" s="6">
        <f t="shared" si="3"/>
        <v>78964.100000000006</v>
      </c>
      <c r="R21" s="6">
        <f t="shared" si="3"/>
        <v>78964.100000000006</v>
      </c>
      <c r="S21" s="6">
        <f t="shared" si="3"/>
        <v>78964.100000000006</v>
      </c>
      <c r="T21" s="6">
        <f t="shared" si="3"/>
        <v>78964.100000000006</v>
      </c>
      <c r="U21" s="6">
        <f t="shared" si="3"/>
        <v>78964.100000000006</v>
      </c>
      <c r="V21" s="6">
        <f t="shared" si="3"/>
        <v>78964.100000000006</v>
      </c>
      <c r="W21" s="6">
        <f t="shared" si="3"/>
        <v>78964.100000000006</v>
      </c>
      <c r="X21" s="6">
        <f t="shared" si="3"/>
        <v>78964.100000000006</v>
      </c>
      <c r="Y21" s="6">
        <f t="shared" si="3"/>
        <v>78964.100000000006</v>
      </c>
      <c r="Z21" s="6">
        <f t="shared" si="3"/>
        <v>78964.100000000006</v>
      </c>
      <c r="AA21" s="6">
        <f t="shared" si="3"/>
        <v>78964.100000000006</v>
      </c>
      <c r="AB21" s="6">
        <f t="shared" si="3"/>
        <v>78964.100000000006</v>
      </c>
      <c r="AC21" s="6">
        <f t="shared" si="3"/>
        <v>78964.100000000006</v>
      </c>
      <c r="AD21" s="6">
        <f t="shared" si="3"/>
        <v>78964.100000000006</v>
      </c>
      <c r="AE21" s="6">
        <f t="shared" si="3"/>
        <v>78964.100000000006</v>
      </c>
      <c r="AF21" s="6">
        <f t="shared" si="3"/>
        <v>78964.100000000006</v>
      </c>
      <c r="AG21" s="6">
        <f t="shared" si="3"/>
        <v>78964.100000000006</v>
      </c>
      <c r="AH21" s="6">
        <f t="shared" si="3"/>
        <v>78964.100000000006</v>
      </c>
      <c r="AI21" s="6">
        <f t="shared" si="3"/>
        <v>78964.100000000006</v>
      </c>
      <c r="AJ21" s="6">
        <f t="shared" si="3"/>
        <v>78964.100000000006</v>
      </c>
      <c r="AK21" s="6">
        <f t="shared" si="3"/>
        <v>78964.100000000006</v>
      </c>
      <c r="AL21" s="6">
        <f t="shared" si="3"/>
        <v>78964.100000000006</v>
      </c>
      <c r="AM21" s="6">
        <f t="shared" ref="AM21:AQ24" si="13">AL21</f>
        <v>78964.100000000006</v>
      </c>
      <c r="AN21" s="6">
        <f t="shared" si="13"/>
        <v>78964.100000000006</v>
      </c>
      <c r="AO21" s="6">
        <f t="shared" si="13"/>
        <v>78964.100000000006</v>
      </c>
      <c r="AP21" s="6">
        <f t="shared" si="13"/>
        <v>78964.100000000006</v>
      </c>
      <c r="AQ21" s="6">
        <f t="shared" si="13"/>
        <v>78964.100000000006</v>
      </c>
    </row>
    <row r="22" spans="1:43" x14ac:dyDescent="0.25">
      <c r="A22" t="s">
        <v>25</v>
      </c>
      <c r="B22" t="s">
        <v>3</v>
      </c>
      <c r="C22" t="s">
        <v>26</v>
      </c>
      <c r="D22" t="s">
        <v>27</v>
      </c>
      <c r="E22">
        <v>704</v>
      </c>
      <c r="F22" t="s">
        <v>67</v>
      </c>
      <c r="G22" t="s">
        <v>62</v>
      </c>
      <c r="H22" t="s">
        <v>29</v>
      </c>
      <c r="I22" t="s">
        <v>29</v>
      </c>
      <c r="J22" t="s">
        <v>29</v>
      </c>
      <c r="L22" t="s">
        <v>69</v>
      </c>
      <c r="M22" t="s">
        <v>60</v>
      </c>
      <c r="N22" t="s">
        <v>33</v>
      </c>
      <c r="O22" s="6">
        <f>Historical!AR24</f>
        <v>55945.599999999999</v>
      </c>
      <c r="P22" s="6">
        <f t="shared" si="4"/>
        <v>55945.599999999999</v>
      </c>
      <c r="Q22" s="6">
        <f t="shared" si="3"/>
        <v>55945.599999999999</v>
      </c>
      <c r="R22" s="6">
        <f t="shared" si="3"/>
        <v>55945.599999999999</v>
      </c>
      <c r="S22" s="6">
        <f t="shared" si="3"/>
        <v>55945.599999999999</v>
      </c>
      <c r="T22" s="6">
        <f t="shared" si="3"/>
        <v>55945.599999999999</v>
      </c>
      <c r="U22" s="6">
        <f t="shared" si="3"/>
        <v>55945.599999999999</v>
      </c>
      <c r="V22" s="6">
        <f t="shared" si="3"/>
        <v>55945.599999999999</v>
      </c>
      <c r="W22" s="6">
        <f t="shared" si="3"/>
        <v>55945.599999999999</v>
      </c>
      <c r="X22" s="6">
        <f t="shared" si="3"/>
        <v>55945.599999999999</v>
      </c>
      <c r="Y22" s="6">
        <f t="shared" si="3"/>
        <v>55945.599999999999</v>
      </c>
      <c r="Z22" s="6">
        <f t="shared" si="3"/>
        <v>55945.599999999999</v>
      </c>
      <c r="AA22" s="6">
        <f t="shared" si="3"/>
        <v>55945.599999999999</v>
      </c>
      <c r="AB22" s="6">
        <f t="shared" si="3"/>
        <v>55945.599999999999</v>
      </c>
      <c r="AC22" s="6">
        <f t="shared" si="3"/>
        <v>55945.599999999999</v>
      </c>
      <c r="AD22" s="6">
        <f t="shared" si="3"/>
        <v>55945.599999999999</v>
      </c>
      <c r="AE22" s="6">
        <f t="shared" si="3"/>
        <v>55945.599999999999</v>
      </c>
      <c r="AF22" s="6">
        <f t="shared" si="3"/>
        <v>55945.599999999999</v>
      </c>
      <c r="AG22" s="6">
        <f t="shared" si="3"/>
        <v>55945.599999999999</v>
      </c>
      <c r="AH22" s="6">
        <f t="shared" si="3"/>
        <v>55945.599999999999</v>
      </c>
      <c r="AI22" s="6">
        <f t="shared" si="3"/>
        <v>55945.599999999999</v>
      </c>
      <c r="AJ22" s="6">
        <f t="shared" si="3"/>
        <v>55945.599999999999</v>
      </c>
      <c r="AK22" s="6">
        <f t="shared" si="3"/>
        <v>55945.599999999999</v>
      </c>
      <c r="AL22" s="6">
        <f t="shared" si="3"/>
        <v>55945.599999999999</v>
      </c>
      <c r="AM22" s="6">
        <f t="shared" ref="AM22" si="14">AL22</f>
        <v>55945.599999999999</v>
      </c>
      <c r="AN22" s="6">
        <f t="shared" si="13"/>
        <v>55945.599999999999</v>
      </c>
      <c r="AO22" s="6">
        <f t="shared" si="13"/>
        <v>55945.599999999999</v>
      </c>
      <c r="AP22" s="6">
        <f t="shared" si="13"/>
        <v>55945.599999999999</v>
      </c>
      <c r="AQ22" s="6">
        <f t="shared" si="13"/>
        <v>55945.599999999999</v>
      </c>
    </row>
    <row r="23" spans="1:43" x14ac:dyDescent="0.25">
      <c r="A23" t="s">
        <v>25</v>
      </c>
      <c r="B23" t="s">
        <v>3</v>
      </c>
      <c r="C23" t="s">
        <v>26</v>
      </c>
      <c r="D23" t="s">
        <v>27</v>
      </c>
      <c r="E23">
        <v>704</v>
      </c>
      <c r="F23" t="s">
        <v>67</v>
      </c>
      <c r="G23" t="s">
        <v>64</v>
      </c>
      <c r="H23" t="s">
        <v>29</v>
      </c>
      <c r="I23" t="s">
        <v>29</v>
      </c>
      <c r="J23" t="s">
        <v>29</v>
      </c>
      <c r="L23" t="s">
        <v>69</v>
      </c>
      <c r="M23" t="s">
        <v>70</v>
      </c>
      <c r="N23" t="s">
        <v>66</v>
      </c>
      <c r="O23" s="6">
        <f>Historical!AQ25</f>
        <v>481.369979</v>
      </c>
      <c r="P23" s="6">
        <f t="shared" si="4"/>
        <v>481.369979</v>
      </c>
      <c r="Q23" s="6">
        <f t="shared" si="3"/>
        <v>481.369979</v>
      </c>
      <c r="R23" s="6">
        <f t="shared" si="3"/>
        <v>481.369979</v>
      </c>
      <c r="S23" s="6">
        <f t="shared" si="3"/>
        <v>481.369979</v>
      </c>
      <c r="T23" s="6">
        <f t="shared" si="3"/>
        <v>481.369979</v>
      </c>
      <c r="U23" s="6">
        <f t="shared" si="3"/>
        <v>481.369979</v>
      </c>
      <c r="V23" s="6">
        <f t="shared" si="3"/>
        <v>481.369979</v>
      </c>
      <c r="W23" s="6">
        <f t="shared" si="3"/>
        <v>481.369979</v>
      </c>
      <c r="X23" s="6">
        <f t="shared" si="3"/>
        <v>481.369979</v>
      </c>
      <c r="Y23" s="6">
        <f t="shared" si="3"/>
        <v>481.369979</v>
      </c>
      <c r="Z23" s="6">
        <f t="shared" si="3"/>
        <v>481.369979</v>
      </c>
      <c r="AA23" s="6">
        <f t="shared" si="3"/>
        <v>481.369979</v>
      </c>
      <c r="AB23" s="6">
        <f t="shared" si="3"/>
        <v>481.369979</v>
      </c>
      <c r="AC23" s="6">
        <f t="shared" si="3"/>
        <v>481.369979</v>
      </c>
      <c r="AD23" s="6">
        <f t="shared" si="3"/>
        <v>481.369979</v>
      </c>
      <c r="AE23" s="6">
        <f t="shared" si="3"/>
        <v>481.369979</v>
      </c>
      <c r="AF23" s="6">
        <f t="shared" si="3"/>
        <v>481.369979</v>
      </c>
      <c r="AG23" s="6">
        <f t="shared" si="3"/>
        <v>481.369979</v>
      </c>
      <c r="AH23" s="6">
        <f t="shared" si="3"/>
        <v>481.369979</v>
      </c>
      <c r="AI23" s="6">
        <f t="shared" si="3"/>
        <v>481.369979</v>
      </c>
      <c r="AJ23" s="6">
        <f t="shared" si="3"/>
        <v>481.369979</v>
      </c>
      <c r="AK23" s="6">
        <f t="shared" si="3"/>
        <v>481.369979</v>
      </c>
      <c r="AL23" s="6">
        <f t="shared" si="3"/>
        <v>481.369979</v>
      </c>
      <c r="AM23" s="6">
        <f t="shared" ref="AM23" si="15">AL23</f>
        <v>481.369979</v>
      </c>
      <c r="AN23" s="6">
        <f t="shared" si="13"/>
        <v>481.369979</v>
      </c>
      <c r="AO23" s="6">
        <f t="shared" si="13"/>
        <v>481.369979</v>
      </c>
      <c r="AP23" s="6">
        <f t="shared" si="13"/>
        <v>481.369979</v>
      </c>
      <c r="AQ23" s="6">
        <f t="shared" si="13"/>
        <v>481.369979</v>
      </c>
    </row>
    <row r="24" spans="1:43" x14ac:dyDescent="0.25">
      <c r="A24" t="s">
        <v>25</v>
      </c>
      <c r="B24" t="s">
        <v>3</v>
      </c>
      <c r="C24" t="s">
        <v>26</v>
      </c>
      <c r="D24" t="s">
        <v>27</v>
      </c>
      <c r="E24">
        <v>704</v>
      </c>
      <c r="F24" t="s">
        <v>67</v>
      </c>
      <c r="G24" t="s">
        <v>58</v>
      </c>
      <c r="H24" t="s">
        <v>29</v>
      </c>
      <c r="I24" t="s">
        <v>29</v>
      </c>
      <c r="J24" t="s">
        <v>29</v>
      </c>
      <c r="L24" t="s">
        <v>69</v>
      </c>
      <c r="M24" t="s">
        <v>71</v>
      </c>
      <c r="N24" t="s">
        <v>66</v>
      </c>
      <c r="O24" s="6">
        <f>Historical!AQ26</f>
        <v>4198.558</v>
      </c>
      <c r="P24" s="6">
        <f t="shared" si="4"/>
        <v>4198.558</v>
      </c>
      <c r="Q24" s="6">
        <f t="shared" si="3"/>
        <v>4198.558</v>
      </c>
      <c r="R24" s="6">
        <f t="shared" si="3"/>
        <v>4198.558</v>
      </c>
      <c r="S24" s="6">
        <f t="shared" si="3"/>
        <v>4198.558</v>
      </c>
      <c r="T24" s="6">
        <f t="shared" si="3"/>
        <v>4198.558</v>
      </c>
      <c r="U24" s="6">
        <f t="shared" si="3"/>
        <v>4198.558</v>
      </c>
      <c r="V24" s="6">
        <f t="shared" si="3"/>
        <v>4198.558</v>
      </c>
      <c r="W24" s="6">
        <f t="shared" ref="Q24:AL30" si="16">V24</f>
        <v>4198.558</v>
      </c>
      <c r="X24" s="6">
        <f t="shared" si="16"/>
        <v>4198.558</v>
      </c>
      <c r="Y24" s="6">
        <f t="shared" si="16"/>
        <v>4198.558</v>
      </c>
      <c r="Z24" s="6">
        <f t="shared" si="16"/>
        <v>4198.558</v>
      </c>
      <c r="AA24" s="6">
        <f t="shared" si="16"/>
        <v>4198.558</v>
      </c>
      <c r="AB24" s="6">
        <f t="shared" si="16"/>
        <v>4198.558</v>
      </c>
      <c r="AC24" s="6">
        <f t="shared" si="16"/>
        <v>4198.558</v>
      </c>
      <c r="AD24" s="6">
        <f t="shared" si="16"/>
        <v>4198.558</v>
      </c>
      <c r="AE24" s="6">
        <f t="shared" si="16"/>
        <v>4198.558</v>
      </c>
      <c r="AF24" s="6">
        <f t="shared" si="16"/>
        <v>4198.558</v>
      </c>
      <c r="AG24" s="6">
        <f t="shared" si="16"/>
        <v>4198.558</v>
      </c>
      <c r="AH24" s="6">
        <f t="shared" si="16"/>
        <v>4198.558</v>
      </c>
      <c r="AI24" s="6">
        <f t="shared" si="16"/>
        <v>4198.558</v>
      </c>
      <c r="AJ24" s="6">
        <f t="shared" si="16"/>
        <v>4198.558</v>
      </c>
      <c r="AK24" s="6">
        <f t="shared" si="16"/>
        <v>4198.558</v>
      </c>
      <c r="AL24" s="6">
        <f t="shared" si="16"/>
        <v>4198.558</v>
      </c>
      <c r="AM24" s="6">
        <f t="shared" ref="AM24" si="17">AL24</f>
        <v>4198.558</v>
      </c>
      <c r="AN24" s="6">
        <f t="shared" si="13"/>
        <v>4198.558</v>
      </c>
      <c r="AO24" s="6">
        <f t="shared" si="13"/>
        <v>4198.558</v>
      </c>
      <c r="AP24" s="6">
        <f t="shared" si="13"/>
        <v>4198.558</v>
      </c>
      <c r="AQ24" s="6">
        <f t="shared" si="13"/>
        <v>4198.558</v>
      </c>
    </row>
    <row r="25" spans="1:43" x14ac:dyDescent="0.25">
      <c r="A25" t="s">
        <v>25</v>
      </c>
      <c r="B25" t="s">
        <v>3</v>
      </c>
      <c r="C25" t="s">
        <v>26</v>
      </c>
      <c r="D25" t="s">
        <v>27</v>
      </c>
      <c r="E25">
        <v>704</v>
      </c>
      <c r="F25" t="s">
        <v>67</v>
      </c>
      <c r="G25" t="s">
        <v>61</v>
      </c>
      <c r="H25" t="s">
        <v>29</v>
      </c>
      <c r="I25" t="s">
        <v>29</v>
      </c>
      <c r="J25" t="s">
        <v>29</v>
      </c>
      <c r="L25" t="s">
        <v>69</v>
      </c>
      <c r="M25" t="s">
        <v>72</v>
      </c>
      <c r="N25" t="s">
        <v>66</v>
      </c>
      <c r="O25" s="6">
        <f>Historical!AQ27</f>
        <v>126929.4</v>
      </c>
      <c r="P25" s="6">
        <f t="shared" si="4"/>
        <v>126929.4</v>
      </c>
      <c r="Q25" s="6">
        <f t="shared" si="16"/>
        <v>126929.4</v>
      </c>
      <c r="R25" s="6">
        <f t="shared" si="16"/>
        <v>126929.4</v>
      </c>
      <c r="S25" s="6">
        <f t="shared" si="16"/>
        <v>126929.4</v>
      </c>
      <c r="T25" s="6">
        <f t="shared" si="16"/>
        <v>126929.4</v>
      </c>
      <c r="U25" s="6">
        <f t="shared" si="16"/>
        <v>126929.4</v>
      </c>
      <c r="V25" s="6">
        <f t="shared" si="16"/>
        <v>126929.4</v>
      </c>
      <c r="W25" s="6">
        <f t="shared" si="16"/>
        <v>126929.4</v>
      </c>
      <c r="X25" s="6">
        <f t="shared" si="16"/>
        <v>126929.4</v>
      </c>
      <c r="Y25" s="6">
        <f t="shared" si="16"/>
        <v>126929.4</v>
      </c>
      <c r="Z25" s="6">
        <f t="shared" si="16"/>
        <v>126929.4</v>
      </c>
      <c r="AA25" s="6">
        <f t="shared" si="16"/>
        <v>126929.4</v>
      </c>
      <c r="AB25" s="6">
        <f t="shared" si="16"/>
        <v>126929.4</v>
      </c>
      <c r="AC25" s="6">
        <f t="shared" si="16"/>
        <v>126929.4</v>
      </c>
      <c r="AD25" s="6">
        <f t="shared" si="16"/>
        <v>126929.4</v>
      </c>
      <c r="AE25" s="6">
        <f t="shared" si="16"/>
        <v>126929.4</v>
      </c>
      <c r="AF25" s="6">
        <f t="shared" si="16"/>
        <v>126929.4</v>
      </c>
      <c r="AG25" s="6">
        <f t="shared" si="16"/>
        <v>126929.4</v>
      </c>
      <c r="AH25" s="6">
        <f t="shared" si="16"/>
        <v>126929.4</v>
      </c>
      <c r="AI25" s="6">
        <f t="shared" si="16"/>
        <v>126929.4</v>
      </c>
      <c r="AJ25" s="6">
        <f t="shared" si="16"/>
        <v>126929.4</v>
      </c>
      <c r="AK25" s="6">
        <f t="shared" si="16"/>
        <v>126929.4</v>
      </c>
      <c r="AL25" s="6">
        <f t="shared" si="16"/>
        <v>126929.4</v>
      </c>
      <c r="AM25" s="6">
        <f t="shared" ref="AM25:AQ25" si="18">AL25</f>
        <v>126929.4</v>
      </c>
      <c r="AN25" s="6">
        <f t="shared" si="18"/>
        <v>126929.4</v>
      </c>
      <c r="AO25" s="6">
        <f t="shared" si="18"/>
        <v>126929.4</v>
      </c>
      <c r="AP25" s="6">
        <f t="shared" si="18"/>
        <v>126929.4</v>
      </c>
      <c r="AQ25" s="6">
        <f t="shared" si="18"/>
        <v>126929.4</v>
      </c>
    </row>
    <row r="26" spans="1:43" x14ac:dyDescent="0.25">
      <c r="A26" t="s">
        <v>25</v>
      </c>
      <c r="B26" t="s">
        <v>3</v>
      </c>
      <c r="C26" t="s">
        <v>26</v>
      </c>
      <c r="D26" t="s">
        <v>27</v>
      </c>
      <c r="E26">
        <v>704</v>
      </c>
      <c r="F26" t="s">
        <v>67</v>
      </c>
      <c r="G26" t="s">
        <v>73</v>
      </c>
      <c r="H26" t="s">
        <v>29</v>
      </c>
      <c r="I26" t="s">
        <v>29</v>
      </c>
      <c r="J26" t="s">
        <v>29</v>
      </c>
      <c r="L26" t="s">
        <v>69</v>
      </c>
      <c r="M26" t="s">
        <v>74</v>
      </c>
      <c r="N26" t="s">
        <v>66</v>
      </c>
      <c r="O26" s="6">
        <f>Historical!AQ28</f>
        <v>18739.919999999998</v>
      </c>
      <c r="P26" s="6">
        <f t="shared" si="4"/>
        <v>18739.919999999998</v>
      </c>
      <c r="Q26" s="6">
        <f t="shared" si="16"/>
        <v>18739.919999999998</v>
      </c>
      <c r="R26" s="6">
        <f t="shared" si="16"/>
        <v>18739.919999999998</v>
      </c>
      <c r="S26" s="6">
        <f t="shared" si="16"/>
        <v>18739.919999999998</v>
      </c>
      <c r="T26" s="6">
        <f t="shared" si="16"/>
        <v>18739.919999999998</v>
      </c>
      <c r="U26" s="6">
        <f t="shared" si="16"/>
        <v>18739.919999999998</v>
      </c>
      <c r="V26" s="6">
        <f t="shared" si="16"/>
        <v>18739.919999999998</v>
      </c>
      <c r="W26" s="6">
        <f t="shared" si="16"/>
        <v>18739.919999999998</v>
      </c>
      <c r="X26" s="6">
        <f t="shared" si="16"/>
        <v>18739.919999999998</v>
      </c>
      <c r="Y26" s="6">
        <f t="shared" si="16"/>
        <v>18739.919999999998</v>
      </c>
      <c r="Z26" s="6">
        <f t="shared" si="16"/>
        <v>18739.919999999998</v>
      </c>
      <c r="AA26" s="6">
        <f t="shared" si="16"/>
        <v>18739.919999999998</v>
      </c>
      <c r="AB26" s="6">
        <f t="shared" si="16"/>
        <v>18739.919999999998</v>
      </c>
      <c r="AC26" s="6">
        <f t="shared" si="16"/>
        <v>18739.919999999998</v>
      </c>
      <c r="AD26" s="6">
        <f t="shared" si="16"/>
        <v>18739.919999999998</v>
      </c>
      <c r="AE26" s="6">
        <f t="shared" si="16"/>
        <v>18739.919999999998</v>
      </c>
      <c r="AF26" s="6">
        <f t="shared" si="16"/>
        <v>18739.919999999998</v>
      </c>
      <c r="AG26" s="6">
        <f t="shared" si="16"/>
        <v>18739.919999999998</v>
      </c>
      <c r="AH26" s="6">
        <f t="shared" si="16"/>
        <v>18739.919999999998</v>
      </c>
      <c r="AI26" s="6">
        <f t="shared" si="16"/>
        <v>18739.919999999998</v>
      </c>
      <c r="AJ26" s="6">
        <f t="shared" si="16"/>
        <v>18739.919999999998</v>
      </c>
      <c r="AK26" s="6">
        <f t="shared" si="16"/>
        <v>18739.919999999998</v>
      </c>
      <c r="AL26" s="6">
        <f t="shared" si="16"/>
        <v>18739.919999999998</v>
      </c>
      <c r="AM26" s="6">
        <f t="shared" ref="AM26:AQ26" si="19">AL26</f>
        <v>18739.919999999998</v>
      </c>
      <c r="AN26" s="6">
        <f t="shared" si="19"/>
        <v>18739.919999999998</v>
      </c>
      <c r="AO26" s="6">
        <f t="shared" si="19"/>
        <v>18739.919999999998</v>
      </c>
      <c r="AP26" s="6">
        <f t="shared" si="19"/>
        <v>18739.919999999998</v>
      </c>
      <c r="AQ26" s="6">
        <f t="shared" si="19"/>
        <v>18739.919999999998</v>
      </c>
    </row>
    <row r="27" spans="1:43" x14ac:dyDescent="0.25">
      <c r="A27" t="s">
        <v>25</v>
      </c>
      <c r="B27" t="s">
        <v>3</v>
      </c>
      <c r="C27" t="s">
        <v>26</v>
      </c>
      <c r="D27" t="s">
        <v>27</v>
      </c>
      <c r="E27">
        <v>704</v>
      </c>
      <c r="F27" t="s">
        <v>75</v>
      </c>
      <c r="G27" t="s">
        <v>61</v>
      </c>
      <c r="H27" t="s">
        <v>76</v>
      </c>
      <c r="I27" t="s">
        <v>29</v>
      </c>
      <c r="J27" t="s">
        <v>29</v>
      </c>
      <c r="L27" t="s">
        <v>77</v>
      </c>
      <c r="M27" t="s">
        <v>60</v>
      </c>
      <c r="N27" t="s">
        <v>33</v>
      </c>
      <c r="O27" s="6">
        <f>Historical!AP29</f>
        <v>0.154</v>
      </c>
      <c r="P27" s="6">
        <f t="shared" si="4"/>
        <v>0.154</v>
      </c>
      <c r="Q27" s="6">
        <f t="shared" si="16"/>
        <v>0.154</v>
      </c>
      <c r="R27" s="6">
        <f t="shared" si="16"/>
        <v>0.154</v>
      </c>
      <c r="S27" s="6">
        <f t="shared" si="16"/>
        <v>0.154</v>
      </c>
      <c r="T27" s="6">
        <f t="shared" si="16"/>
        <v>0.154</v>
      </c>
      <c r="U27" s="6">
        <f t="shared" si="16"/>
        <v>0.154</v>
      </c>
      <c r="V27" s="6">
        <f t="shared" si="16"/>
        <v>0.154</v>
      </c>
      <c r="W27" s="6">
        <f t="shared" si="16"/>
        <v>0.154</v>
      </c>
      <c r="X27" s="6">
        <f t="shared" si="16"/>
        <v>0.154</v>
      </c>
      <c r="Y27" s="6">
        <f t="shared" si="16"/>
        <v>0.154</v>
      </c>
      <c r="Z27" s="6">
        <f t="shared" si="16"/>
        <v>0.154</v>
      </c>
      <c r="AA27" s="6">
        <f t="shared" si="16"/>
        <v>0.154</v>
      </c>
      <c r="AB27" s="6">
        <f t="shared" si="16"/>
        <v>0.154</v>
      </c>
      <c r="AC27" s="6">
        <f t="shared" si="16"/>
        <v>0.154</v>
      </c>
      <c r="AD27" s="6">
        <f t="shared" si="16"/>
        <v>0.154</v>
      </c>
      <c r="AE27" s="6">
        <f t="shared" si="16"/>
        <v>0.154</v>
      </c>
      <c r="AF27" s="6">
        <f t="shared" si="16"/>
        <v>0.154</v>
      </c>
      <c r="AG27" s="6">
        <f t="shared" si="16"/>
        <v>0.154</v>
      </c>
      <c r="AH27" s="6">
        <f t="shared" si="16"/>
        <v>0.154</v>
      </c>
      <c r="AI27" s="6">
        <f t="shared" si="16"/>
        <v>0.154</v>
      </c>
      <c r="AJ27" s="6">
        <f t="shared" si="16"/>
        <v>0.154</v>
      </c>
      <c r="AK27" s="6">
        <f t="shared" si="16"/>
        <v>0.154</v>
      </c>
      <c r="AL27" s="6">
        <f t="shared" si="16"/>
        <v>0.154</v>
      </c>
      <c r="AM27" s="6">
        <f t="shared" ref="AM27:AQ27" si="20">AL27</f>
        <v>0.154</v>
      </c>
      <c r="AN27" s="6">
        <f t="shared" si="20"/>
        <v>0.154</v>
      </c>
      <c r="AO27" s="6">
        <f t="shared" si="20"/>
        <v>0.154</v>
      </c>
      <c r="AP27" s="6">
        <f t="shared" si="20"/>
        <v>0.154</v>
      </c>
      <c r="AQ27" s="6">
        <f t="shared" si="20"/>
        <v>0.154</v>
      </c>
    </row>
    <row r="28" spans="1:43" x14ac:dyDescent="0.25">
      <c r="A28" t="s">
        <v>25</v>
      </c>
      <c r="B28" t="s">
        <v>3</v>
      </c>
      <c r="C28" t="s">
        <v>26</v>
      </c>
      <c r="D28" t="s">
        <v>27</v>
      </c>
      <c r="E28">
        <v>704</v>
      </c>
      <c r="F28" t="s">
        <v>75</v>
      </c>
      <c r="G28" t="s">
        <v>61</v>
      </c>
      <c r="H28" t="s">
        <v>78</v>
      </c>
      <c r="I28" t="s">
        <v>29</v>
      </c>
      <c r="J28" t="s">
        <v>29</v>
      </c>
      <c r="L28" t="s">
        <v>77</v>
      </c>
      <c r="M28" t="s">
        <v>60</v>
      </c>
      <c r="N28" t="s">
        <v>33</v>
      </c>
      <c r="O28" s="6">
        <f>Historical!AP30</f>
        <v>1.1379999999999999</v>
      </c>
      <c r="P28" s="6">
        <f t="shared" si="4"/>
        <v>1.1379999999999999</v>
      </c>
      <c r="Q28" s="6">
        <f t="shared" si="16"/>
        <v>1.1379999999999999</v>
      </c>
      <c r="R28" s="6">
        <f t="shared" si="16"/>
        <v>1.1379999999999999</v>
      </c>
      <c r="S28" s="6">
        <f t="shared" si="16"/>
        <v>1.1379999999999999</v>
      </c>
      <c r="T28" s="6">
        <f t="shared" si="16"/>
        <v>1.1379999999999999</v>
      </c>
      <c r="U28" s="6">
        <f t="shared" si="16"/>
        <v>1.1379999999999999</v>
      </c>
      <c r="V28" s="6">
        <f t="shared" si="16"/>
        <v>1.1379999999999999</v>
      </c>
      <c r="W28" s="6">
        <f t="shared" si="16"/>
        <v>1.1379999999999999</v>
      </c>
      <c r="X28" s="6">
        <f t="shared" si="16"/>
        <v>1.1379999999999999</v>
      </c>
      <c r="Y28" s="6">
        <f t="shared" si="16"/>
        <v>1.1379999999999999</v>
      </c>
      <c r="Z28" s="6">
        <f t="shared" si="16"/>
        <v>1.1379999999999999</v>
      </c>
      <c r="AA28" s="6">
        <f t="shared" si="16"/>
        <v>1.1379999999999999</v>
      </c>
      <c r="AB28" s="6">
        <f t="shared" si="16"/>
        <v>1.1379999999999999</v>
      </c>
      <c r="AC28" s="6">
        <f t="shared" si="16"/>
        <v>1.1379999999999999</v>
      </c>
      <c r="AD28" s="6">
        <f t="shared" si="16"/>
        <v>1.1379999999999999</v>
      </c>
      <c r="AE28" s="6">
        <f t="shared" si="16"/>
        <v>1.1379999999999999</v>
      </c>
      <c r="AF28" s="6">
        <f t="shared" si="16"/>
        <v>1.1379999999999999</v>
      </c>
      <c r="AG28" s="6">
        <f t="shared" si="16"/>
        <v>1.1379999999999999</v>
      </c>
      <c r="AH28" s="6">
        <f t="shared" si="16"/>
        <v>1.1379999999999999</v>
      </c>
      <c r="AI28" s="6">
        <f t="shared" si="16"/>
        <v>1.1379999999999999</v>
      </c>
      <c r="AJ28" s="6">
        <f t="shared" si="16"/>
        <v>1.1379999999999999</v>
      </c>
      <c r="AK28" s="6">
        <f t="shared" si="16"/>
        <v>1.1379999999999999</v>
      </c>
      <c r="AL28" s="6">
        <f t="shared" si="16"/>
        <v>1.1379999999999999</v>
      </c>
      <c r="AM28" s="6">
        <f t="shared" ref="AM28:AQ28" si="21">AL28</f>
        <v>1.1379999999999999</v>
      </c>
      <c r="AN28" s="6">
        <f t="shared" si="21"/>
        <v>1.1379999999999999</v>
      </c>
      <c r="AO28" s="6">
        <f t="shared" si="21"/>
        <v>1.1379999999999999</v>
      </c>
      <c r="AP28" s="6">
        <f t="shared" si="21"/>
        <v>1.1379999999999999</v>
      </c>
      <c r="AQ28" s="6">
        <f t="shared" si="21"/>
        <v>1.1379999999999999</v>
      </c>
    </row>
    <row r="29" spans="1:43" x14ac:dyDescent="0.25">
      <c r="A29" t="s">
        <v>25</v>
      </c>
      <c r="B29" t="s">
        <v>3</v>
      </c>
      <c r="C29" t="s">
        <v>26</v>
      </c>
      <c r="D29" t="s">
        <v>27</v>
      </c>
      <c r="E29">
        <v>704</v>
      </c>
      <c r="F29" t="s">
        <v>75</v>
      </c>
      <c r="G29" t="s">
        <v>61</v>
      </c>
      <c r="H29" t="s">
        <v>79</v>
      </c>
      <c r="I29" t="s">
        <v>29</v>
      </c>
      <c r="J29" t="s">
        <v>29</v>
      </c>
      <c r="L29" t="s">
        <v>77</v>
      </c>
      <c r="M29" t="s">
        <v>60</v>
      </c>
      <c r="N29" t="s">
        <v>33</v>
      </c>
      <c r="O29" s="6">
        <f>Historical!AP31</f>
        <v>1.4950000000000001</v>
      </c>
      <c r="P29" s="6">
        <f t="shared" si="4"/>
        <v>1.4950000000000001</v>
      </c>
      <c r="Q29" s="6">
        <f t="shared" si="16"/>
        <v>1.4950000000000001</v>
      </c>
      <c r="R29" s="6">
        <f t="shared" si="16"/>
        <v>1.4950000000000001</v>
      </c>
      <c r="S29" s="6">
        <f t="shared" si="16"/>
        <v>1.4950000000000001</v>
      </c>
      <c r="T29" s="6">
        <f t="shared" si="16"/>
        <v>1.4950000000000001</v>
      </c>
      <c r="U29" s="6">
        <f t="shared" si="16"/>
        <v>1.4950000000000001</v>
      </c>
      <c r="V29" s="6">
        <f t="shared" si="16"/>
        <v>1.4950000000000001</v>
      </c>
      <c r="W29" s="6">
        <f t="shared" si="16"/>
        <v>1.4950000000000001</v>
      </c>
      <c r="X29" s="6">
        <f t="shared" si="16"/>
        <v>1.4950000000000001</v>
      </c>
      <c r="Y29" s="6">
        <f t="shared" si="16"/>
        <v>1.4950000000000001</v>
      </c>
      <c r="Z29" s="6">
        <f t="shared" si="16"/>
        <v>1.4950000000000001</v>
      </c>
      <c r="AA29" s="6">
        <f t="shared" si="16"/>
        <v>1.4950000000000001</v>
      </c>
      <c r="AB29" s="6">
        <f t="shared" si="16"/>
        <v>1.4950000000000001</v>
      </c>
      <c r="AC29" s="6">
        <f t="shared" si="16"/>
        <v>1.4950000000000001</v>
      </c>
      <c r="AD29" s="6">
        <f t="shared" si="16"/>
        <v>1.4950000000000001</v>
      </c>
      <c r="AE29" s="6">
        <f t="shared" si="16"/>
        <v>1.4950000000000001</v>
      </c>
      <c r="AF29" s="6">
        <f t="shared" si="16"/>
        <v>1.4950000000000001</v>
      </c>
      <c r="AG29" s="6">
        <f t="shared" si="16"/>
        <v>1.4950000000000001</v>
      </c>
      <c r="AH29" s="6">
        <f t="shared" si="16"/>
        <v>1.4950000000000001</v>
      </c>
      <c r="AI29" s="6">
        <f t="shared" si="16"/>
        <v>1.4950000000000001</v>
      </c>
      <c r="AJ29" s="6">
        <f t="shared" si="16"/>
        <v>1.4950000000000001</v>
      </c>
      <c r="AK29" s="6">
        <f t="shared" si="16"/>
        <v>1.4950000000000001</v>
      </c>
      <c r="AL29" s="6">
        <f t="shared" si="16"/>
        <v>1.4950000000000001</v>
      </c>
      <c r="AM29" s="6">
        <f t="shared" ref="AM29:AQ29" si="22">AL29</f>
        <v>1.4950000000000001</v>
      </c>
      <c r="AN29" s="6">
        <f t="shared" si="22"/>
        <v>1.4950000000000001</v>
      </c>
      <c r="AO29" s="6">
        <f t="shared" si="22"/>
        <v>1.4950000000000001</v>
      </c>
      <c r="AP29" s="6">
        <f t="shared" si="22"/>
        <v>1.4950000000000001</v>
      </c>
      <c r="AQ29" s="6">
        <f t="shared" si="22"/>
        <v>1.4950000000000001</v>
      </c>
    </row>
    <row r="30" spans="1:43" x14ac:dyDescent="0.25">
      <c r="A30" t="s">
        <v>25</v>
      </c>
      <c r="B30" t="s">
        <v>3</v>
      </c>
      <c r="C30" t="s">
        <v>26</v>
      </c>
      <c r="D30" t="s">
        <v>27</v>
      </c>
      <c r="E30">
        <v>704</v>
      </c>
      <c r="F30" t="s">
        <v>75</v>
      </c>
      <c r="G30" t="s">
        <v>61</v>
      </c>
      <c r="H30" t="s">
        <v>80</v>
      </c>
      <c r="I30" t="s">
        <v>29</v>
      </c>
      <c r="J30" t="s">
        <v>29</v>
      </c>
      <c r="L30" t="s">
        <v>77</v>
      </c>
      <c r="M30" t="s">
        <v>60</v>
      </c>
      <c r="N30" t="s">
        <v>33</v>
      </c>
      <c r="O30" s="6">
        <f>Historical!AP32</f>
        <v>54.063000000000002</v>
      </c>
      <c r="P30" s="6">
        <f t="shared" si="4"/>
        <v>54.063000000000002</v>
      </c>
      <c r="Q30" s="6">
        <f t="shared" si="16"/>
        <v>54.063000000000002</v>
      </c>
      <c r="R30" s="6">
        <f t="shared" si="16"/>
        <v>54.063000000000002</v>
      </c>
      <c r="S30" s="6">
        <f t="shared" si="16"/>
        <v>54.063000000000002</v>
      </c>
      <c r="T30" s="6">
        <f t="shared" si="16"/>
        <v>54.063000000000002</v>
      </c>
      <c r="U30" s="6">
        <f t="shared" si="16"/>
        <v>54.063000000000002</v>
      </c>
      <c r="V30" s="6">
        <f t="shared" si="16"/>
        <v>54.063000000000002</v>
      </c>
      <c r="W30" s="6">
        <f t="shared" si="16"/>
        <v>54.063000000000002</v>
      </c>
      <c r="X30" s="6">
        <f t="shared" si="16"/>
        <v>54.063000000000002</v>
      </c>
      <c r="Y30" s="6">
        <f t="shared" si="16"/>
        <v>54.063000000000002</v>
      </c>
      <c r="Z30" s="6">
        <f t="shared" si="16"/>
        <v>54.063000000000002</v>
      </c>
      <c r="AA30" s="6">
        <f t="shared" si="16"/>
        <v>54.063000000000002</v>
      </c>
      <c r="AB30" s="6">
        <f t="shared" si="16"/>
        <v>54.063000000000002</v>
      </c>
      <c r="AC30" s="6">
        <f t="shared" si="16"/>
        <v>54.063000000000002</v>
      </c>
      <c r="AD30" s="6">
        <f t="shared" si="16"/>
        <v>54.063000000000002</v>
      </c>
      <c r="AE30" s="6">
        <f t="shared" si="16"/>
        <v>54.063000000000002</v>
      </c>
      <c r="AF30" s="6">
        <f t="shared" si="16"/>
        <v>54.063000000000002</v>
      </c>
      <c r="AG30" s="6">
        <f t="shared" si="16"/>
        <v>54.063000000000002</v>
      </c>
      <c r="AH30" s="6">
        <f t="shared" si="16"/>
        <v>54.063000000000002</v>
      </c>
      <c r="AI30" s="6">
        <f t="shared" si="16"/>
        <v>54.063000000000002</v>
      </c>
      <c r="AJ30" s="6">
        <f t="shared" si="16"/>
        <v>54.063000000000002</v>
      </c>
      <c r="AK30" s="6">
        <f t="shared" si="16"/>
        <v>54.063000000000002</v>
      </c>
      <c r="AL30" s="6">
        <f t="shared" si="16"/>
        <v>54.063000000000002</v>
      </c>
      <c r="AM30" s="6">
        <f t="shared" ref="AM30:AQ30" si="23">AL30</f>
        <v>54.063000000000002</v>
      </c>
      <c r="AN30" s="6">
        <f t="shared" si="23"/>
        <v>54.063000000000002</v>
      </c>
      <c r="AO30" s="6">
        <f t="shared" si="23"/>
        <v>54.063000000000002</v>
      </c>
      <c r="AP30" s="6">
        <f t="shared" si="23"/>
        <v>54.063000000000002</v>
      </c>
      <c r="AQ30" s="6">
        <f t="shared" si="23"/>
        <v>54.063000000000002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03CD9-BF65-43C1-9374-15C51DABD361}">
  <dimension ref="A1:AQ30"/>
  <sheetViews>
    <sheetView workbookViewId="0">
      <selection activeCell="K2" sqref="K2:K30"/>
    </sheetView>
  </sheetViews>
  <sheetFormatPr defaultRowHeight="15" x14ac:dyDescent="0.25"/>
  <sheetData>
    <row r="1" spans="1:43" x14ac:dyDescent="0.25">
      <c r="A1" t="s">
        <v>11</v>
      </c>
      <c r="B1" t="s">
        <v>12</v>
      </c>
      <c r="C1" t="s">
        <v>13</v>
      </c>
      <c r="D1" t="s">
        <v>14</v>
      </c>
      <c r="E1" t="s">
        <v>15</v>
      </c>
      <c r="F1" t="s">
        <v>16</v>
      </c>
      <c r="G1" t="s">
        <v>17</v>
      </c>
      <c r="H1" t="s">
        <v>18</v>
      </c>
      <c r="I1" t="s">
        <v>19</v>
      </c>
      <c r="J1" t="s">
        <v>20</v>
      </c>
      <c r="K1" t="s">
        <v>21</v>
      </c>
      <c r="L1" t="s">
        <v>22</v>
      </c>
      <c r="M1" t="s">
        <v>23</v>
      </c>
      <c r="N1" t="s">
        <v>24</v>
      </c>
      <c r="O1">
        <v>2022</v>
      </c>
      <c r="P1">
        <v>2023</v>
      </c>
      <c r="Q1">
        <v>2024</v>
      </c>
      <c r="R1">
        <v>2025</v>
      </c>
      <c r="S1">
        <v>2026</v>
      </c>
      <c r="T1">
        <v>2027</v>
      </c>
      <c r="U1">
        <v>2028</v>
      </c>
      <c r="V1">
        <v>2029</v>
      </c>
      <c r="W1">
        <v>2030</v>
      </c>
      <c r="X1">
        <v>2031</v>
      </c>
      <c r="Y1">
        <v>2032</v>
      </c>
      <c r="Z1">
        <v>2033</v>
      </c>
      <c r="AA1">
        <v>2034</v>
      </c>
      <c r="AB1">
        <v>2035</v>
      </c>
      <c r="AC1">
        <v>2036</v>
      </c>
      <c r="AD1">
        <v>2037</v>
      </c>
      <c r="AE1">
        <v>2038</v>
      </c>
      <c r="AF1">
        <v>2039</v>
      </c>
      <c r="AG1">
        <v>2040</v>
      </c>
      <c r="AH1">
        <v>2041</v>
      </c>
      <c r="AI1">
        <v>2042</v>
      </c>
      <c r="AJ1">
        <v>2043</v>
      </c>
      <c r="AK1">
        <v>2044</v>
      </c>
      <c r="AL1">
        <v>2045</v>
      </c>
      <c r="AM1">
        <v>2046</v>
      </c>
      <c r="AN1">
        <v>2047</v>
      </c>
      <c r="AO1">
        <v>2048</v>
      </c>
      <c r="AP1">
        <v>2049</v>
      </c>
      <c r="AQ1">
        <v>2050</v>
      </c>
    </row>
    <row r="2" spans="1:43" x14ac:dyDescent="0.25">
      <c r="A2" t="s">
        <v>25</v>
      </c>
      <c r="B2" t="s">
        <v>3</v>
      </c>
      <c r="C2" t="s">
        <v>26</v>
      </c>
      <c r="D2" t="s">
        <v>27</v>
      </c>
      <c r="E2">
        <v>704</v>
      </c>
      <c r="F2" t="s">
        <v>28</v>
      </c>
      <c r="G2" t="s">
        <v>34</v>
      </c>
      <c r="H2" t="s">
        <v>30</v>
      </c>
      <c r="I2" t="s">
        <v>30</v>
      </c>
      <c r="J2" t="s">
        <v>30</v>
      </c>
      <c r="L2" t="s">
        <v>35</v>
      </c>
      <c r="M2" t="s">
        <v>36</v>
      </c>
      <c r="N2" t="s">
        <v>33</v>
      </c>
    </row>
    <row r="3" spans="1:43" x14ac:dyDescent="0.25">
      <c r="A3" t="s">
        <v>25</v>
      </c>
      <c r="B3" t="s">
        <v>3</v>
      </c>
      <c r="C3" t="s">
        <v>26</v>
      </c>
      <c r="D3" t="s">
        <v>27</v>
      </c>
      <c r="E3">
        <v>704</v>
      </c>
      <c r="F3" t="s">
        <v>28</v>
      </c>
      <c r="G3" t="s">
        <v>37</v>
      </c>
      <c r="H3" t="s">
        <v>30</v>
      </c>
      <c r="I3" t="s">
        <v>30</v>
      </c>
      <c r="J3" t="s">
        <v>30</v>
      </c>
      <c r="L3" t="s">
        <v>35</v>
      </c>
      <c r="M3" t="s">
        <v>38</v>
      </c>
      <c r="N3" t="s">
        <v>33</v>
      </c>
    </row>
    <row r="4" spans="1:43" x14ac:dyDescent="0.25">
      <c r="A4" t="s">
        <v>25</v>
      </c>
      <c r="B4" t="s">
        <v>3</v>
      </c>
      <c r="C4" t="s">
        <v>26</v>
      </c>
      <c r="D4" t="s">
        <v>27</v>
      </c>
      <c r="E4">
        <v>704</v>
      </c>
      <c r="F4" t="s">
        <v>39</v>
      </c>
      <c r="G4" t="s">
        <v>29</v>
      </c>
      <c r="H4" t="s">
        <v>30</v>
      </c>
      <c r="I4" t="s">
        <v>30</v>
      </c>
      <c r="J4" t="s">
        <v>30</v>
      </c>
      <c r="L4" t="s">
        <v>40</v>
      </c>
      <c r="M4" t="s">
        <v>41</v>
      </c>
      <c r="N4" t="s">
        <v>33</v>
      </c>
    </row>
    <row r="5" spans="1:43" x14ac:dyDescent="0.25">
      <c r="A5" t="s">
        <v>25</v>
      </c>
      <c r="B5" t="s">
        <v>3</v>
      </c>
      <c r="C5" t="s">
        <v>26</v>
      </c>
      <c r="D5" t="s">
        <v>27</v>
      </c>
      <c r="E5">
        <v>704</v>
      </c>
      <c r="F5" t="s">
        <v>42</v>
      </c>
      <c r="G5" t="s">
        <v>45</v>
      </c>
      <c r="H5" t="s">
        <v>30</v>
      </c>
      <c r="I5" t="s">
        <v>30</v>
      </c>
      <c r="J5" t="s">
        <v>30</v>
      </c>
      <c r="L5" t="s">
        <v>46</v>
      </c>
      <c r="M5" t="s">
        <v>47</v>
      </c>
      <c r="N5" t="s">
        <v>33</v>
      </c>
    </row>
    <row r="6" spans="1:43" x14ac:dyDescent="0.25">
      <c r="A6" t="s">
        <v>25</v>
      </c>
      <c r="B6" t="s">
        <v>3</v>
      </c>
      <c r="C6" t="s">
        <v>26</v>
      </c>
      <c r="D6" t="s">
        <v>27</v>
      </c>
      <c r="E6">
        <v>704</v>
      </c>
      <c r="F6" t="s">
        <v>42</v>
      </c>
      <c r="G6" t="s">
        <v>48</v>
      </c>
      <c r="H6" t="s">
        <v>30</v>
      </c>
      <c r="I6" t="s">
        <v>30</v>
      </c>
      <c r="J6" t="s">
        <v>30</v>
      </c>
      <c r="L6" t="s">
        <v>46</v>
      </c>
      <c r="M6" t="s">
        <v>49</v>
      </c>
      <c r="N6" t="s">
        <v>50</v>
      </c>
    </row>
    <row r="7" spans="1:43" x14ac:dyDescent="0.25">
      <c r="A7" t="s">
        <v>25</v>
      </c>
      <c r="B7" t="s">
        <v>3</v>
      </c>
      <c r="C7" t="s">
        <v>26</v>
      </c>
      <c r="D7" t="s">
        <v>27</v>
      </c>
      <c r="E7">
        <v>704</v>
      </c>
      <c r="F7" t="s">
        <v>42</v>
      </c>
      <c r="G7" t="s">
        <v>51</v>
      </c>
      <c r="H7" t="s">
        <v>30</v>
      </c>
      <c r="I7" t="s">
        <v>30</v>
      </c>
      <c r="J7" t="s">
        <v>30</v>
      </c>
      <c r="L7" t="s">
        <v>46</v>
      </c>
      <c r="M7" t="s">
        <v>49</v>
      </c>
      <c r="N7" t="s">
        <v>50</v>
      </c>
    </row>
    <row r="8" spans="1:43" x14ac:dyDescent="0.25">
      <c r="A8" t="s">
        <v>25</v>
      </c>
      <c r="B8" t="s">
        <v>3</v>
      </c>
      <c r="C8" t="s">
        <v>26</v>
      </c>
      <c r="D8" t="s">
        <v>27</v>
      </c>
      <c r="E8">
        <v>704</v>
      </c>
      <c r="F8" t="s">
        <v>42</v>
      </c>
      <c r="G8" t="s">
        <v>52</v>
      </c>
      <c r="H8" t="s">
        <v>30</v>
      </c>
      <c r="I8" t="s">
        <v>30</v>
      </c>
      <c r="J8" t="s">
        <v>30</v>
      </c>
      <c r="L8" t="s">
        <v>46</v>
      </c>
      <c r="M8" t="s">
        <v>49</v>
      </c>
      <c r="N8" t="s">
        <v>50</v>
      </c>
    </row>
    <row r="9" spans="1:43" x14ac:dyDescent="0.25">
      <c r="A9" t="s">
        <v>25</v>
      </c>
      <c r="B9" t="s">
        <v>3</v>
      </c>
      <c r="C9" t="s">
        <v>26</v>
      </c>
      <c r="D9" t="s">
        <v>27</v>
      </c>
      <c r="E9">
        <v>704</v>
      </c>
      <c r="F9" t="s">
        <v>42</v>
      </c>
      <c r="G9" t="s">
        <v>53</v>
      </c>
      <c r="H9" t="s">
        <v>30</v>
      </c>
      <c r="I9" t="s">
        <v>30</v>
      </c>
      <c r="J9" t="s">
        <v>30</v>
      </c>
      <c r="L9" t="s">
        <v>46</v>
      </c>
      <c r="M9" t="s">
        <v>47</v>
      </c>
      <c r="N9" t="s">
        <v>33</v>
      </c>
    </row>
    <row r="10" spans="1:43" x14ac:dyDescent="0.25">
      <c r="A10" t="s">
        <v>25</v>
      </c>
      <c r="B10" t="s">
        <v>3</v>
      </c>
      <c r="C10" t="s">
        <v>26</v>
      </c>
      <c r="D10" t="s">
        <v>27</v>
      </c>
      <c r="E10">
        <v>704</v>
      </c>
      <c r="F10" t="s">
        <v>42</v>
      </c>
      <c r="G10" t="s">
        <v>54</v>
      </c>
      <c r="H10" t="s">
        <v>30</v>
      </c>
      <c r="I10" t="s">
        <v>30</v>
      </c>
      <c r="J10" t="s">
        <v>30</v>
      </c>
      <c r="L10" t="s">
        <v>46</v>
      </c>
      <c r="M10" t="s">
        <v>49</v>
      </c>
      <c r="N10" t="s">
        <v>50</v>
      </c>
    </row>
    <row r="11" spans="1:43" x14ac:dyDescent="0.25">
      <c r="A11" t="s">
        <v>25</v>
      </c>
      <c r="B11" t="s">
        <v>3</v>
      </c>
      <c r="C11" t="s">
        <v>26</v>
      </c>
      <c r="D11" t="s">
        <v>27</v>
      </c>
      <c r="E11">
        <v>704</v>
      </c>
      <c r="F11" t="s">
        <v>55</v>
      </c>
      <c r="G11" t="s">
        <v>29</v>
      </c>
      <c r="H11" t="s">
        <v>30</v>
      </c>
      <c r="I11" t="s">
        <v>30</v>
      </c>
      <c r="J11" t="s">
        <v>30</v>
      </c>
      <c r="L11" t="s">
        <v>40</v>
      </c>
      <c r="M11" t="s">
        <v>56</v>
      </c>
      <c r="N11" t="s">
        <v>33</v>
      </c>
    </row>
    <row r="12" spans="1:43" x14ac:dyDescent="0.25">
      <c r="A12" t="s">
        <v>25</v>
      </c>
      <c r="B12" t="s">
        <v>3</v>
      </c>
      <c r="C12" t="s">
        <v>26</v>
      </c>
      <c r="D12" t="s">
        <v>27</v>
      </c>
      <c r="E12">
        <v>704</v>
      </c>
      <c r="F12" t="s">
        <v>57</v>
      </c>
      <c r="G12" t="s">
        <v>58</v>
      </c>
      <c r="H12" t="s">
        <v>29</v>
      </c>
      <c r="I12" t="s">
        <v>29</v>
      </c>
      <c r="J12" t="s">
        <v>29</v>
      </c>
      <c r="L12" t="s">
        <v>59</v>
      </c>
      <c r="M12" t="s">
        <v>60</v>
      </c>
      <c r="N12" t="s">
        <v>33</v>
      </c>
    </row>
    <row r="13" spans="1:43" x14ac:dyDescent="0.25">
      <c r="A13" t="s">
        <v>25</v>
      </c>
      <c r="B13" t="s">
        <v>3</v>
      </c>
      <c r="C13" t="s">
        <v>26</v>
      </c>
      <c r="D13" t="s">
        <v>27</v>
      </c>
      <c r="E13">
        <v>704</v>
      </c>
      <c r="F13" t="s">
        <v>57</v>
      </c>
      <c r="G13" t="s">
        <v>61</v>
      </c>
      <c r="H13" t="s">
        <v>29</v>
      </c>
      <c r="I13" t="s">
        <v>29</v>
      </c>
      <c r="J13" t="s">
        <v>29</v>
      </c>
      <c r="L13" t="s">
        <v>59</v>
      </c>
      <c r="M13" t="s">
        <v>60</v>
      </c>
      <c r="N13" t="s">
        <v>33</v>
      </c>
    </row>
    <row r="14" spans="1:43" x14ac:dyDescent="0.25">
      <c r="A14" t="s">
        <v>25</v>
      </c>
      <c r="B14" t="s">
        <v>3</v>
      </c>
      <c r="C14" t="s">
        <v>26</v>
      </c>
      <c r="D14" t="s">
        <v>27</v>
      </c>
      <c r="E14">
        <v>704</v>
      </c>
      <c r="F14" t="s">
        <v>57</v>
      </c>
      <c r="G14" t="s">
        <v>62</v>
      </c>
      <c r="H14" t="s">
        <v>29</v>
      </c>
      <c r="I14" t="s">
        <v>29</v>
      </c>
      <c r="J14" t="s">
        <v>29</v>
      </c>
      <c r="L14" t="s">
        <v>59</v>
      </c>
      <c r="M14" t="s">
        <v>60</v>
      </c>
      <c r="N14" t="s">
        <v>33</v>
      </c>
    </row>
    <row r="15" spans="1:43" x14ac:dyDescent="0.25">
      <c r="A15" t="s">
        <v>25</v>
      </c>
      <c r="B15" t="s">
        <v>3</v>
      </c>
      <c r="C15" t="s">
        <v>26</v>
      </c>
      <c r="D15" t="s">
        <v>27</v>
      </c>
      <c r="E15">
        <v>704</v>
      </c>
      <c r="F15" t="s">
        <v>57</v>
      </c>
      <c r="G15" t="s">
        <v>63</v>
      </c>
      <c r="H15" t="s">
        <v>29</v>
      </c>
      <c r="I15" t="s">
        <v>29</v>
      </c>
      <c r="J15" t="s">
        <v>29</v>
      </c>
      <c r="L15" t="s">
        <v>59</v>
      </c>
      <c r="M15" t="s">
        <v>60</v>
      </c>
      <c r="N15" t="s">
        <v>33</v>
      </c>
    </row>
    <row r="16" spans="1:43" x14ac:dyDescent="0.25">
      <c r="A16" t="s">
        <v>25</v>
      </c>
      <c r="B16" t="s">
        <v>3</v>
      </c>
      <c r="C16" t="s">
        <v>26</v>
      </c>
      <c r="D16" t="s">
        <v>27</v>
      </c>
      <c r="E16">
        <v>704</v>
      </c>
      <c r="F16" t="s">
        <v>57</v>
      </c>
      <c r="G16" t="s">
        <v>64</v>
      </c>
      <c r="H16" t="s">
        <v>29</v>
      </c>
      <c r="I16" t="s">
        <v>29</v>
      </c>
      <c r="J16" t="s">
        <v>29</v>
      </c>
      <c r="L16" t="s">
        <v>59</v>
      </c>
      <c r="M16" t="s">
        <v>65</v>
      </c>
      <c r="N16" t="s">
        <v>66</v>
      </c>
    </row>
    <row r="17" spans="1:14" x14ac:dyDescent="0.25">
      <c r="A17" t="s">
        <v>25</v>
      </c>
      <c r="B17" t="s">
        <v>3</v>
      </c>
      <c r="C17" t="s">
        <v>26</v>
      </c>
      <c r="D17" t="s">
        <v>27</v>
      </c>
      <c r="E17">
        <v>704</v>
      </c>
      <c r="F17" t="s">
        <v>57</v>
      </c>
      <c r="G17" t="s">
        <v>58</v>
      </c>
      <c r="H17" t="s">
        <v>29</v>
      </c>
      <c r="I17" t="s">
        <v>29</v>
      </c>
      <c r="J17" t="s">
        <v>29</v>
      </c>
      <c r="L17" t="s">
        <v>59</v>
      </c>
      <c r="M17" t="s">
        <v>65</v>
      </c>
      <c r="N17" t="s">
        <v>66</v>
      </c>
    </row>
    <row r="18" spans="1:14" x14ac:dyDescent="0.25">
      <c r="A18" t="s">
        <v>25</v>
      </c>
      <c r="B18" t="s">
        <v>3</v>
      </c>
      <c r="C18" t="s">
        <v>26</v>
      </c>
      <c r="D18" t="s">
        <v>27</v>
      </c>
      <c r="E18">
        <v>704</v>
      </c>
      <c r="F18" t="s">
        <v>57</v>
      </c>
      <c r="G18" t="s">
        <v>61</v>
      </c>
      <c r="H18" t="s">
        <v>29</v>
      </c>
      <c r="I18" t="s">
        <v>29</v>
      </c>
      <c r="J18" t="s">
        <v>29</v>
      </c>
      <c r="L18" t="s">
        <v>59</v>
      </c>
      <c r="M18" t="s">
        <v>65</v>
      </c>
      <c r="N18" t="s">
        <v>66</v>
      </c>
    </row>
    <row r="19" spans="1:14" x14ac:dyDescent="0.25">
      <c r="A19" t="s">
        <v>25</v>
      </c>
      <c r="B19" t="s">
        <v>3</v>
      </c>
      <c r="C19" t="s">
        <v>26</v>
      </c>
      <c r="D19" t="s">
        <v>27</v>
      </c>
      <c r="E19">
        <v>704</v>
      </c>
      <c r="F19" t="s">
        <v>67</v>
      </c>
      <c r="G19" t="s">
        <v>68</v>
      </c>
      <c r="H19" t="s">
        <v>29</v>
      </c>
      <c r="I19" t="s">
        <v>29</v>
      </c>
      <c r="J19" t="s">
        <v>29</v>
      </c>
      <c r="L19" t="s">
        <v>69</v>
      </c>
      <c r="M19" t="s">
        <v>60</v>
      </c>
      <c r="N19" t="s">
        <v>33</v>
      </c>
    </row>
    <row r="20" spans="1:14" x14ac:dyDescent="0.25">
      <c r="A20" t="s">
        <v>25</v>
      </c>
      <c r="B20" t="s">
        <v>3</v>
      </c>
      <c r="C20" t="s">
        <v>26</v>
      </c>
      <c r="D20" t="s">
        <v>27</v>
      </c>
      <c r="E20">
        <v>704</v>
      </c>
      <c r="F20" t="s">
        <v>67</v>
      </c>
      <c r="G20" t="s">
        <v>58</v>
      </c>
      <c r="H20" t="s">
        <v>29</v>
      </c>
      <c r="I20" t="s">
        <v>29</v>
      </c>
      <c r="J20" t="s">
        <v>29</v>
      </c>
      <c r="L20" t="s">
        <v>69</v>
      </c>
      <c r="M20" t="s">
        <v>60</v>
      </c>
      <c r="N20" t="s">
        <v>33</v>
      </c>
    </row>
    <row r="21" spans="1:14" x14ac:dyDescent="0.25">
      <c r="A21" t="s">
        <v>25</v>
      </c>
      <c r="B21" t="s">
        <v>3</v>
      </c>
      <c r="C21" t="s">
        <v>26</v>
      </c>
      <c r="D21" t="s">
        <v>27</v>
      </c>
      <c r="E21">
        <v>704</v>
      </c>
      <c r="F21" t="s">
        <v>67</v>
      </c>
      <c r="G21" t="s">
        <v>61</v>
      </c>
      <c r="H21" t="s">
        <v>29</v>
      </c>
      <c r="I21" t="s">
        <v>29</v>
      </c>
      <c r="J21" t="s">
        <v>29</v>
      </c>
      <c r="L21" t="s">
        <v>69</v>
      </c>
      <c r="M21" t="s">
        <v>60</v>
      </c>
      <c r="N21" t="s">
        <v>33</v>
      </c>
    </row>
    <row r="22" spans="1:14" x14ac:dyDescent="0.25">
      <c r="A22" t="s">
        <v>25</v>
      </c>
      <c r="B22" t="s">
        <v>3</v>
      </c>
      <c r="C22" t="s">
        <v>26</v>
      </c>
      <c r="D22" t="s">
        <v>27</v>
      </c>
      <c r="E22">
        <v>704</v>
      </c>
      <c r="F22" t="s">
        <v>67</v>
      </c>
      <c r="G22" t="s">
        <v>62</v>
      </c>
      <c r="H22" t="s">
        <v>29</v>
      </c>
      <c r="I22" t="s">
        <v>29</v>
      </c>
      <c r="J22" t="s">
        <v>29</v>
      </c>
      <c r="L22" t="s">
        <v>69</v>
      </c>
      <c r="M22" t="s">
        <v>60</v>
      </c>
      <c r="N22" t="s">
        <v>33</v>
      </c>
    </row>
    <row r="23" spans="1:14" x14ac:dyDescent="0.25">
      <c r="A23" t="s">
        <v>25</v>
      </c>
      <c r="B23" t="s">
        <v>3</v>
      </c>
      <c r="C23" t="s">
        <v>26</v>
      </c>
      <c r="D23" t="s">
        <v>27</v>
      </c>
      <c r="E23">
        <v>704</v>
      </c>
      <c r="F23" t="s">
        <v>67</v>
      </c>
      <c r="G23" t="s">
        <v>64</v>
      </c>
      <c r="H23" t="s">
        <v>29</v>
      </c>
      <c r="I23" t="s">
        <v>29</v>
      </c>
      <c r="J23" t="s">
        <v>29</v>
      </c>
      <c r="L23" t="s">
        <v>69</v>
      </c>
      <c r="M23" t="s">
        <v>70</v>
      </c>
      <c r="N23" t="s">
        <v>66</v>
      </c>
    </row>
    <row r="24" spans="1:14" x14ac:dyDescent="0.25">
      <c r="A24" t="s">
        <v>25</v>
      </c>
      <c r="B24" t="s">
        <v>3</v>
      </c>
      <c r="C24" t="s">
        <v>26</v>
      </c>
      <c r="D24" t="s">
        <v>27</v>
      </c>
      <c r="E24">
        <v>704</v>
      </c>
      <c r="F24" t="s">
        <v>67</v>
      </c>
      <c r="G24" t="s">
        <v>58</v>
      </c>
      <c r="H24" t="s">
        <v>29</v>
      </c>
      <c r="I24" t="s">
        <v>29</v>
      </c>
      <c r="J24" t="s">
        <v>29</v>
      </c>
      <c r="L24" t="s">
        <v>69</v>
      </c>
      <c r="M24" t="s">
        <v>71</v>
      </c>
      <c r="N24" t="s">
        <v>66</v>
      </c>
    </row>
    <row r="25" spans="1:14" x14ac:dyDescent="0.25">
      <c r="A25" t="s">
        <v>25</v>
      </c>
      <c r="B25" t="s">
        <v>3</v>
      </c>
      <c r="C25" t="s">
        <v>26</v>
      </c>
      <c r="D25" t="s">
        <v>27</v>
      </c>
      <c r="E25">
        <v>704</v>
      </c>
      <c r="F25" t="s">
        <v>67</v>
      </c>
      <c r="G25" t="s">
        <v>61</v>
      </c>
      <c r="H25" t="s">
        <v>29</v>
      </c>
      <c r="I25" t="s">
        <v>29</v>
      </c>
      <c r="J25" t="s">
        <v>29</v>
      </c>
      <c r="L25" t="s">
        <v>69</v>
      </c>
      <c r="M25" t="s">
        <v>72</v>
      </c>
      <c r="N25" t="s">
        <v>66</v>
      </c>
    </row>
    <row r="26" spans="1:14" x14ac:dyDescent="0.25">
      <c r="A26" t="s">
        <v>25</v>
      </c>
      <c r="B26" t="s">
        <v>3</v>
      </c>
      <c r="C26" t="s">
        <v>26</v>
      </c>
      <c r="D26" t="s">
        <v>27</v>
      </c>
      <c r="E26">
        <v>704</v>
      </c>
      <c r="F26" t="s">
        <v>67</v>
      </c>
      <c r="G26" t="s">
        <v>73</v>
      </c>
      <c r="H26" t="s">
        <v>29</v>
      </c>
      <c r="I26" t="s">
        <v>29</v>
      </c>
      <c r="J26" t="s">
        <v>29</v>
      </c>
      <c r="L26" t="s">
        <v>69</v>
      </c>
      <c r="M26" t="s">
        <v>74</v>
      </c>
      <c r="N26" t="s">
        <v>66</v>
      </c>
    </row>
    <row r="27" spans="1:14" x14ac:dyDescent="0.25">
      <c r="A27" t="s">
        <v>25</v>
      </c>
      <c r="B27" t="s">
        <v>3</v>
      </c>
      <c r="C27" t="s">
        <v>26</v>
      </c>
      <c r="D27" t="s">
        <v>27</v>
      </c>
      <c r="E27">
        <v>704</v>
      </c>
      <c r="F27" t="s">
        <v>75</v>
      </c>
      <c r="G27" t="s">
        <v>61</v>
      </c>
      <c r="H27" t="s">
        <v>76</v>
      </c>
      <c r="I27" t="s">
        <v>29</v>
      </c>
      <c r="J27" t="s">
        <v>29</v>
      </c>
      <c r="L27" t="s">
        <v>77</v>
      </c>
      <c r="M27" t="s">
        <v>60</v>
      </c>
      <c r="N27" t="s">
        <v>33</v>
      </c>
    </row>
    <row r="28" spans="1:14" x14ac:dyDescent="0.25">
      <c r="A28" t="s">
        <v>25</v>
      </c>
      <c r="B28" t="s">
        <v>3</v>
      </c>
      <c r="C28" t="s">
        <v>26</v>
      </c>
      <c r="D28" t="s">
        <v>27</v>
      </c>
      <c r="E28">
        <v>704</v>
      </c>
      <c r="F28" t="s">
        <v>75</v>
      </c>
      <c r="G28" t="s">
        <v>61</v>
      </c>
      <c r="H28" t="s">
        <v>78</v>
      </c>
      <c r="I28" t="s">
        <v>29</v>
      </c>
      <c r="J28" t="s">
        <v>29</v>
      </c>
      <c r="L28" t="s">
        <v>77</v>
      </c>
      <c r="M28" t="s">
        <v>60</v>
      </c>
      <c r="N28" t="s">
        <v>33</v>
      </c>
    </row>
    <row r="29" spans="1:14" x14ac:dyDescent="0.25">
      <c r="A29" t="s">
        <v>25</v>
      </c>
      <c r="B29" t="s">
        <v>3</v>
      </c>
      <c r="C29" t="s">
        <v>26</v>
      </c>
      <c r="D29" t="s">
        <v>27</v>
      </c>
      <c r="E29">
        <v>704</v>
      </c>
      <c r="F29" t="s">
        <v>75</v>
      </c>
      <c r="G29" t="s">
        <v>61</v>
      </c>
      <c r="H29" t="s">
        <v>79</v>
      </c>
      <c r="I29" t="s">
        <v>29</v>
      </c>
      <c r="J29" t="s">
        <v>29</v>
      </c>
      <c r="L29" t="s">
        <v>77</v>
      </c>
      <c r="M29" t="s">
        <v>60</v>
      </c>
      <c r="N29" t="s">
        <v>33</v>
      </c>
    </row>
    <row r="30" spans="1:14" x14ac:dyDescent="0.25">
      <c r="A30" t="s">
        <v>25</v>
      </c>
      <c r="B30" t="s">
        <v>3</v>
      </c>
      <c r="C30" t="s">
        <v>26</v>
      </c>
      <c r="D30" t="s">
        <v>27</v>
      </c>
      <c r="E30">
        <v>704</v>
      </c>
      <c r="F30" t="s">
        <v>75</v>
      </c>
      <c r="G30" t="s">
        <v>61</v>
      </c>
      <c r="H30" t="s">
        <v>80</v>
      </c>
      <c r="I30" t="s">
        <v>29</v>
      </c>
      <c r="J30" t="s">
        <v>29</v>
      </c>
      <c r="L30" t="s">
        <v>77</v>
      </c>
      <c r="M30" t="s">
        <v>60</v>
      </c>
      <c r="N30" t="s">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166E1-72C0-4C62-B92A-8451AC05A93B}">
  <dimension ref="A1:AQ30"/>
  <sheetViews>
    <sheetView workbookViewId="0">
      <selection activeCell="B20" sqref="B20"/>
    </sheetView>
  </sheetViews>
  <sheetFormatPr defaultRowHeight="15" x14ac:dyDescent="0.25"/>
  <sheetData>
    <row r="1" spans="1:43" x14ac:dyDescent="0.25">
      <c r="A1" t="s">
        <v>11</v>
      </c>
      <c r="B1" t="s">
        <v>12</v>
      </c>
      <c r="C1" t="s">
        <v>13</v>
      </c>
      <c r="D1" t="s">
        <v>14</v>
      </c>
      <c r="E1" t="s">
        <v>15</v>
      </c>
      <c r="F1" t="s">
        <v>16</v>
      </c>
      <c r="G1" t="s">
        <v>17</v>
      </c>
      <c r="H1" t="s">
        <v>18</v>
      </c>
      <c r="I1" t="s">
        <v>19</v>
      </c>
      <c r="J1" t="s">
        <v>20</v>
      </c>
      <c r="K1" t="s">
        <v>21</v>
      </c>
      <c r="L1" t="s">
        <v>22</v>
      </c>
      <c r="M1" t="s">
        <v>23</v>
      </c>
      <c r="N1" t="s">
        <v>24</v>
      </c>
      <c r="O1">
        <v>2022</v>
      </c>
      <c r="P1">
        <v>2023</v>
      </c>
      <c r="Q1">
        <v>2024</v>
      </c>
      <c r="R1">
        <v>2025</v>
      </c>
      <c r="S1">
        <v>2026</v>
      </c>
      <c r="T1">
        <v>2027</v>
      </c>
      <c r="U1">
        <v>2028</v>
      </c>
      <c r="V1">
        <v>2029</v>
      </c>
      <c r="W1">
        <v>2030</v>
      </c>
      <c r="X1">
        <v>2031</v>
      </c>
      <c r="Y1">
        <v>2032</v>
      </c>
      <c r="Z1">
        <v>2033</v>
      </c>
      <c r="AA1">
        <v>2034</v>
      </c>
      <c r="AB1">
        <v>2035</v>
      </c>
      <c r="AC1">
        <v>2036</v>
      </c>
      <c r="AD1">
        <v>2037</v>
      </c>
      <c r="AE1">
        <v>2038</v>
      </c>
      <c r="AF1">
        <v>2039</v>
      </c>
      <c r="AG1">
        <v>2040</v>
      </c>
      <c r="AH1">
        <v>2041</v>
      </c>
      <c r="AI1">
        <v>2042</v>
      </c>
      <c r="AJ1">
        <v>2043</v>
      </c>
      <c r="AK1">
        <v>2044</v>
      </c>
      <c r="AL1">
        <v>2045</v>
      </c>
      <c r="AM1">
        <v>2046</v>
      </c>
      <c r="AN1">
        <v>2047</v>
      </c>
      <c r="AO1">
        <v>2048</v>
      </c>
      <c r="AP1">
        <v>2049</v>
      </c>
      <c r="AQ1">
        <v>2050</v>
      </c>
    </row>
    <row r="2" spans="1:43" x14ac:dyDescent="0.25">
      <c r="A2" t="s">
        <v>25</v>
      </c>
      <c r="B2" t="s">
        <v>3</v>
      </c>
      <c r="C2" t="s">
        <v>26</v>
      </c>
      <c r="D2" t="s">
        <v>27</v>
      </c>
      <c r="E2">
        <v>704</v>
      </c>
      <c r="F2" t="s">
        <v>28</v>
      </c>
      <c r="G2" t="s">
        <v>34</v>
      </c>
      <c r="H2" t="s">
        <v>30</v>
      </c>
      <c r="I2" t="s">
        <v>30</v>
      </c>
      <c r="J2" t="s">
        <v>30</v>
      </c>
      <c r="L2" t="s">
        <v>35</v>
      </c>
      <c r="M2" t="s">
        <v>36</v>
      </c>
      <c r="N2" t="s">
        <v>33</v>
      </c>
    </row>
    <row r="3" spans="1:43" x14ac:dyDescent="0.25">
      <c r="A3" t="s">
        <v>25</v>
      </c>
      <c r="B3" t="s">
        <v>3</v>
      </c>
      <c r="C3" t="s">
        <v>26</v>
      </c>
      <c r="D3" t="s">
        <v>27</v>
      </c>
      <c r="E3">
        <v>704</v>
      </c>
      <c r="F3" t="s">
        <v>28</v>
      </c>
      <c r="G3" t="s">
        <v>37</v>
      </c>
      <c r="H3" t="s">
        <v>30</v>
      </c>
      <c r="I3" t="s">
        <v>30</v>
      </c>
      <c r="J3" t="s">
        <v>30</v>
      </c>
      <c r="L3" t="s">
        <v>35</v>
      </c>
      <c r="M3" t="s">
        <v>38</v>
      </c>
      <c r="N3" t="s">
        <v>33</v>
      </c>
    </row>
    <row r="4" spans="1:43" x14ac:dyDescent="0.25">
      <c r="A4" t="s">
        <v>25</v>
      </c>
      <c r="B4" t="s">
        <v>3</v>
      </c>
      <c r="C4" t="s">
        <v>26</v>
      </c>
      <c r="D4" t="s">
        <v>27</v>
      </c>
      <c r="E4">
        <v>704</v>
      </c>
      <c r="F4" t="s">
        <v>39</v>
      </c>
      <c r="G4" t="s">
        <v>29</v>
      </c>
      <c r="H4" t="s">
        <v>30</v>
      </c>
      <c r="I4" t="s">
        <v>30</v>
      </c>
      <c r="J4" t="s">
        <v>30</v>
      </c>
      <c r="L4" t="s">
        <v>40</v>
      </c>
      <c r="M4" t="s">
        <v>41</v>
      </c>
      <c r="N4" t="s">
        <v>33</v>
      </c>
    </row>
    <row r="5" spans="1:43" x14ac:dyDescent="0.25">
      <c r="A5" t="s">
        <v>25</v>
      </c>
      <c r="B5" t="s">
        <v>3</v>
      </c>
      <c r="C5" t="s">
        <v>26</v>
      </c>
      <c r="D5" t="s">
        <v>27</v>
      </c>
      <c r="E5">
        <v>704</v>
      </c>
      <c r="F5" t="s">
        <v>42</v>
      </c>
      <c r="G5" t="s">
        <v>45</v>
      </c>
      <c r="H5" t="s">
        <v>30</v>
      </c>
      <c r="I5" t="s">
        <v>30</v>
      </c>
      <c r="J5" t="s">
        <v>30</v>
      </c>
      <c r="L5" t="s">
        <v>46</v>
      </c>
      <c r="M5" t="s">
        <v>47</v>
      </c>
      <c r="N5" t="s">
        <v>33</v>
      </c>
    </row>
    <row r="6" spans="1:43" x14ac:dyDescent="0.25">
      <c r="A6" t="s">
        <v>25</v>
      </c>
      <c r="B6" t="s">
        <v>3</v>
      </c>
      <c r="C6" t="s">
        <v>26</v>
      </c>
      <c r="D6" t="s">
        <v>27</v>
      </c>
      <c r="E6">
        <v>704</v>
      </c>
      <c r="F6" t="s">
        <v>42</v>
      </c>
      <c r="G6" t="s">
        <v>48</v>
      </c>
      <c r="H6" t="s">
        <v>30</v>
      </c>
      <c r="I6" t="s">
        <v>30</v>
      </c>
      <c r="J6" t="s">
        <v>30</v>
      </c>
      <c r="L6" t="s">
        <v>46</v>
      </c>
      <c r="M6" t="s">
        <v>49</v>
      </c>
      <c r="N6" t="s">
        <v>50</v>
      </c>
    </row>
    <row r="7" spans="1:43" x14ac:dyDescent="0.25">
      <c r="A7" t="s">
        <v>25</v>
      </c>
      <c r="B7" t="s">
        <v>3</v>
      </c>
      <c r="C7" t="s">
        <v>26</v>
      </c>
      <c r="D7" t="s">
        <v>27</v>
      </c>
      <c r="E7">
        <v>704</v>
      </c>
      <c r="F7" t="s">
        <v>42</v>
      </c>
      <c r="G7" t="s">
        <v>51</v>
      </c>
      <c r="H7" t="s">
        <v>30</v>
      </c>
      <c r="I7" t="s">
        <v>30</v>
      </c>
      <c r="J7" t="s">
        <v>30</v>
      </c>
      <c r="L7" t="s">
        <v>46</v>
      </c>
      <c r="M7" t="s">
        <v>49</v>
      </c>
      <c r="N7" t="s">
        <v>50</v>
      </c>
    </row>
    <row r="8" spans="1:43" x14ac:dyDescent="0.25">
      <c r="A8" t="s">
        <v>25</v>
      </c>
      <c r="B8" t="s">
        <v>3</v>
      </c>
      <c r="C8" t="s">
        <v>26</v>
      </c>
      <c r="D8" t="s">
        <v>27</v>
      </c>
      <c r="E8">
        <v>704</v>
      </c>
      <c r="F8" t="s">
        <v>42</v>
      </c>
      <c r="G8" t="s">
        <v>52</v>
      </c>
      <c r="H8" t="s">
        <v>30</v>
      </c>
      <c r="I8" t="s">
        <v>30</v>
      </c>
      <c r="J8" t="s">
        <v>30</v>
      </c>
      <c r="L8" t="s">
        <v>46</v>
      </c>
      <c r="M8" t="s">
        <v>49</v>
      </c>
      <c r="N8" t="s">
        <v>50</v>
      </c>
    </row>
    <row r="9" spans="1:43" x14ac:dyDescent="0.25">
      <c r="A9" t="s">
        <v>25</v>
      </c>
      <c r="B9" t="s">
        <v>3</v>
      </c>
      <c r="C9" t="s">
        <v>26</v>
      </c>
      <c r="D9" t="s">
        <v>27</v>
      </c>
      <c r="E9">
        <v>704</v>
      </c>
      <c r="F9" t="s">
        <v>42</v>
      </c>
      <c r="G9" t="s">
        <v>53</v>
      </c>
      <c r="H9" t="s">
        <v>30</v>
      </c>
      <c r="I9" t="s">
        <v>30</v>
      </c>
      <c r="J9" t="s">
        <v>30</v>
      </c>
      <c r="L9" t="s">
        <v>46</v>
      </c>
      <c r="M9" t="s">
        <v>47</v>
      </c>
      <c r="N9" t="s">
        <v>33</v>
      </c>
    </row>
    <row r="10" spans="1:43" x14ac:dyDescent="0.25">
      <c r="A10" t="s">
        <v>25</v>
      </c>
      <c r="B10" t="s">
        <v>3</v>
      </c>
      <c r="C10" t="s">
        <v>26</v>
      </c>
      <c r="D10" t="s">
        <v>27</v>
      </c>
      <c r="E10">
        <v>704</v>
      </c>
      <c r="F10" t="s">
        <v>42</v>
      </c>
      <c r="G10" t="s">
        <v>54</v>
      </c>
      <c r="H10" t="s">
        <v>30</v>
      </c>
      <c r="I10" t="s">
        <v>30</v>
      </c>
      <c r="J10" t="s">
        <v>30</v>
      </c>
      <c r="L10" t="s">
        <v>46</v>
      </c>
      <c r="M10" t="s">
        <v>49</v>
      </c>
      <c r="N10" t="s">
        <v>50</v>
      </c>
    </row>
    <row r="11" spans="1:43" x14ac:dyDescent="0.25">
      <c r="A11" t="s">
        <v>25</v>
      </c>
      <c r="B11" t="s">
        <v>3</v>
      </c>
      <c r="C11" t="s">
        <v>26</v>
      </c>
      <c r="D11" t="s">
        <v>27</v>
      </c>
      <c r="E11">
        <v>704</v>
      </c>
      <c r="F11" t="s">
        <v>55</v>
      </c>
      <c r="G11" t="s">
        <v>29</v>
      </c>
      <c r="H11" t="s">
        <v>30</v>
      </c>
      <c r="I11" t="s">
        <v>30</v>
      </c>
      <c r="J11" t="s">
        <v>30</v>
      </c>
      <c r="L11" t="s">
        <v>40</v>
      </c>
      <c r="M11" t="s">
        <v>56</v>
      </c>
      <c r="N11" t="s">
        <v>33</v>
      </c>
    </row>
    <row r="12" spans="1:43" x14ac:dyDescent="0.25">
      <c r="A12" t="s">
        <v>25</v>
      </c>
      <c r="B12" t="s">
        <v>3</v>
      </c>
      <c r="C12" t="s">
        <v>26</v>
      </c>
      <c r="D12" t="s">
        <v>27</v>
      </c>
      <c r="E12">
        <v>704</v>
      </c>
      <c r="F12" t="s">
        <v>57</v>
      </c>
      <c r="G12" t="s">
        <v>58</v>
      </c>
      <c r="H12" t="s">
        <v>29</v>
      </c>
      <c r="I12" t="s">
        <v>29</v>
      </c>
      <c r="J12" t="s">
        <v>29</v>
      </c>
      <c r="L12" t="s">
        <v>59</v>
      </c>
      <c r="M12" t="s">
        <v>60</v>
      </c>
      <c r="N12" t="s">
        <v>33</v>
      </c>
    </row>
    <row r="13" spans="1:43" x14ac:dyDescent="0.25">
      <c r="A13" t="s">
        <v>25</v>
      </c>
      <c r="B13" t="s">
        <v>3</v>
      </c>
      <c r="C13" t="s">
        <v>26</v>
      </c>
      <c r="D13" t="s">
        <v>27</v>
      </c>
      <c r="E13">
        <v>704</v>
      </c>
      <c r="F13" t="s">
        <v>57</v>
      </c>
      <c r="G13" t="s">
        <v>61</v>
      </c>
      <c r="H13" t="s">
        <v>29</v>
      </c>
      <c r="I13" t="s">
        <v>29</v>
      </c>
      <c r="J13" t="s">
        <v>29</v>
      </c>
      <c r="L13" t="s">
        <v>59</v>
      </c>
      <c r="M13" t="s">
        <v>60</v>
      </c>
      <c r="N13" t="s">
        <v>33</v>
      </c>
    </row>
    <row r="14" spans="1:43" x14ac:dyDescent="0.25">
      <c r="A14" t="s">
        <v>25</v>
      </c>
      <c r="B14" t="s">
        <v>3</v>
      </c>
      <c r="C14" t="s">
        <v>26</v>
      </c>
      <c r="D14" t="s">
        <v>27</v>
      </c>
      <c r="E14">
        <v>704</v>
      </c>
      <c r="F14" t="s">
        <v>57</v>
      </c>
      <c r="G14" t="s">
        <v>62</v>
      </c>
      <c r="H14" t="s">
        <v>29</v>
      </c>
      <c r="I14" t="s">
        <v>29</v>
      </c>
      <c r="J14" t="s">
        <v>29</v>
      </c>
      <c r="L14" t="s">
        <v>59</v>
      </c>
      <c r="M14" t="s">
        <v>60</v>
      </c>
      <c r="N14" t="s">
        <v>33</v>
      </c>
    </row>
    <row r="15" spans="1:43" x14ac:dyDescent="0.25">
      <c r="A15" t="s">
        <v>25</v>
      </c>
      <c r="B15" t="s">
        <v>3</v>
      </c>
      <c r="C15" t="s">
        <v>26</v>
      </c>
      <c r="D15" t="s">
        <v>27</v>
      </c>
      <c r="E15">
        <v>704</v>
      </c>
      <c r="F15" t="s">
        <v>57</v>
      </c>
      <c r="G15" t="s">
        <v>63</v>
      </c>
      <c r="H15" t="s">
        <v>29</v>
      </c>
      <c r="I15" t="s">
        <v>29</v>
      </c>
      <c r="J15" t="s">
        <v>29</v>
      </c>
      <c r="L15" t="s">
        <v>59</v>
      </c>
      <c r="M15" t="s">
        <v>60</v>
      </c>
      <c r="N15" t="s">
        <v>33</v>
      </c>
    </row>
    <row r="16" spans="1:43" x14ac:dyDescent="0.25">
      <c r="A16" t="s">
        <v>25</v>
      </c>
      <c r="B16" t="s">
        <v>3</v>
      </c>
      <c r="C16" t="s">
        <v>26</v>
      </c>
      <c r="D16" t="s">
        <v>27</v>
      </c>
      <c r="E16">
        <v>704</v>
      </c>
      <c r="F16" t="s">
        <v>57</v>
      </c>
      <c r="G16" t="s">
        <v>64</v>
      </c>
      <c r="H16" t="s">
        <v>29</v>
      </c>
      <c r="I16" t="s">
        <v>29</v>
      </c>
      <c r="J16" t="s">
        <v>29</v>
      </c>
      <c r="L16" t="s">
        <v>59</v>
      </c>
      <c r="M16" t="s">
        <v>65</v>
      </c>
      <c r="N16" t="s">
        <v>66</v>
      </c>
    </row>
    <row r="17" spans="1:14" x14ac:dyDescent="0.25">
      <c r="A17" t="s">
        <v>25</v>
      </c>
      <c r="B17" t="s">
        <v>3</v>
      </c>
      <c r="C17" t="s">
        <v>26</v>
      </c>
      <c r="D17" t="s">
        <v>27</v>
      </c>
      <c r="E17">
        <v>704</v>
      </c>
      <c r="F17" t="s">
        <v>57</v>
      </c>
      <c r="G17" t="s">
        <v>58</v>
      </c>
      <c r="H17" t="s">
        <v>29</v>
      </c>
      <c r="I17" t="s">
        <v>29</v>
      </c>
      <c r="J17" t="s">
        <v>29</v>
      </c>
      <c r="L17" t="s">
        <v>59</v>
      </c>
      <c r="M17" t="s">
        <v>65</v>
      </c>
      <c r="N17" t="s">
        <v>66</v>
      </c>
    </row>
    <row r="18" spans="1:14" x14ac:dyDescent="0.25">
      <c r="A18" t="s">
        <v>25</v>
      </c>
      <c r="B18" t="s">
        <v>3</v>
      </c>
      <c r="C18" t="s">
        <v>26</v>
      </c>
      <c r="D18" t="s">
        <v>27</v>
      </c>
      <c r="E18">
        <v>704</v>
      </c>
      <c r="F18" t="s">
        <v>57</v>
      </c>
      <c r="G18" t="s">
        <v>61</v>
      </c>
      <c r="H18" t="s">
        <v>29</v>
      </c>
      <c r="I18" t="s">
        <v>29</v>
      </c>
      <c r="J18" t="s">
        <v>29</v>
      </c>
      <c r="L18" t="s">
        <v>59</v>
      </c>
      <c r="M18" t="s">
        <v>65</v>
      </c>
      <c r="N18" t="s">
        <v>66</v>
      </c>
    </row>
    <row r="19" spans="1:14" x14ac:dyDescent="0.25">
      <c r="A19" t="s">
        <v>25</v>
      </c>
      <c r="B19" t="s">
        <v>3</v>
      </c>
      <c r="C19" t="s">
        <v>26</v>
      </c>
      <c r="D19" t="s">
        <v>27</v>
      </c>
      <c r="E19">
        <v>704</v>
      </c>
      <c r="F19" t="s">
        <v>67</v>
      </c>
      <c r="G19" t="s">
        <v>68</v>
      </c>
      <c r="H19" t="s">
        <v>29</v>
      </c>
      <c r="I19" t="s">
        <v>29</v>
      </c>
      <c r="J19" t="s">
        <v>29</v>
      </c>
      <c r="L19" t="s">
        <v>69</v>
      </c>
      <c r="M19" t="s">
        <v>60</v>
      </c>
      <c r="N19" t="s">
        <v>33</v>
      </c>
    </row>
    <row r="20" spans="1:14" x14ac:dyDescent="0.25">
      <c r="A20" t="s">
        <v>25</v>
      </c>
      <c r="B20" t="s">
        <v>3</v>
      </c>
      <c r="C20" t="s">
        <v>26</v>
      </c>
      <c r="D20" t="s">
        <v>27</v>
      </c>
      <c r="E20">
        <v>704</v>
      </c>
      <c r="F20" t="s">
        <v>67</v>
      </c>
      <c r="G20" t="s">
        <v>58</v>
      </c>
      <c r="H20" t="s">
        <v>29</v>
      </c>
      <c r="I20" t="s">
        <v>29</v>
      </c>
      <c r="J20" t="s">
        <v>29</v>
      </c>
      <c r="L20" t="s">
        <v>69</v>
      </c>
      <c r="M20" t="s">
        <v>60</v>
      </c>
      <c r="N20" t="s">
        <v>33</v>
      </c>
    </row>
    <row r="21" spans="1:14" x14ac:dyDescent="0.25">
      <c r="A21" t="s">
        <v>25</v>
      </c>
      <c r="B21" t="s">
        <v>3</v>
      </c>
      <c r="C21" t="s">
        <v>26</v>
      </c>
      <c r="D21" t="s">
        <v>27</v>
      </c>
      <c r="E21">
        <v>704</v>
      </c>
      <c r="F21" t="s">
        <v>67</v>
      </c>
      <c r="G21" t="s">
        <v>61</v>
      </c>
      <c r="H21" t="s">
        <v>29</v>
      </c>
      <c r="I21" t="s">
        <v>29</v>
      </c>
      <c r="J21" t="s">
        <v>29</v>
      </c>
      <c r="L21" t="s">
        <v>69</v>
      </c>
      <c r="M21" t="s">
        <v>60</v>
      </c>
      <c r="N21" t="s">
        <v>33</v>
      </c>
    </row>
    <row r="22" spans="1:14" x14ac:dyDescent="0.25">
      <c r="A22" t="s">
        <v>25</v>
      </c>
      <c r="B22" t="s">
        <v>3</v>
      </c>
      <c r="C22" t="s">
        <v>26</v>
      </c>
      <c r="D22" t="s">
        <v>27</v>
      </c>
      <c r="E22">
        <v>704</v>
      </c>
      <c r="F22" t="s">
        <v>67</v>
      </c>
      <c r="G22" t="s">
        <v>62</v>
      </c>
      <c r="H22" t="s">
        <v>29</v>
      </c>
      <c r="I22" t="s">
        <v>29</v>
      </c>
      <c r="J22" t="s">
        <v>29</v>
      </c>
      <c r="L22" t="s">
        <v>69</v>
      </c>
      <c r="M22" t="s">
        <v>60</v>
      </c>
      <c r="N22" t="s">
        <v>33</v>
      </c>
    </row>
    <row r="23" spans="1:14" x14ac:dyDescent="0.25">
      <c r="A23" t="s">
        <v>25</v>
      </c>
      <c r="B23" t="s">
        <v>3</v>
      </c>
      <c r="C23" t="s">
        <v>26</v>
      </c>
      <c r="D23" t="s">
        <v>27</v>
      </c>
      <c r="E23">
        <v>704</v>
      </c>
      <c r="F23" t="s">
        <v>67</v>
      </c>
      <c r="G23" t="s">
        <v>64</v>
      </c>
      <c r="H23" t="s">
        <v>29</v>
      </c>
      <c r="I23" t="s">
        <v>29</v>
      </c>
      <c r="J23" t="s">
        <v>29</v>
      </c>
      <c r="L23" t="s">
        <v>69</v>
      </c>
      <c r="M23" t="s">
        <v>70</v>
      </c>
      <c r="N23" t="s">
        <v>66</v>
      </c>
    </row>
    <row r="24" spans="1:14" x14ac:dyDescent="0.25">
      <c r="A24" t="s">
        <v>25</v>
      </c>
      <c r="B24" t="s">
        <v>3</v>
      </c>
      <c r="C24" t="s">
        <v>26</v>
      </c>
      <c r="D24" t="s">
        <v>27</v>
      </c>
      <c r="E24">
        <v>704</v>
      </c>
      <c r="F24" t="s">
        <v>67</v>
      </c>
      <c r="G24" t="s">
        <v>58</v>
      </c>
      <c r="H24" t="s">
        <v>29</v>
      </c>
      <c r="I24" t="s">
        <v>29</v>
      </c>
      <c r="J24" t="s">
        <v>29</v>
      </c>
      <c r="L24" t="s">
        <v>69</v>
      </c>
      <c r="M24" t="s">
        <v>71</v>
      </c>
      <c r="N24" t="s">
        <v>66</v>
      </c>
    </row>
    <row r="25" spans="1:14" x14ac:dyDescent="0.25">
      <c r="A25" t="s">
        <v>25</v>
      </c>
      <c r="B25" t="s">
        <v>3</v>
      </c>
      <c r="C25" t="s">
        <v>26</v>
      </c>
      <c r="D25" t="s">
        <v>27</v>
      </c>
      <c r="E25">
        <v>704</v>
      </c>
      <c r="F25" t="s">
        <v>67</v>
      </c>
      <c r="G25" t="s">
        <v>61</v>
      </c>
      <c r="H25" t="s">
        <v>29</v>
      </c>
      <c r="I25" t="s">
        <v>29</v>
      </c>
      <c r="J25" t="s">
        <v>29</v>
      </c>
      <c r="L25" t="s">
        <v>69</v>
      </c>
      <c r="M25" t="s">
        <v>72</v>
      </c>
      <c r="N25" t="s">
        <v>66</v>
      </c>
    </row>
    <row r="26" spans="1:14" x14ac:dyDescent="0.25">
      <c r="A26" t="s">
        <v>25</v>
      </c>
      <c r="B26" t="s">
        <v>3</v>
      </c>
      <c r="C26" t="s">
        <v>26</v>
      </c>
      <c r="D26" t="s">
        <v>27</v>
      </c>
      <c r="E26">
        <v>704</v>
      </c>
      <c r="F26" t="s">
        <v>67</v>
      </c>
      <c r="G26" t="s">
        <v>73</v>
      </c>
      <c r="H26" t="s">
        <v>29</v>
      </c>
      <c r="I26" t="s">
        <v>29</v>
      </c>
      <c r="J26" t="s">
        <v>29</v>
      </c>
      <c r="L26" t="s">
        <v>69</v>
      </c>
      <c r="M26" t="s">
        <v>74</v>
      </c>
      <c r="N26" t="s">
        <v>66</v>
      </c>
    </row>
    <row r="27" spans="1:14" x14ac:dyDescent="0.25">
      <c r="A27" t="s">
        <v>25</v>
      </c>
      <c r="B27" t="s">
        <v>3</v>
      </c>
      <c r="C27" t="s">
        <v>26</v>
      </c>
      <c r="D27" t="s">
        <v>27</v>
      </c>
      <c r="E27">
        <v>704</v>
      </c>
      <c r="F27" t="s">
        <v>75</v>
      </c>
      <c r="G27" t="s">
        <v>61</v>
      </c>
      <c r="H27" t="s">
        <v>76</v>
      </c>
      <c r="I27" t="s">
        <v>29</v>
      </c>
      <c r="J27" t="s">
        <v>29</v>
      </c>
      <c r="L27" t="s">
        <v>77</v>
      </c>
      <c r="M27" t="s">
        <v>60</v>
      </c>
      <c r="N27" t="s">
        <v>33</v>
      </c>
    </row>
    <row r="28" spans="1:14" x14ac:dyDescent="0.25">
      <c r="A28" t="s">
        <v>25</v>
      </c>
      <c r="B28" t="s">
        <v>3</v>
      </c>
      <c r="C28" t="s">
        <v>26</v>
      </c>
      <c r="D28" t="s">
        <v>27</v>
      </c>
      <c r="E28">
        <v>704</v>
      </c>
      <c r="F28" t="s">
        <v>75</v>
      </c>
      <c r="G28" t="s">
        <v>61</v>
      </c>
      <c r="H28" t="s">
        <v>78</v>
      </c>
      <c r="I28" t="s">
        <v>29</v>
      </c>
      <c r="J28" t="s">
        <v>29</v>
      </c>
      <c r="L28" t="s">
        <v>77</v>
      </c>
      <c r="M28" t="s">
        <v>60</v>
      </c>
      <c r="N28" t="s">
        <v>33</v>
      </c>
    </row>
    <row r="29" spans="1:14" x14ac:dyDescent="0.25">
      <c r="A29" t="s">
        <v>25</v>
      </c>
      <c r="B29" t="s">
        <v>3</v>
      </c>
      <c r="C29" t="s">
        <v>26</v>
      </c>
      <c r="D29" t="s">
        <v>27</v>
      </c>
      <c r="E29">
        <v>704</v>
      </c>
      <c r="F29" t="s">
        <v>75</v>
      </c>
      <c r="G29" t="s">
        <v>61</v>
      </c>
      <c r="H29" t="s">
        <v>79</v>
      </c>
      <c r="I29" t="s">
        <v>29</v>
      </c>
      <c r="J29" t="s">
        <v>29</v>
      </c>
      <c r="L29" t="s">
        <v>77</v>
      </c>
      <c r="M29" t="s">
        <v>60</v>
      </c>
      <c r="N29" t="s">
        <v>33</v>
      </c>
    </row>
    <row r="30" spans="1:14" x14ac:dyDescent="0.25">
      <c r="A30" t="s">
        <v>25</v>
      </c>
      <c r="B30" t="s">
        <v>3</v>
      </c>
      <c r="C30" t="s">
        <v>26</v>
      </c>
      <c r="D30" t="s">
        <v>27</v>
      </c>
      <c r="E30">
        <v>704</v>
      </c>
      <c r="F30" t="s">
        <v>75</v>
      </c>
      <c r="G30" t="s">
        <v>61</v>
      </c>
      <c r="H30" t="s">
        <v>80</v>
      </c>
      <c r="I30" t="s">
        <v>29</v>
      </c>
      <c r="J30" t="s">
        <v>29</v>
      </c>
      <c r="L30" t="s">
        <v>77</v>
      </c>
      <c r="M30" t="s">
        <v>60</v>
      </c>
      <c r="N30" t="s">
        <v>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C6278-9070-434C-91BD-4CFB5B17EC49}">
  <dimension ref="B1:F23"/>
  <sheetViews>
    <sheetView showGridLines="0" workbookViewId="0">
      <selection activeCell="F24" sqref="F24"/>
    </sheetView>
  </sheetViews>
  <sheetFormatPr defaultRowHeight="15" x14ac:dyDescent="0.25"/>
  <cols>
    <col min="1" max="1" width="2.140625" customWidth="1"/>
    <col min="2" max="2" width="4.85546875" customWidth="1"/>
    <col min="3" max="3" width="42.140625" bestFit="1" customWidth="1"/>
    <col min="5" max="5" width="4.85546875" customWidth="1"/>
    <col min="6" max="6" width="6.140625" customWidth="1"/>
  </cols>
  <sheetData>
    <row r="1" spans="2:6" ht="8.4499999999999993" customHeight="1" x14ac:dyDescent="0.25"/>
    <row r="2" spans="2:6" ht="15.75" x14ac:dyDescent="0.25">
      <c r="B2" s="7" t="s">
        <v>24</v>
      </c>
      <c r="C2" s="8"/>
      <c r="D2" s="8"/>
      <c r="E2" s="9"/>
    </row>
    <row r="3" spans="2:6" ht="28.5" customHeight="1" x14ac:dyDescent="0.25">
      <c r="B3" s="13" t="s">
        <v>30</v>
      </c>
      <c r="C3" s="22" t="s">
        <v>83</v>
      </c>
      <c r="D3" s="23"/>
      <c r="E3" s="24"/>
    </row>
    <row r="4" spans="2:6" x14ac:dyDescent="0.25">
      <c r="B4" s="11" t="s">
        <v>33</v>
      </c>
      <c r="C4" t="s">
        <v>84</v>
      </c>
      <c r="E4" s="10"/>
      <c r="F4" s="25" t="s">
        <v>85</v>
      </c>
    </row>
    <row r="5" spans="2:6" x14ac:dyDescent="0.25">
      <c r="B5" s="14" t="s">
        <v>86</v>
      </c>
      <c r="C5" s="15" t="s">
        <v>87</v>
      </c>
      <c r="D5" s="15"/>
      <c r="E5" s="16"/>
      <c r="F5" s="26"/>
    </row>
    <row r="6" spans="2:6" x14ac:dyDescent="0.25">
      <c r="B6" s="14" t="s">
        <v>88</v>
      </c>
      <c r="C6" s="15" t="s">
        <v>89</v>
      </c>
      <c r="D6" s="15"/>
      <c r="E6" s="16"/>
      <c r="F6" s="26"/>
    </row>
    <row r="7" spans="2:6" x14ac:dyDescent="0.25">
      <c r="B7" s="12" t="s">
        <v>66</v>
      </c>
      <c r="C7" t="s">
        <v>90</v>
      </c>
      <c r="E7" s="10"/>
      <c r="F7" s="26"/>
    </row>
    <row r="8" spans="2:6" x14ac:dyDescent="0.25">
      <c r="B8" s="14" t="s">
        <v>91</v>
      </c>
      <c r="C8" s="15" t="s">
        <v>92</v>
      </c>
      <c r="D8" s="15"/>
      <c r="E8" s="16"/>
      <c r="F8" s="26"/>
    </row>
    <row r="9" spans="2:6" x14ac:dyDescent="0.25">
      <c r="B9" s="12" t="s">
        <v>93</v>
      </c>
      <c r="C9" t="s">
        <v>94</v>
      </c>
      <c r="E9" s="10"/>
      <c r="F9" s="26"/>
    </row>
    <row r="10" spans="2:6" x14ac:dyDescent="0.25">
      <c r="B10" s="14" t="s">
        <v>95</v>
      </c>
      <c r="C10" s="15" t="s">
        <v>96</v>
      </c>
      <c r="D10" s="15"/>
      <c r="E10" s="16"/>
      <c r="F10" s="26"/>
    </row>
    <row r="11" spans="2:6" x14ac:dyDescent="0.25">
      <c r="B11" s="14" t="s">
        <v>97</v>
      </c>
      <c r="C11" s="15" t="s">
        <v>98</v>
      </c>
      <c r="D11" s="15"/>
      <c r="E11" s="16"/>
      <c r="F11" s="26"/>
    </row>
    <row r="12" spans="2:6" x14ac:dyDescent="0.25">
      <c r="B12" s="14" t="s">
        <v>99</v>
      </c>
      <c r="C12" s="15" t="s">
        <v>100</v>
      </c>
      <c r="D12" s="15"/>
      <c r="E12" s="16"/>
      <c r="F12" s="26"/>
    </row>
    <row r="13" spans="2:6" x14ac:dyDescent="0.25">
      <c r="B13" s="14" t="s">
        <v>101</v>
      </c>
      <c r="C13" s="15" t="s">
        <v>102</v>
      </c>
      <c r="D13" s="15"/>
      <c r="E13" s="16"/>
      <c r="F13" s="26"/>
    </row>
    <row r="14" spans="2:6" x14ac:dyDescent="0.25">
      <c r="B14" s="14" t="s">
        <v>103</v>
      </c>
      <c r="C14" s="15" t="s">
        <v>104</v>
      </c>
      <c r="D14" s="15"/>
      <c r="E14" s="16"/>
      <c r="F14" s="26"/>
    </row>
    <row r="15" spans="2:6" x14ac:dyDescent="0.25">
      <c r="B15" s="14" t="s">
        <v>105</v>
      </c>
      <c r="C15" s="15" t="s">
        <v>106</v>
      </c>
      <c r="D15" s="15"/>
      <c r="E15" s="16"/>
      <c r="F15" s="26"/>
    </row>
    <row r="16" spans="2:6" x14ac:dyDescent="0.25">
      <c r="B16" s="14" t="s">
        <v>107</v>
      </c>
      <c r="C16" s="15" t="s">
        <v>108</v>
      </c>
      <c r="D16" s="15"/>
      <c r="E16" s="16"/>
      <c r="F16" s="26"/>
    </row>
    <row r="17" spans="2:6" x14ac:dyDescent="0.25">
      <c r="B17" s="14" t="s">
        <v>109</v>
      </c>
      <c r="C17" s="15" t="s">
        <v>110</v>
      </c>
      <c r="D17" s="15"/>
      <c r="E17" s="16"/>
      <c r="F17" s="26"/>
    </row>
    <row r="18" spans="2:6" x14ac:dyDescent="0.25">
      <c r="B18" s="14" t="s">
        <v>111</v>
      </c>
      <c r="C18" s="15" t="s">
        <v>112</v>
      </c>
      <c r="D18" s="15"/>
      <c r="E18" s="16"/>
      <c r="F18" s="26"/>
    </row>
    <row r="19" spans="2:6" x14ac:dyDescent="0.25">
      <c r="B19" s="14" t="s">
        <v>113</v>
      </c>
      <c r="C19" s="15" t="s">
        <v>114</v>
      </c>
      <c r="D19" s="15"/>
      <c r="E19" s="16"/>
      <c r="F19" s="26"/>
    </row>
    <row r="20" spans="2:6" x14ac:dyDescent="0.25">
      <c r="B20" s="14" t="s">
        <v>115</v>
      </c>
      <c r="C20" s="15" t="s">
        <v>116</v>
      </c>
      <c r="D20" s="15"/>
      <c r="E20" s="16"/>
      <c r="F20" s="26"/>
    </row>
    <row r="21" spans="2:6" x14ac:dyDescent="0.25">
      <c r="B21" s="14" t="s">
        <v>117</v>
      </c>
      <c r="C21" s="15" t="s">
        <v>118</v>
      </c>
      <c r="D21" s="15"/>
      <c r="E21" s="16"/>
      <c r="F21" s="26"/>
    </row>
    <row r="22" spans="2:6" x14ac:dyDescent="0.25">
      <c r="B22" s="12" t="s">
        <v>119</v>
      </c>
      <c r="C22" t="s">
        <v>120</v>
      </c>
      <c r="E22" s="10"/>
      <c r="F22" s="26"/>
    </row>
    <row r="23" spans="2:6" x14ac:dyDescent="0.25">
      <c r="B23" s="17" t="s">
        <v>121</v>
      </c>
      <c r="C23" s="18" t="s">
        <v>122</v>
      </c>
      <c r="D23" s="18"/>
      <c r="E23" s="19"/>
      <c r="F23" s="27"/>
    </row>
  </sheetData>
  <mergeCells count="2">
    <mergeCell ref="C3:E3"/>
    <mergeCell ref="F4:F2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3F727AA7180443A862CD9A25741398" ma:contentTypeVersion="16" ma:contentTypeDescription="Create a new document." ma:contentTypeScope="" ma:versionID="5c5271b6eea6cf06d8bd49b1980e8fd8">
  <xsd:schema xmlns:xsd="http://www.w3.org/2001/XMLSchema" xmlns:xs="http://www.w3.org/2001/XMLSchema" xmlns:p="http://schemas.microsoft.com/office/2006/metadata/properties" xmlns:ns2="35b8b66e-5759-43c1-a138-f967a8bf5a20" xmlns:ns3="0b696a8a-ab1a-459b-a09e-44df7cbe9330" targetNamespace="http://schemas.microsoft.com/office/2006/metadata/properties" ma:root="true" ma:fieldsID="a164612495bc351ca287521813184f0e" ns2:_="" ns3:_="">
    <xsd:import namespace="35b8b66e-5759-43c1-a138-f967a8bf5a20"/>
    <xsd:import namespace="0b696a8a-ab1a-459b-a09e-44df7cbe933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b8b66e-5759-43c1-a138-f967a8bf5a2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9581a30b-7206-4dc0-86e4-cd83cec9bd9f}" ma:internalName="TaxCatchAll" ma:showField="CatchAllData" ma:web="35b8b66e-5759-43c1-a138-f967a8bf5a2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696a8a-ab1a-459b-a09e-44df7cbe933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3b1f9f8-f5cc-49a8-8ca6-8016371bfcc4"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D81D2C1-EF7C-45E8-9D65-40D28ADA5EF8}">
  <ds:schemaRefs>
    <ds:schemaRef ds:uri="http://schemas.microsoft.com/sharepoint/v3/contenttype/forms"/>
  </ds:schemaRefs>
</ds:datastoreItem>
</file>

<file path=customXml/itemProps2.xml><?xml version="1.0" encoding="utf-8"?>
<ds:datastoreItem xmlns:ds="http://schemas.openxmlformats.org/officeDocument/2006/customXml" ds:itemID="{83C40F55-A6A5-452F-81EC-ADA495197A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5b8b66e-5759-43c1-a138-f967a8bf5a20"/>
    <ds:schemaRef ds:uri="0b696a8a-ab1a-459b-a09e-44df7cbe9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Historical</vt:lpstr>
      <vt:lpstr>Projection - BAU</vt:lpstr>
      <vt:lpstr>Projection - MS</vt:lpstr>
      <vt:lpstr>Projection - NZ</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Tan</dc:creator>
  <cp:keywords/>
  <dc:description/>
  <cp:lastModifiedBy>Ioannis Vrochidis</cp:lastModifiedBy>
  <cp:revision/>
  <dcterms:created xsi:type="dcterms:W3CDTF">2015-06-05T18:17:20Z</dcterms:created>
  <dcterms:modified xsi:type="dcterms:W3CDTF">2023-02-05T16:50:18Z</dcterms:modified>
  <cp:category/>
  <cp:contentStatus/>
</cp:coreProperties>
</file>