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372551B6-413A-4C76-8524-9BE35A8D12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definedNames>
    <definedName name="_xlnm._FilterDatabase" localSheetId="2" hidden="1">FPM!$A$1:$Z$1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2" i="3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2" i="2"/>
</calcChain>
</file>

<file path=xl/sharedStrings.xml><?xml version="1.0" encoding="utf-8"?>
<sst xmlns="http://schemas.openxmlformats.org/spreadsheetml/2006/main" count="4150" uniqueCount="766">
  <si>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</si>
  <si>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</si>
  <si>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</si>
  <si>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</si>
  <si>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</si>
  <si>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</si>
  <si>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</si>
  <si>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</si>
  <si>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</si>
  <si>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</si>
  <si>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</si>
  <si>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</si>
  <si>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</si>
  <si>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</si>
  <si>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</si>
  <si>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</si>
  <si>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</si>
  <si>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</si>
  <si>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</si>
  <si>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</si>
  <si>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</si>
  <si>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</si>
  <si>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</si>
  <si>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</si>
  <si>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</si>
  <si>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</si>
  <si>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0100022584512553</t>
  </si>
  <si>
    <t>OTOEXPERT</t>
  </si>
  <si>
    <t>COATING</t>
  </si>
  <si>
    <t>00559729</t>
  </si>
  <si>
    <t>Cek Manual</t>
  </si>
  <si>
    <t>5294520.0</t>
  </si>
  <si>
    <t>0100022584512562</t>
  </si>
  <si>
    <t>INDEPENDENT WORKSHOP</t>
  </si>
  <si>
    <t>01715034</t>
  </si>
  <si>
    <t>OLI - DIKREDITKAN</t>
  </si>
  <si>
    <t>0400042501715034</t>
  </si>
  <si>
    <t>0.5599999995902181</t>
  </si>
  <si>
    <t>Tidak Selisih</t>
  </si>
  <si>
    <t>0100052440493709</t>
  </si>
  <si>
    <t>OLI</t>
  </si>
  <si>
    <t>01760200</t>
  </si>
  <si>
    <t>1.34442E7</t>
  </si>
  <si>
    <t>OTHERS - DIKREDITKAN</t>
  </si>
  <si>
    <t>0400022584482979</t>
  </si>
  <si>
    <t>01951158</t>
  </si>
  <si>
    <t>337064.0</t>
  </si>
  <si>
    <t>Grand Total</t>
  </si>
  <si>
    <t>0400022584482980</t>
  </si>
  <si>
    <t>OTHERS</t>
  </si>
  <si>
    <t>01966706</t>
  </si>
  <si>
    <t>236260.0</t>
  </si>
  <si>
    <t>0400022584482982</t>
  </si>
  <si>
    <t>04617180</t>
  </si>
  <si>
    <t>2.9436E7</t>
  </si>
  <si>
    <t>0400022584482983</t>
  </si>
  <si>
    <t>04625310</t>
  </si>
  <si>
    <t>534600.0</t>
  </si>
  <si>
    <t>0400022584482984</t>
  </si>
  <si>
    <t>04917965</t>
  </si>
  <si>
    <t>04002500104917965</t>
  </si>
  <si>
    <t>-0.13999999999941792</t>
  </si>
  <si>
    <t>0400022584483194</t>
  </si>
  <si>
    <t>04917967</t>
  </si>
  <si>
    <t>04002500104917967</t>
  </si>
  <si>
    <t>-0.05000000000291038</t>
  </si>
  <si>
    <t>0400022584483195</t>
  </si>
  <si>
    <t>05205646</t>
  </si>
  <si>
    <t>50877.0</t>
  </si>
  <si>
    <t>0400022584483393</t>
  </si>
  <si>
    <t>05353585</t>
  </si>
  <si>
    <t>1122000.0</t>
  </si>
  <si>
    <t>0400022584483394</t>
  </si>
  <si>
    <t>05957447</t>
  </si>
  <si>
    <t>193535.0</t>
  </si>
  <si>
    <t>0400022584483401</t>
  </si>
  <si>
    <t>05957460</t>
  </si>
  <si>
    <t>619885.0</t>
  </si>
  <si>
    <t>0400022584483970</t>
  </si>
  <si>
    <t>06276897</t>
  </si>
  <si>
    <t>2514904.0</t>
  </si>
  <si>
    <t>0400022584483972</t>
  </si>
  <si>
    <t>06295776</t>
  </si>
  <si>
    <t>5610000.0</t>
  </si>
  <si>
    <t>0400022584484011</t>
  </si>
  <si>
    <t>06619566</t>
  </si>
  <si>
    <t>1.2157083E7</t>
  </si>
  <si>
    <t>0400022584484187</t>
  </si>
  <si>
    <t>07343495</t>
  </si>
  <si>
    <t>389826.0</t>
  </si>
  <si>
    <t>0400042501699871</t>
  </si>
  <si>
    <t>07343499</t>
  </si>
  <si>
    <t>103574.0</t>
  </si>
  <si>
    <t>08279083</t>
  </si>
  <si>
    <t>1.4639275E7</t>
  </si>
  <si>
    <t>04002500069427766</t>
  </si>
  <si>
    <t>08319467</t>
  </si>
  <si>
    <t>4655475.0</t>
  </si>
  <si>
    <t>04002500085559797</t>
  </si>
  <si>
    <t>08319490</t>
  </si>
  <si>
    <t>1.3554486E7</t>
  </si>
  <si>
    <t>04002500089137586</t>
  </si>
  <si>
    <t>09800105</t>
  </si>
  <si>
    <t>537855.0</t>
  </si>
  <si>
    <t>10794487</t>
  </si>
  <si>
    <t>335859.0</t>
  </si>
  <si>
    <t>10794495</t>
  </si>
  <si>
    <t>74261.0</t>
  </si>
  <si>
    <t>04002501715032</t>
  </si>
  <si>
    <t>10832760</t>
  </si>
  <si>
    <t>1.681812E7</t>
  </si>
  <si>
    <t>12306671</t>
  </si>
  <si>
    <t>67413.0</t>
  </si>
  <si>
    <t>12306841</t>
  </si>
  <si>
    <t>12308237</t>
  </si>
  <si>
    <t>130462.0</t>
  </si>
  <si>
    <t>12308869</t>
  </si>
  <si>
    <t>12312146</t>
  </si>
  <si>
    <t>79349.0</t>
  </si>
  <si>
    <t>12786968</t>
  </si>
  <si>
    <t>99000.0</t>
  </si>
  <si>
    <t>12842013</t>
  </si>
  <si>
    <t>1.46025E7</t>
  </si>
  <si>
    <t>12842057</t>
  </si>
  <si>
    <t>1.15236E7</t>
  </si>
  <si>
    <t>12903182</t>
  </si>
  <si>
    <t>705705.0</t>
  </si>
  <si>
    <t>13268090</t>
  </si>
  <si>
    <t>769621.0</t>
  </si>
  <si>
    <t>13273530</t>
  </si>
  <si>
    <t>2052486.0</t>
  </si>
  <si>
    <t>13313852</t>
  </si>
  <si>
    <t>20493.0</t>
  </si>
  <si>
    <t>13331071</t>
  </si>
  <si>
    <t>134826.0</t>
  </si>
  <si>
    <t>14351292</t>
  </si>
  <si>
    <t>1964279.0</t>
  </si>
  <si>
    <t>14483965</t>
  </si>
  <si>
    <t>2086954.0</t>
  </si>
  <si>
    <t>14486555</t>
  </si>
  <si>
    <t>1.122E7</t>
  </si>
  <si>
    <t>14561210</t>
  </si>
  <si>
    <t>1.393722E7</t>
  </si>
  <si>
    <t>14673373</t>
  </si>
  <si>
    <t>1.38468E7</t>
  </si>
  <si>
    <t>14743798</t>
  </si>
  <si>
    <t>1541846.0</t>
  </si>
  <si>
    <t>14810799</t>
  </si>
  <si>
    <t>90028.0</t>
  </si>
  <si>
    <t>16134882</t>
  </si>
  <si>
    <t>2019600.0</t>
  </si>
  <si>
    <t>16565049</t>
  </si>
  <si>
    <t>507023.0</t>
  </si>
  <si>
    <t>16565059</t>
  </si>
  <si>
    <t>196097.0</t>
  </si>
  <si>
    <t>16565414</t>
  </si>
  <si>
    <t>16565863</t>
  </si>
  <si>
    <t>602174.0</t>
  </si>
  <si>
    <t>18647062</t>
  </si>
  <si>
    <t>34307.0</t>
  </si>
  <si>
    <t>90771433</t>
  </si>
  <si>
    <t>91141055</t>
  </si>
  <si>
    <t>3.7422E7</t>
  </si>
  <si>
    <t>92245588</t>
  </si>
  <si>
    <t>2613600.0</t>
  </si>
  <si>
    <t>92252843</t>
  </si>
  <si>
    <t>3702600.0</t>
  </si>
  <si>
    <t>92933358</t>
  </si>
  <si>
    <t>891000.0</t>
  </si>
  <si>
    <t>94063169</t>
  </si>
  <si>
    <t>94700704</t>
  </si>
  <si>
    <t>7959600.0</t>
  </si>
  <si>
    <t>95902067</t>
  </si>
  <si>
    <t>999240.0</t>
  </si>
  <si>
    <t>96707252</t>
  </si>
  <si>
    <t>1070120.0</t>
  </si>
  <si>
    <t>96752069</t>
  </si>
  <si>
    <t>575978.0</t>
  </si>
  <si>
    <t>96910714</t>
  </si>
  <si>
    <t>98166176</t>
  </si>
  <si>
    <t>1780547.0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</si>
  <si>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</si>
  <si>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</si>
  <si>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</si>
  <si>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</si>
  <si>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</si>
  <si>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</si>
  <si>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</si>
  <si>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</si>
  <si>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</si>
  <si>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</si>
  <si>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</si>
  <si>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</si>
  <si>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</si>
  <si>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</si>
  <si>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</si>
  <si>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</si>
  <si>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</si>
  <si>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</si>
  <si>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</si>
  <si>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</si>
  <si>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</si>
  <si>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</si>
  <si>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</si>
  <si>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</si>
  <si>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</si>
  <si>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</si>
  <si>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</si>
  <si>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</si>
  <si>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</si>
  <si>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</si>
  <si>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</si>
  <si>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</si>
  <si>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</si>
  <si>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2025004</t>
  </si>
  <si>
    <t>115102-615-A-03-00-I-00-000</t>
  </si>
  <si>
    <t>Value Added Tax - Workshop-OX</t>
  </si>
  <si>
    <t>30-Apr-25</t>
  </si>
  <si>
    <t>05/07/2025</t>
  </si>
  <si>
    <t>TOW</t>
  </si>
  <si>
    <t/>
  </si>
  <si>
    <t>PO/OX/25/03/01332 &gt;&gt; NC/OX/25/03/00238</t>
  </si>
  <si>
    <t>0X042530L</t>
  </si>
  <si>
    <t>TIDAK/BELUM DIKREDITKAN</t>
  </si>
  <si>
    <t>BATAL SISTEM</t>
  </si>
  <si>
    <t>PO/OX/25/03/01333 &gt;&gt; NC/OX/25/03/00239</t>
  </si>
  <si>
    <t>PO/OX/25/03/01335 &gt;&gt; NC/OX/25/03/00240</t>
  </si>
  <si>
    <t>PO/OX/25/03/01336 &gt;&gt; NC/OX/25/03/00241</t>
  </si>
  <si>
    <t>JM</t>
  </si>
  <si>
    <t>PO/OX/25/03/01337 &gt;&gt; NC/OX/25/03/00247</t>
  </si>
  <si>
    <t>OFFSET PPN</t>
  </si>
  <si>
    <t>PO/OX/25/03/01339 &gt;&gt; NC/OX/25/03/00243</t>
  </si>
  <si>
    <t>PO/OX/25/03/01340 &gt;&gt; NC/OX/25/03/00244</t>
  </si>
  <si>
    <t>PO/OX/25/03/01341 &gt;&gt; NC/OX/25/03/00245</t>
  </si>
  <si>
    <t>PO/OX/25/03/01342 &gt;&gt; NC/OX/25/03/00248</t>
  </si>
  <si>
    <t>PO/OX/25/03/01343 &gt;&gt; NC/OX/25/03/00234</t>
  </si>
  <si>
    <t xml:space="preserve">PO/OX/25/03/01344 &gt;&gt; NC/OX/25/03/00235 </t>
  </si>
  <si>
    <t>PO/OX/25/03/01365 &gt;&gt; NC/OX/25/03/00249</t>
  </si>
  <si>
    <t>115101-600-A-03-00-I-00-000</t>
  </si>
  <si>
    <t>Value Added Tax - Showroom-HO</t>
  </si>
  <si>
    <t>GJ</t>
  </si>
  <si>
    <t>Journal Entry</t>
  </si>
  <si>
    <t>Offset PPN In</t>
  </si>
  <si>
    <t>Offset PPN In (04/2025)</t>
  </si>
  <si>
    <t>JVSMKP/30/04/25</t>
  </si>
  <si>
    <t>SMM0425L</t>
  </si>
  <si>
    <t>Offset PPN In-Out</t>
  </si>
  <si>
    <t>Offset PPN In-Out (04/2025)</t>
  </si>
  <si>
    <t>05/08/2025</t>
  </si>
  <si>
    <t>115102-609-A-03-00-I-00-000</t>
  </si>
  <si>
    <t>Value Added Tax - Workshop-HP-A</t>
  </si>
  <si>
    <t>24-Apr-25</t>
  </si>
  <si>
    <t>04/25/2025</t>
  </si>
  <si>
    <t>Journal Payment Request</t>
  </si>
  <si>
    <t>NC/GA/25/04/00078</t>
  </si>
  <si>
    <t>Total PPN PPN IN (11%) (exclude)</t>
  </si>
  <si>
    <t>OX042524</t>
  </si>
  <si>
    <t>89137586</t>
  </si>
  <si>
    <t>NC/GA/25/04/00079</t>
  </si>
  <si>
    <t>NC/GA/25/04/00080</t>
  </si>
  <si>
    <t>115102-610-A-03-00-I-00-000</t>
  </si>
  <si>
    <t>Value Added Tax - Workshop-OL</t>
  </si>
  <si>
    <t>09-Apr-25</t>
  </si>
  <si>
    <t>04/21/2025</t>
  </si>
  <si>
    <t>Journal Purchase Sparepart</t>
  </si>
  <si>
    <t>PS/OL/25/04/00589</t>
  </si>
  <si>
    <t>PPN IN (12%) (exclude)</t>
  </si>
  <si>
    <t>PO/OL/25/03/00613</t>
  </si>
  <si>
    <t>OX042520</t>
  </si>
  <si>
    <t>PS/OL/25/04/00590</t>
  </si>
  <si>
    <t>PO/OL/25/04/00619</t>
  </si>
  <si>
    <t>10-Apr-25</t>
  </si>
  <si>
    <t xml:space="preserve">BCA 2210153775 - HO </t>
  </si>
  <si>
    <t>PV/HO/25/04/03806</t>
  </si>
  <si>
    <t>GRN/OL/25/02/00569 - FP 04002500059779653</t>
  </si>
  <si>
    <t>11-Apr-25</t>
  </si>
  <si>
    <t>PS/OL/25/04/00591</t>
  </si>
  <si>
    <t>PO/OL/25/04/00622</t>
  </si>
  <si>
    <t>14-Apr-25</t>
  </si>
  <si>
    <t>PS/OL/25/04/00592</t>
  </si>
  <si>
    <t>PO/OL/25/04/00625</t>
  </si>
  <si>
    <t>PS/OL/25/04/00593</t>
  </si>
  <si>
    <t>PO/OL/25/04/00627</t>
  </si>
  <si>
    <t>15-Apr-25</t>
  </si>
  <si>
    <t>PS/OL/25/04/00594</t>
  </si>
  <si>
    <t>PO/OL/25/04/00624</t>
  </si>
  <si>
    <t>PS/OL/25/04/00595</t>
  </si>
  <si>
    <t>PO/OL/25/04/00621</t>
  </si>
  <si>
    <t>PS/OL/25/04/00596</t>
  </si>
  <si>
    <t>PO/OL/25/04/00620</t>
  </si>
  <si>
    <t>PS/OL/25/04/00597</t>
  </si>
  <si>
    <t>PO/OL/25/03/00617</t>
  </si>
  <si>
    <t>PS/OL/25/04/00598</t>
  </si>
  <si>
    <t>PO/OL/25/04/00623</t>
  </si>
  <si>
    <t>16-Apr-25</t>
  </si>
  <si>
    <t>PS/OL/25/04/00599</t>
  </si>
  <si>
    <t>PO/OL/25/04/00628</t>
  </si>
  <si>
    <t>17-Apr-25</t>
  </si>
  <si>
    <t>PS/OL/25/04/00600</t>
  </si>
  <si>
    <t>PO/OL/25/04/00635</t>
  </si>
  <si>
    <t>PS/OL/25/04/00601</t>
  </si>
  <si>
    <t>PO/OL/25/04/00636</t>
  </si>
  <si>
    <t>21-Apr-25</t>
  </si>
  <si>
    <t>PS/OL/25/04/00602</t>
  </si>
  <si>
    <t>PO/OL/25/04/00637</t>
  </si>
  <si>
    <t>22-Apr-25</t>
  </si>
  <si>
    <t>PS/OL/25/04/00603</t>
  </si>
  <si>
    <t>PO/OL/25/04/00629</t>
  </si>
  <si>
    <t>PS/OL/25/04/00604</t>
  </si>
  <si>
    <t>PO/OL/25/04/00632</t>
  </si>
  <si>
    <t>PS/OL/25/04/00605</t>
  </si>
  <si>
    <t>PO/OL/25/04/00633</t>
  </si>
  <si>
    <t>PS/OL/25/04/00606</t>
  </si>
  <si>
    <t>PO/OL/25/04/00634</t>
  </si>
  <si>
    <t>PS/OL/25/04/00607</t>
  </si>
  <si>
    <t>PO/OL/25/04/00638</t>
  </si>
  <si>
    <t>PS/OL/25/04/00608</t>
  </si>
  <si>
    <t>PO/OL/25/04/00631</t>
  </si>
  <si>
    <t>PS/OL/25/04/00609</t>
  </si>
  <si>
    <t>PO/OL/25/04/00626</t>
  </si>
  <si>
    <t>PS/OL/25/04/00610</t>
  </si>
  <si>
    <t>PO/OL/25/04/00618</t>
  </si>
  <si>
    <t>PS/OL/25/04/00611</t>
  </si>
  <si>
    <t>PO/OL/25/04/00630</t>
  </si>
  <si>
    <t>25-Apr-25</t>
  </si>
  <si>
    <t>04/28/2025</t>
  </si>
  <si>
    <t>PS/OL/25/04/00612</t>
  </si>
  <si>
    <t>PO/OL/25/04/00640</t>
  </si>
  <si>
    <t>OX042527</t>
  </si>
  <si>
    <t>28-Apr-25</t>
  </si>
  <si>
    <t>04/30/2025</t>
  </si>
  <si>
    <t>NC/OL/25/04/00203</t>
  </si>
  <si>
    <t>Total PPN PPN IN (12%) (exclude)</t>
  </si>
  <si>
    <t>OX042529</t>
  </si>
  <si>
    <t>69427766</t>
  </si>
  <si>
    <t>NC/OL/25/04/00207</t>
  </si>
  <si>
    <t>01699871</t>
  </si>
  <si>
    <t>NC/OL/25/04/00209</t>
  </si>
  <si>
    <t>01715032</t>
  </si>
  <si>
    <t>NC/OL/25/04/00210</t>
  </si>
  <si>
    <t>04009042501715034</t>
  </si>
  <si>
    <t>29-Apr-25</t>
  </si>
  <si>
    <t>PS/OL/25/04/00628</t>
  </si>
  <si>
    <t>PO/OL/25/04/00641</t>
  </si>
  <si>
    <t>PS/OL/25/04/00629</t>
  </si>
  <si>
    <t>PO/OL/25/04/00644</t>
  </si>
  <si>
    <t>PS/OL/25/04/00630</t>
  </si>
  <si>
    <t>PO/OL/25/04/00643</t>
  </si>
  <si>
    <t>05/02/2025</t>
  </si>
  <si>
    <t>PS/OL/25/04/00631</t>
  </si>
  <si>
    <t>PO/OL/25/04/00642</t>
  </si>
  <si>
    <t>OX042530</t>
  </si>
  <si>
    <t>PS/OL/25/04/00632</t>
  </si>
  <si>
    <t>PO/OL/25/04/00661</t>
  </si>
  <si>
    <t>PV/HO/25/04/03908</t>
  </si>
  <si>
    <t>GRN/OL/25/03/00572 - FP 04002500059786880</t>
  </si>
  <si>
    <t>115102-612-A-03-00-I-00-000</t>
  </si>
  <si>
    <t>Value Added Tax - Workshop-CO</t>
  </si>
  <si>
    <t>07-Apr-25</t>
  </si>
  <si>
    <t>NC/CO/25/03/00086</t>
  </si>
  <si>
    <t>40493709</t>
  </si>
  <si>
    <t>PS/CO/25/04/00028</t>
  </si>
  <si>
    <t>PO/CO/25/04/00029</t>
  </si>
  <si>
    <t xml:space="preserve">Journal Subcont Purchase </t>
  </si>
  <si>
    <t>SCP/CO/25/04/00174</t>
  </si>
  <si>
    <t>PPN IN (11%) (exclude)</t>
  </si>
  <si>
    <t>CAP/CO/25/04/00177</t>
  </si>
  <si>
    <t>PS/OX/25/04/01375</t>
  </si>
  <si>
    <t>PO/OX/25/04/01373</t>
  </si>
  <si>
    <t>PS/OX/25/04/01376</t>
  </si>
  <si>
    <t>PO/OX/25/03/01331</t>
  </si>
  <si>
    <t>PS/OX/25/04/01377</t>
  </si>
  <si>
    <t>PO/OX/25/04/01374</t>
  </si>
  <si>
    <t>PS/OX/25/04/01378</t>
  </si>
  <si>
    <t>PO/OX/25/04/01375</t>
  </si>
  <si>
    <t>Journal Purchase Asset</t>
  </si>
  <si>
    <t>PUA/OX/25/04/00004</t>
  </si>
  <si>
    <t>PPN IN (1.1%) (exclude)</t>
  </si>
  <si>
    <t>PA/OX/24/11/00002</t>
  </si>
  <si>
    <t>PS/OX/25/04/01379</t>
  </si>
  <si>
    <t>PO/OX/25/04/01377</t>
  </si>
  <si>
    <t>PS/OX/25/04/01380</t>
  </si>
  <si>
    <t>PO/OX/25/04/01378</t>
  </si>
  <si>
    <t>PS/OX/25/04/01381</t>
  </si>
  <si>
    <t>PO/OX/25/04/01379</t>
  </si>
  <si>
    <t>NC/OX/25/03/00234</t>
  </si>
  <si>
    <t>84483401</t>
  </si>
  <si>
    <t>NC/OX/25/03/00235</t>
  </si>
  <si>
    <t>84483972</t>
  </si>
  <si>
    <t>NC/OX/25/03/00238</t>
  </si>
  <si>
    <t>84482979</t>
  </si>
  <si>
    <t>NC/OX/25/03/00239</t>
  </si>
  <si>
    <t>84482980</t>
  </si>
  <si>
    <t>NC/OX/25/03/00240</t>
  </si>
  <si>
    <t>84482982</t>
  </si>
  <si>
    <t>NC/OX/25/03/00241</t>
  </si>
  <si>
    <t>84482983</t>
  </si>
  <si>
    <t>NC/OX/25/03/00242</t>
  </si>
  <si>
    <t>84482984</t>
  </si>
  <si>
    <t>NC/OX/25/03/00243</t>
  </si>
  <si>
    <t>84483393</t>
  </si>
  <si>
    <t>NC/OX/25/03/00244</t>
  </si>
  <si>
    <t>84483394</t>
  </si>
  <si>
    <t>NC/OX/25/03/00245</t>
  </si>
  <si>
    <t>84483194</t>
  </si>
  <si>
    <t>NC/OX/25/03/00246</t>
  </si>
  <si>
    <t>84483195</t>
  </si>
  <si>
    <t>NC/OX/25/03/00247</t>
  </si>
  <si>
    <t>84483970</t>
  </si>
  <si>
    <t>NC/OX/25/03/00248</t>
  </si>
  <si>
    <t>84484011</t>
  </si>
  <si>
    <t>NC/OX/25/03/00249</t>
  </si>
  <si>
    <t>84484187</t>
  </si>
  <si>
    <t>PS/OX/25/04/01382</t>
  </si>
  <si>
    <t>PO/OX/25/04/01376</t>
  </si>
  <si>
    <t>PS/OX/25/04/01383</t>
  </si>
  <si>
    <t>PO/OX/25/04/01380</t>
  </si>
  <si>
    <t>PS/OX/25/04/01384</t>
  </si>
  <si>
    <t>PO/OX/25/04/01382</t>
  </si>
  <si>
    <t>PS/OX/25/04/01385</t>
  </si>
  <si>
    <t>PO/OX/25/04/01381</t>
  </si>
  <si>
    <t>PS/OX/25/04/01398</t>
  </si>
  <si>
    <t>PO/OX/25/04/01394</t>
  </si>
  <si>
    <t>PS/OX/25/04/01399</t>
  </si>
  <si>
    <t>PO/OX/25/04/01396</t>
  </si>
  <si>
    <t>19-Apr-25</t>
  </si>
  <si>
    <t>PS/OX/25/04/01403</t>
  </si>
  <si>
    <t>PO/OX/25/04/01400</t>
  </si>
  <si>
    <t>PS/OX/25/04/01404</t>
  </si>
  <si>
    <t>PO/OX/25/04/01401</t>
  </si>
  <si>
    <t>PS/OX/25/04/01405</t>
  </si>
  <si>
    <t>PO/OX/25/04/01402</t>
  </si>
  <si>
    <t>PS/OX/25/04/01406</t>
  </si>
  <si>
    <t>PO/OX/25/04/01403</t>
  </si>
  <si>
    <t>PS/OX/25/04/01407</t>
  </si>
  <si>
    <t>PO/OX/25/04/01404</t>
  </si>
  <si>
    <t>23-Apr-25</t>
  </si>
  <si>
    <t>Journal Memorial</t>
  </si>
  <si>
    <t>JM/HO/25/04/00414</t>
  </si>
  <si>
    <t>PO/OX/25/01/01241 &gt;&gt; NC/OX/25/01/00210</t>
  </si>
  <si>
    <t>JM/HO/25/04/00416</t>
  </si>
  <si>
    <t>PO/OX/25/01/01225 &gt;&gt; NC/OX/25/01/00207</t>
  </si>
  <si>
    <t>JM/HO/25/04/00417</t>
  </si>
  <si>
    <t>PO/OX/25/01/01226 &gt;&gt; NC/OX/25/01/00211</t>
  </si>
  <si>
    <t>JM/HO/25/04/00418</t>
  </si>
  <si>
    <t>PO/OX/25/01/01229 &gt;&gt; NC/OX/24/12/00192</t>
  </si>
  <si>
    <t>JM/HO/25/04/00419</t>
  </si>
  <si>
    <t>PO/OX/25/01/01242 &gt;&gt; NC/OX/25/02/00213</t>
  </si>
  <si>
    <t>NC/OX/25/02/00215</t>
  </si>
  <si>
    <t>84512553</t>
  </si>
  <si>
    <t>NC/OX/25/02/00216</t>
  </si>
  <si>
    <t>84512562</t>
  </si>
  <si>
    <t>PS/OX/25/04/01408</t>
  </si>
  <si>
    <t>PO/OX/25/04/01405</t>
  </si>
  <si>
    <t>SCP/OX/25/04/00001</t>
  </si>
  <si>
    <t>PPN IN (11%) (include)</t>
  </si>
  <si>
    <t>CAP/OX/25/04/00001</t>
  </si>
  <si>
    <t>Afiliasi TAS</t>
  </si>
  <si>
    <t>PS/OX/25/04/01425</t>
  </si>
  <si>
    <t>PO/OX/25/04/01433</t>
  </si>
  <si>
    <t>PS/OX/25/04/01426</t>
  </si>
  <si>
    <t>PO/OX/25/04/01434</t>
  </si>
  <si>
    <t>115102-617-A-03-00-I-00-000</t>
  </si>
  <si>
    <t>Value Added Tax - Workshop-BP-A----</t>
  </si>
  <si>
    <t>BES</t>
  </si>
  <si>
    <t>Spare Part</t>
  </si>
  <si>
    <t>16610FHM2500007</t>
  </si>
  <si>
    <t>OPL PERIODE 01-30 NOVEMBER 2024 CILEGON -JMN</t>
  </si>
  <si>
    <t>BES-0001</t>
  </si>
  <si>
    <t>3</t>
  </si>
  <si>
    <t>16610FHM2500008</t>
  </si>
  <si>
    <t>OPL PERIODE 21-31 NOVEMBER 2024 RADIN INTEN-J</t>
  </si>
  <si>
    <t>16610FHM2500009</t>
  </si>
  <si>
    <t xml:space="preserve">OPL PERIODE 01-30 NOVEMBER 2024 BINTARO -JMN </t>
  </si>
  <si>
    <t>16610FHM2500011</t>
  </si>
  <si>
    <t>OPL PERIODE APR.JUN.OKT.NOV 2024 RADIN INTEN-</t>
  </si>
  <si>
    <t>16610FHM2401224</t>
  </si>
  <si>
    <t>PEMBAYARAN CAT INVOICE NO IR/FKU/24120004SPG</t>
  </si>
  <si>
    <t>7</t>
  </si>
  <si>
    <t>16610FHM2401229</t>
  </si>
  <si>
    <t>OPB CIPONDOH 1-30 NOV 24 (M.0000014/TR/01/25)</t>
  </si>
  <si>
    <t>15</t>
  </si>
  <si>
    <t>16610FHM2401237</t>
  </si>
  <si>
    <t>OPB CIPONDOH 1-31 OKT 24 (M.0000026/TR/01/25)</t>
  </si>
  <si>
    <t>21</t>
  </si>
  <si>
    <t>16610FHM2401238</t>
  </si>
  <si>
    <t>opb cipondoh 1-31 jul 24 (M.0000023/TR/02/25)</t>
  </si>
  <si>
    <t>11</t>
  </si>
  <si>
    <t>16610FHM2401239</t>
  </si>
  <si>
    <t>opb cilegon 1-31 nov 24 (00059/263/SM/OL/2025</t>
  </si>
  <si>
    <t>16610FHM2401240</t>
  </si>
  <si>
    <t>opb cilegon 01-30 nov 24 (00064/263/SM/OL/202</t>
  </si>
  <si>
    <t>10</t>
  </si>
  <si>
    <t>16610FHM2401242</t>
  </si>
  <si>
    <t>opb bintaro 1-30 nov 24 (00061/263/SM/OL/2025</t>
  </si>
  <si>
    <t>9</t>
  </si>
  <si>
    <t>Service</t>
  </si>
  <si>
    <t>16610FHM2500006</t>
  </si>
  <si>
    <t>OPL 01 - 31 DESEMBER 2024 CAKUNGPO : M.00000</t>
  </si>
  <si>
    <t>16610FHM2500012</t>
  </si>
  <si>
    <t>OPL PERIODE 01-31 DESEMBER 2024 CILEGON-JMNN</t>
  </si>
  <si>
    <t>16610FHM2500013</t>
  </si>
  <si>
    <t>OPL PERIODE 01-31 DESEMBER 2024 BINTARO-JMNN</t>
  </si>
  <si>
    <t>16610FHM2500017</t>
  </si>
  <si>
    <t>PEMBAYARAN CAT INVOICE NO IR/FKU/25010007SPG</t>
  </si>
  <si>
    <t>5</t>
  </si>
  <si>
    <t>16610FHM2500021</t>
  </si>
  <si>
    <t>opb cilegon 1-31 des 24 (00057/263/SM/OL/2025</t>
  </si>
  <si>
    <t>16610FHM2500005</t>
  </si>
  <si>
    <t xml:space="preserve">OPL 01 - 31 DESEMBER 2024 RADIN INTEN 2PO : </t>
  </si>
  <si>
    <t>BES-0002</t>
  </si>
  <si>
    <t>152/Inv-Jmn/I/2025</t>
  </si>
  <si>
    <t>16610FHM2500014</t>
  </si>
  <si>
    <t>OPL 1-10 JAN 2025</t>
  </si>
  <si>
    <t>KW/EAP/25/02/019</t>
  </si>
  <si>
    <t>16610FHM2500024</t>
  </si>
  <si>
    <t>PEMBAYARAN CAT INVOICE NO IR/FKU/25010001SPG</t>
  </si>
  <si>
    <t>IR/FKU/25010001</t>
  </si>
  <si>
    <t>4</t>
  </si>
  <si>
    <t>16610FHM2500015</t>
  </si>
  <si>
    <t>PEMBAYARAN CAT INVOICE NO IR/FKU/25010002SPG</t>
  </si>
  <si>
    <t>IR/FKU/25010002</t>
  </si>
  <si>
    <t>16610FHM2500016</t>
  </si>
  <si>
    <t>PEMBAYARAN CAT INVOICE NO IR/FKU/25010005SPG</t>
  </si>
  <si>
    <t>IR/FKU/25010005</t>
  </si>
  <si>
    <t>16610FHM2500018</t>
  </si>
  <si>
    <t>PEMBAYARAN CAT INVOICE NO IR/FKU/25010008SPG</t>
  </si>
  <si>
    <t>IR/FKU/25010008</t>
  </si>
  <si>
    <t>115102-619-A-03-00-I-00-000</t>
  </si>
  <si>
    <t>Value Added Tax - Workshop-IW-A</t>
  </si>
  <si>
    <t>PS/IW/25/04/00715</t>
  </si>
  <si>
    <t>PO/IW/25/03/00712</t>
  </si>
  <si>
    <t>PS/IW/25/04/00716</t>
  </si>
  <si>
    <t>PO/IW/25/03/00713</t>
  </si>
  <si>
    <t>PS/IW/25/04/00717</t>
  </si>
  <si>
    <t>PO/IW/25/03/00708</t>
  </si>
  <si>
    <t>NC/IW/25/04/00124</t>
  </si>
  <si>
    <t>85559797</t>
  </si>
  <si>
    <t>PS/IW/25/04/00719</t>
  </si>
  <si>
    <t>PO/IW/25/03/00715</t>
  </si>
  <si>
    <t>PS/IW/25/04/00720</t>
  </si>
  <si>
    <t>PO/IW/25/03/00722</t>
  </si>
  <si>
    <t>PS/IW/25/04/00721</t>
  </si>
  <si>
    <t>PO/IW/25/03/00718</t>
  </si>
  <si>
    <t>PS/IW/25/04/00722</t>
  </si>
  <si>
    <t>PO/IW/25/03/00710</t>
  </si>
  <si>
    <t>PS/IW/25/04/00723</t>
  </si>
  <si>
    <t>PO/IW/25/03/00720</t>
  </si>
  <si>
    <t>12-Apr-25</t>
  </si>
  <si>
    <t>PS/IW/25/04/00724</t>
  </si>
  <si>
    <t>PO/IW/25/03/00726</t>
  </si>
  <si>
    <t>PS/IW/25/04/00725</t>
  </si>
  <si>
    <t>PO/IW/25/03/00719</t>
  </si>
  <si>
    <t>PS/IW/25/04/00726</t>
  </si>
  <si>
    <t>PO/IW/25/03/00721</t>
  </si>
  <si>
    <t>PS/IW/25/04/00727</t>
  </si>
  <si>
    <t>PO/IW/25/03/00717</t>
  </si>
  <si>
    <t>PS/IW/25/04/00730</t>
  </si>
  <si>
    <t>PO/IW/25/04/00752</t>
  </si>
  <si>
    <t>PS/IW/25/04/00731</t>
  </si>
  <si>
    <t>PO/IW/25/04/00730</t>
  </si>
  <si>
    <t>PS/IW/25/04/00732</t>
  </si>
  <si>
    <t>PO/IW/25/04/00729</t>
  </si>
  <si>
    <t>PS/IW/25/04/00733</t>
  </si>
  <si>
    <t>PO/IW/25/04/00735</t>
  </si>
  <si>
    <t>PS/IW/25/04/00734</t>
  </si>
  <si>
    <t>PO/IW/25/04/00739</t>
  </si>
  <si>
    <t>PS/IW/25/04/00735</t>
  </si>
  <si>
    <t>PO/IW/25/04/00727</t>
  </si>
  <si>
    <t>PS/IW/25/04/00736</t>
  </si>
  <si>
    <t>PO/IW/25/04/00731</t>
  </si>
  <si>
    <t>PS/IW/25/04/00737</t>
  </si>
  <si>
    <t>PO/IW/25/04/00736</t>
  </si>
  <si>
    <t>PS/IW/25/04/00738</t>
  </si>
  <si>
    <t>PO/IW/25/03/00697</t>
  </si>
  <si>
    <t>PS/IW/25/04/00739</t>
  </si>
  <si>
    <t>PO/IW/25/03/00725</t>
  </si>
  <si>
    <t>PS/IW/25/04/00740</t>
  </si>
  <si>
    <t>PO/IW/25/04/00728</t>
  </si>
  <si>
    <t>PS/IW/25/04/00741</t>
  </si>
  <si>
    <t>PO/IW/25/04/00732</t>
  </si>
  <si>
    <t>PS/IW/25/04/00742</t>
  </si>
  <si>
    <t>PO/IW/25/04/00743</t>
  </si>
  <si>
    <t>PS/IW/25/04/00760</t>
  </si>
  <si>
    <t>PO/IW/25/04/00740</t>
  </si>
  <si>
    <t>PS/IW/25/04/00761</t>
  </si>
  <si>
    <t>PO/IW/25/04/00733</t>
  </si>
  <si>
    <t>PS/IW/25/04/00762</t>
  </si>
  <si>
    <t>PO/IW/25/04/00748</t>
  </si>
  <si>
    <t>PS/IW/25/04/00763</t>
  </si>
  <si>
    <t>PO/IW/25/04/00749</t>
  </si>
  <si>
    <t>PS/IW/25/04/00764</t>
  </si>
  <si>
    <t>PO/IW/25/04/00742</t>
  </si>
  <si>
    <t>PS/IW/25/04/00765</t>
  </si>
  <si>
    <t>PO/IW/25/04/00741</t>
  </si>
  <si>
    <t>PS/IW/25/04/00766</t>
  </si>
  <si>
    <t>PO/IW/25/04/00746</t>
  </si>
  <si>
    <t>PS/IW/25/04/00767</t>
  </si>
  <si>
    <t>PO/IW/25/04/00744</t>
  </si>
  <si>
    <t>PS/IW/25/04/00768</t>
  </si>
  <si>
    <t>PO/IW/25/04/00751</t>
  </si>
  <si>
    <t>PS/IW/25/04/00769</t>
  </si>
  <si>
    <t>PO/IW/25/04/00795</t>
  </si>
  <si>
    <t>PS/IW/25/04/00770</t>
  </si>
  <si>
    <t>PO/IW/25/04/00745</t>
  </si>
  <si>
    <t>PS/IW/25/04/00771</t>
  </si>
  <si>
    <t>PO/IW/25/04/00761</t>
  </si>
  <si>
    <t>PS/IW/25/04/00772</t>
  </si>
  <si>
    <t>PO/IW/25/04/00760</t>
  </si>
  <si>
    <t>PS/IW/25/04/00773</t>
  </si>
  <si>
    <t>PO/IW/25/04/00794</t>
  </si>
  <si>
    <t>Journal Pembatalan Payment</t>
  </si>
  <si>
    <t>XNC/OX/24/08/00082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</si>
  <si>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</si>
  <si>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</si>
  <si>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</si>
  <si>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</si>
  <si>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</si>
  <si>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</si>
  <si>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</si>
  <si>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</si>
  <si>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</si>
  <si>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</si>
  <si>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</si>
  <si>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</si>
  <si>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</si>
  <si>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0021161153092000</t>
  </si>
  <si>
    <t>TOYOTA-ASTRA MOTOR</t>
  </si>
  <si>
    <t>2025-04-08T00:00:00</t>
  </si>
  <si>
    <t>CREDITED</t>
  </si>
  <si>
    <t>CEK</t>
  </si>
  <si>
    <t>0963237383075000</t>
  </si>
  <si>
    <t>DHARMA TRADA SEJAHTERA</t>
  </si>
  <si>
    <t>2025-04-11T00:00:00</t>
  </si>
  <si>
    <t>2025-04-22T00:00:00</t>
  </si>
  <si>
    <t>2025-04-23T00:00:00</t>
  </si>
  <si>
    <t>2025-04-16T00:00:00</t>
  </si>
  <si>
    <t>2025-04-25T00:00:00</t>
  </si>
  <si>
    <t>0847181773604000</t>
  </si>
  <si>
    <t>PARAMA ABADI SEJAHTERA INTERNASIONAL</t>
  </si>
  <si>
    <t>0315844001074000</t>
  </si>
  <si>
    <t>MITRA ASRI PRATAMA</t>
  </si>
  <si>
    <t>2025-04-15T00:00:00</t>
  </si>
  <si>
    <t>2025-04-14T00:00:00</t>
  </si>
  <si>
    <t>0315555821411000</t>
  </si>
  <si>
    <t>VITO EKA PERKASA</t>
  </si>
  <si>
    <t>2025-04-09T00:00:00</t>
  </si>
  <si>
    <t>2025-04-10T00:00:00</t>
  </si>
  <si>
    <t>2025-04-29T00:00:00</t>
  </si>
  <si>
    <t>0312137060043000</t>
  </si>
  <si>
    <t>INFINITE COMPONENT INDONESIA</t>
  </si>
  <si>
    <t>2025-04-12T00:00:00</t>
  </si>
  <si>
    <t>2025-04-17T00:00:00</t>
  </si>
  <si>
    <t>2025-04-28T00:00:00</t>
  </si>
  <si>
    <t>0311997860424000</t>
  </si>
  <si>
    <t>KALYANAMITTA BANINDO</t>
  </si>
  <si>
    <t>0021855945061000</t>
  </si>
  <si>
    <t>TOYIB BROTHERS</t>
  </si>
  <si>
    <t>2025-04-21T00:00:00</t>
  </si>
  <si>
    <t>2025-04-30T00:00:00</t>
  </si>
  <si>
    <t>2025-04-19T00:00:00</t>
  </si>
  <si>
    <t>0018995837027000</t>
  </si>
  <si>
    <t>TIGA SAUDARA PUTRI</t>
  </si>
  <si>
    <t>2025-04-07T00:00:00</t>
  </si>
  <si>
    <t>0017809658043000</t>
  </si>
  <si>
    <t>PT SURYA MOBIL MEGAHTAMA</t>
  </si>
  <si>
    <t>0013929963073000</t>
  </si>
  <si>
    <t>PT TUNAS MOBILINDO PERKASA</t>
  </si>
  <si>
    <t>0010711323092000</t>
  </si>
  <si>
    <t>SHELL INDONESIA</t>
  </si>
  <si>
    <t>0021418983016000</t>
  </si>
  <si>
    <t>PARAMITA BANINDO</t>
  </si>
  <si>
    <t>2025-04-26T00:00:00</t>
  </si>
  <si>
    <t>Total</t>
  </si>
  <si>
    <t>NO. FP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</si>
  <si>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</si>
  <si>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</si>
  <si>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</si>
  <si>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</si>
  <si>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</si>
  <si>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</si>
  <si>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</si>
  <si>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</si>
  <si>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04002500118647062</t>
  </si>
  <si>
    <t>April</t>
  </si>
  <si>
    <t>2025</t>
  </si>
  <si>
    <t>APPROVED</t>
  </si>
  <si>
    <t>HERLINA SEMBIRING</t>
  </si>
  <si>
    <t>TIDAK DIKREDITKAN</t>
  </si>
  <si>
    <t>04002500116565863</t>
  </si>
  <si>
    <t>HANSEN WIRANATA,OEY</t>
  </si>
  <si>
    <t>04002500116565414</t>
  </si>
  <si>
    <t>04002500116565059</t>
  </si>
  <si>
    <t>04002500116565049</t>
  </si>
  <si>
    <t>04002500116134882</t>
  </si>
  <si>
    <t>SUBHAN, SH</t>
  </si>
  <si>
    <t>04002500114810799</t>
  </si>
  <si>
    <t>04002500114743798</t>
  </si>
  <si>
    <t>04002500114673373</t>
  </si>
  <si>
    <t>ANGGITA ROSMAYATI</t>
  </si>
  <si>
    <t>04002500114561210</t>
  </si>
  <si>
    <t>ARYA PRADANA SETIADHARMA</t>
  </si>
  <si>
    <t>04002500114486555</t>
  </si>
  <si>
    <t>BETHESDA OKTARIA SIMANJUNTAK</t>
  </si>
  <si>
    <t>04002500114483965</t>
  </si>
  <si>
    <t>04002500114351292</t>
  </si>
  <si>
    <t>BELLA ASTARINA</t>
  </si>
  <si>
    <t>04002500113331071</t>
  </si>
  <si>
    <t>04002500113313852</t>
  </si>
  <si>
    <t>04002500113273530</t>
  </si>
  <si>
    <t>04002500113268090</t>
  </si>
  <si>
    <t>04002500112903182</t>
  </si>
  <si>
    <t>04002500112842057</t>
  </si>
  <si>
    <t>04002500112842013</t>
  </si>
  <si>
    <t>04002500112786968</t>
  </si>
  <si>
    <t>ISNAIN BARKAH SUHARTONO</t>
  </si>
  <si>
    <t>04002500112312146</t>
  </si>
  <si>
    <t>04002500112308869</t>
  </si>
  <si>
    <t>04002500112308237</t>
  </si>
  <si>
    <t>04002500112306841</t>
  </si>
  <si>
    <t>04002500112306671</t>
  </si>
  <si>
    <t>04002500110832760</t>
  </si>
  <si>
    <t>04002500110794495</t>
  </si>
  <si>
    <t>04002500110794487</t>
  </si>
  <si>
    <t>04002500109800105</t>
  </si>
  <si>
    <t>04002500108319490</t>
  </si>
  <si>
    <t>CHAIRIL FADLY LUBIS</t>
  </si>
  <si>
    <t>04002500108319467</t>
  </si>
  <si>
    <t>04002500108279083</t>
  </si>
  <si>
    <t>04002500107343499</t>
  </si>
  <si>
    <t>04002500107343495</t>
  </si>
  <si>
    <t>04009032598166176</t>
  </si>
  <si>
    <t>NI PERMADI</t>
  </si>
  <si>
    <t>04002500106619566</t>
  </si>
  <si>
    <t>04002500106295776</t>
  </si>
  <si>
    <t>04002500106276897</t>
  </si>
  <si>
    <t>04002500105957447</t>
  </si>
  <si>
    <t>IAN SUMITRO WIRANATA,OEY</t>
  </si>
  <si>
    <t>04002500105957460</t>
  </si>
  <si>
    <t>04002500105353585</t>
  </si>
  <si>
    <t>04002500105205646</t>
  </si>
  <si>
    <t>JUPITA MAYIDI</t>
  </si>
  <si>
    <t>DIKREDITKAN</t>
  </si>
  <si>
    <t>04002500104625310</t>
  </si>
  <si>
    <t>04002500104617180</t>
  </si>
  <si>
    <t>Dewi Yunita</t>
  </si>
  <si>
    <t>04002500101966706</t>
  </si>
  <si>
    <t>04002500101951158</t>
  </si>
  <si>
    <t>04002500101760200</t>
  </si>
  <si>
    <t>04002500100559729</t>
  </si>
  <si>
    <t>04002500096910714</t>
  </si>
  <si>
    <t>04002500096752069</t>
  </si>
  <si>
    <t>04002500096707252</t>
  </si>
  <si>
    <t>04002500095902067</t>
  </si>
  <si>
    <t>04002500094700704</t>
  </si>
  <si>
    <t>04002500094063169</t>
  </si>
  <si>
    <t>04002500092933358</t>
  </si>
  <si>
    <t>04002500092252843</t>
  </si>
  <si>
    <t>04002500092245588</t>
  </si>
  <si>
    <t>04012500091141055</t>
  </si>
  <si>
    <t>04002500090771433</t>
  </si>
  <si>
    <t>Validasi</t>
  </si>
  <si>
    <t>Codering KK</t>
  </si>
  <si>
    <t>Analisa</t>
  </si>
  <si>
    <t>Donn</t>
  </si>
  <si>
    <t>Tidak dapat lookup no faktur di dalam 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</si>
</sst>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425%20UPD.xlsx" TargetMode="External"/><Relationship Id="rId1" Type="http://schemas.openxmlformats.org/officeDocument/2006/relationships/externalLinkPath" Target="/Users/Youdoo/Documents/Tunas%20Ridean/TAX/SMM/Rekon%20PPN/PPN%20OUT/KK/REKON%20PPN%20SMM%2004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4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</row>
        <row r="6">
          <cell r="AA6" t="str">
            <v>Offset PPN</v>
          </cell>
        </row>
        <row r="7">
          <cell r="AA7" t="str">
            <v>Offset PPN</v>
          </cell>
        </row>
        <row r="8">
          <cell r="AA8" t="str">
            <v>Offset PPN</v>
          </cell>
        </row>
        <row r="9">
          <cell r="W9" t="str">
            <v>89137586</v>
          </cell>
          <cell r="X9">
            <v>0</v>
          </cell>
          <cell r="Y9">
            <v>0</v>
          </cell>
          <cell r="Z9">
            <v>0</v>
          </cell>
          <cell r="AA9" t="str">
            <v>TIDAK/BELUM DIKREDITKAN</v>
          </cell>
        </row>
        <row r="10">
          <cell r="W10" t="str">
            <v>04917965</v>
          </cell>
          <cell r="X10" t="str">
            <v>CORETAX</v>
          </cell>
          <cell r="Y10" t="str">
            <v>04002500104917965</v>
          </cell>
          <cell r="Z10">
            <v>34504</v>
          </cell>
          <cell r="AA10" t="str">
            <v>OTHERS</v>
          </cell>
        </row>
        <row r="11">
          <cell r="W11" t="str">
            <v>04917967</v>
          </cell>
          <cell r="X11" t="str">
            <v>CORETAX</v>
          </cell>
          <cell r="Y11" t="str">
            <v>04002500104917967</v>
          </cell>
          <cell r="Z11">
            <v>35074</v>
          </cell>
          <cell r="AA11" t="str">
            <v>OTHERS</v>
          </cell>
        </row>
        <row r="12">
          <cell r="AA12" t="str">
            <v>Offset PPN</v>
          </cell>
        </row>
        <row r="13">
          <cell r="W13" t="str">
            <v>82285875</v>
          </cell>
          <cell r="X13">
            <v>0</v>
          </cell>
          <cell r="Y13">
            <v>0</v>
          </cell>
          <cell r="Z13">
            <v>0</v>
          </cell>
          <cell r="AA13" t="str">
            <v>TIDAK/BELUM DIKREDITKAN</v>
          </cell>
        </row>
        <row r="14">
          <cell r="W14" t="str">
            <v>91141055</v>
          </cell>
          <cell r="X14" t="str">
            <v>CORETAX</v>
          </cell>
          <cell r="Y14" t="str">
            <v>04012500091141055</v>
          </cell>
          <cell r="Z14">
            <v>37422000</v>
          </cell>
          <cell r="AA14" t="str">
            <v>OLI</v>
          </cell>
        </row>
        <row r="15">
          <cell r="W15" t="str">
            <v>59779653</v>
          </cell>
          <cell r="X15">
            <v>0</v>
          </cell>
          <cell r="Y15">
            <v>0</v>
          </cell>
          <cell r="Z15">
            <v>0</v>
          </cell>
          <cell r="AA15" t="str">
            <v>TIDAK/BELUM DIKREDITKAN</v>
          </cell>
        </row>
        <row r="16">
          <cell r="W16" t="str">
            <v>94063169</v>
          </cell>
          <cell r="X16" t="str">
            <v>CORETAX</v>
          </cell>
          <cell r="Y16" t="str">
            <v>04002500094063169</v>
          </cell>
          <cell r="Z16">
            <v>1122000</v>
          </cell>
          <cell r="AA16" t="str">
            <v>OLI</v>
          </cell>
        </row>
        <row r="17">
          <cell r="W17" t="str">
            <v>96910714</v>
          </cell>
          <cell r="X17" t="str">
            <v>CORETAX</v>
          </cell>
          <cell r="Y17" t="str">
            <v>04002500096910714</v>
          </cell>
          <cell r="Z17">
            <v>11220000</v>
          </cell>
          <cell r="AA17" t="str">
            <v>OLI</v>
          </cell>
        </row>
        <row r="18">
          <cell r="W18" t="str">
            <v>01760200</v>
          </cell>
          <cell r="X18" t="str">
            <v>CORETAX</v>
          </cell>
          <cell r="Y18" t="str">
            <v>04002500101760200</v>
          </cell>
          <cell r="Z18">
            <v>13444200</v>
          </cell>
          <cell r="AA18" t="str">
            <v>OLI</v>
          </cell>
        </row>
        <row r="19">
          <cell r="W19" t="str">
            <v>92252843</v>
          </cell>
          <cell r="X19" t="str">
            <v>CORETAX</v>
          </cell>
          <cell r="Y19" t="str">
            <v>04002500092252843</v>
          </cell>
          <cell r="Z19">
            <v>3702600</v>
          </cell>
          <cell r="AA19" t="str">
            <v>OLI</v>
          </cell>
        </row>
        <row r="20">
          <cell r="W20" t="str">
            <v>92933358</v>
          </cell>
          <cell r="X20" t="str">
            <v>CORETAX</v>
          </cell>
          <cell r="Y20" t="str">
            <v>04002500092933358</v>
          </cell>
          <cell r="Z20">
            <v>891000</v>
          </cell>
          <cell r="AA20" t="str">
            <v>OLI</v>
          </cell>
        </row>
        <row r="21">
          <cell r="W21" t="str">
            <v>92245588</v>
          </cell>
          <cell r="X21" t="str">
            <v>CORETAX</v>
          </cell>
          <cell r="Y21" t="str">
            <v>04002500092245588</v>
          </cell>
          <cell r="Z21">
            <v>2613600</v>
          </cell>
          <cell r="AA21" t="str">
            <v>OLI</v>
          </cell>
        </row>
        <row r="22">
          <cell r="W22" t="str">
            <v>00559729</v>
          </cell>
          <cell r="X22" t="str">
            <v>CORETAX</v>
          </cell>
          <cell r="Y22" t="str">
            <v>04002500100559729</v>
          </cell>
          <cell r="Z22">
            <v>5294520</v>
          </cell>
          <cell r="AA22" t="str">
            <v>OLI</v>
          </cell>
        </row>
        <row r="23">
          <cell r="W23" t="str">
            <v>94700704</v>
          </cell>
          <cell r="X23" t="str">
            <v>CORETAX</v>
          </cell>
          <cell r="Y23" t="str">
            <v>04002500094700704</v>
          </cell>
          <cell r="Z23">
            <v>7959600</v>
          </cell>
          <cell r="AA23" t="str">
            <v>OLI</v>
          </cell>
        </row>
        <row r="24">
          <cell r="W24" t="str">
            <v>04617180</v>
          </cell>
          <cell r="X24" t="str">
            <v>CORETAX</v>
          </cell>
          <cell r="Y24" t="str">
            <v>04002500104617180</v>
          </cell>
          <cell r="Z24">
            <v>29436000</v>
          </cell>
          <cell r="AA24" t="str">
            <v>OLI</v>
          </cell>
        </row>
        <row r="25">
          <cell r="W25" t="str">
            <v>06276897</v>
          </cell>
          <cell r="X25" t="str">
            <v>CORETAX</v>
          </cell>
          <cell r="Y25" t="str">
            <v>04002500106276897</v>
          </cell>
          <cell r="Z25">
            <v>2514904</v>
          </cell>
          <cell r="AA25" t="str">
            <v>OLI</v>
          </cell>
        </row>
        <row r="26">
          <cell r="W26" t="str">
            <v>06295776</v>
          </cell>
          <cell r="X26" t="str">
            <v>CORETAX</v>
          </cell>
          <cell r="Y26" t="str">
            <v>04002500106295776</v>
          </cell>
          <cell r="Z26">
            <v>5610000</v>
          </cell>
          <cell r="AA26" t="str">
            <v>OLI</v>
          </cell>
        </row>
        <row r="27">
          <cell r="W27" t="str">
            <v>08279083</v>
          </cell>
          <cell r="X27" t="str">
            <v>CORETAX</v>
          </cell>
          <cell r="Y27" t="str">
            <v>04002500108279083</v>
          </cell>
          <cell r="Z27">
            <v>14639275</v>
          </cell>
          <cell r="AA27" t="str">
            <v>OLI</v>
          </cell>
        </row>
        <row r="28">
          <cell r="W28" t="str">
            <v>06619566</v>
          </cell>
          <cell r="X28" t="str">
            <v>CORETAX</v>
          </cell>
          <cell r="Y28" t="str">
            <v>04002500106619566</v>
          </cell>
          <cell r="Z28">
            <v>12157083</v>
          </cell>
          <cell r="AA28" t="str">
            <v>OLI</v>
          </cell>
        </row>
        <row r="29">
          <cell r="W29" t="str">
            <v>08319467</v>
          </cell>
          <cell r="X29" t="str">
            <v>CORETAX</v>
          </cell>
          <cell r="Y29" t="str">
            <v>04002500108319467</v>
          </cell>
          <cell r="Z29">
            <v>4655475</v>
          </cell>
          <cell r="AA29" t="str">
            <v>OLI</v>
          </cell>
        </row>
        <row r="30">
          <cell r="W30" t="str">
            <v>08319490</v>
          </cell>
          <cell r="X30" t="str">
            <v>CORETAX</v>
          </cell>
          <cell r="Y30" t="str">
            <v>04002500108319490</v>
          </cell>
          <cell r="Z30">
            <v>13554486</v>
          </cell>
          <cell r="AA30" t="str">
            <v>OLI</v>
          </cell>
        </row>
        <row r="31">
          <cell r="W31" t="str">
            <v>12842057</v>
          </cell>
          <cell r="X31" t="str">
            <v>CORETAX</v>
          </cell>
          <cell r="Y31" t="str">
            <v>04002500112842057</v>
          </cell>
          <cell r="Z31">
            <v>11523600</v>
          </cell>
          <cell r="AA31" t="str">
            <v>OLI</v>
          </cell>
        </row>
        <row r="32">
          <cell r="W32" t="str">
            <v>10832760</v>
          </cell>
          <cell r="X32" t="str">
            <v>CORETAX</v>
          </cell>
          <cell r="Y32" t="str">
            <v>04002500110832760</v>
          </cell>
          <cell r="Z32">
            <v>16818120</v>
          </cell>
          <cell r="AA32" t="str">
            <v>OLI</v>
          </cell>
        </row>
        <row r="33">
          <cell r="W33" t="str">
            <v>05353585</v>
          </cell>
          <cell r="X33" t="str">
            <v>CORETAX</v>
          </cell>
          <cell r="Y33" t="str">
            <v>04002500105353585</v>
          </cell>
          <cell r="Z33">
            <v>1122000</v>
          </cell>
          <cell r="AA33" t="str">
            <v>OLI</v>
          </cell>
        </row>
        <row r="34">
          <cell r="W34" t="str">
            <v>95902067</v>
          </cell>
          <cell r="X34" t="str">
            <v>CORETAX</v>
          </cell>
          <cell r="Y34" t="str">
            <v>04002500095902067</v>
          </cell>
          <cell r="Z34">
            <v>999240</v>
          </cell>
          <cell r="AA34" t="str">
            <v>OLI</v>
          </cell>
        </row>
        <row r="35">
          <cell r="W35" t="str">
            <v>90771433</v>
          </cell>
          <cell r="X35" t="str">
            <v>CORETAX</v>
          </cell>
          <cell r="Y35" t="str">
            <v>04002500090771433</v>
          </cell>
          <cell r="Z35">
            <v>1122000</v>
          </cell>
          <cell r="AA35" t="str">
            <v>OLI</v>
          </cell>
        </row>
        <row r="36">
          <cell r="W36" t="str">
            <v>04625310</v>
          </cell>
          <cell r="X36" t="str">
            <v>CORETAX</v>
          </cell>
          <cell r="Y36" t="str">
            <v>04002500104625310</v>
          </cell>
          <cell r="Z36">
            <v>534600</v>
          </cell>
          <cell r="AA36" t="str">
            <v>OLI</v>
          </cell>
        </row>
        <row r="37">
          <cell r="W37" t="str">
            <v>12842013</v>
          </cell>
          <cell r="X37" t="str">
            <v>CORETAX</v>
          </cell>
          <cell r="Y37" t="str">
            <v>04002500112842013</v>
          </cell>
          <cell r="Z37">
            <v>14602500</v>
          </cell>
          <cell r="AA37" t="str">
            <v>OLI</v>
          </cell>
        </row>
        <row r="38">
          <cell r="W38" t="str">
            <v>69427766</v>
          </cell>
          <cell r="X38">
            <v>0</v>
          </cell>
          <cell r="Y38">
            <v>0</v>
          </cell>
          <cell r="Z38">
            <v>0</v>
          </cell>
          <cell r="AA38" t="str">
            <v>TIDAK/BELUM DIKREDITKAN</v>
          </cell>
        </row>
        <row r="39">
          <cell r="W39" t="str">
            <v>01699871</v>
          </cell>
          <cell r="X39">
            <v>0</v>
          </cell>
          <cell r="Y39">
            <v>0</v>
          </cell>
          <cell r="Z39">
            <v>0</v>
          </cell>
          <cell r="AA39" t="str">
            <v>TIDAK/BELUM DIKREDITKAN</v>
          </cell>
        </row>
        <row r="40">
          <cell r="W40" t="str">
            <v>01715032</v>
          </cell>
          <cell r="X40">
            <v>0</v>
          </cell>
          <cell r="Y40">
            <v>0</v>
          </cell>
          <cell r="Z40">
            <v>0</v>
          </cell>
          <cell r="AA40" t="str">
            <v>TIDAK/BELUM DIKREDITKAN</v>
          </cell>
        </row>
        <row r="41">
          <cell r="W41" t="str">
            <v>01715034</v>
          </cell>
          <cell r="X41" t="str">
            <v>CORETAX</v>
          </cell>
          <cell r="Y41" t="str">
            <v>04009042501715034</v>
          </cell>
          <cell r="Z41">
            <v>5466957</v>
          </cell>
          <cell r="AA41" t="str">
            <v>OLI</v>
          </cell>
        </row>
        <row r="42">
          <cell r="W42" t="str">
            <v>14673373</v>
          </cell>
          <cell r="X42" t="str">
            <v>CORETAX</v>
          </cell>
          <cell r="Y42" t="str">
            <v>04002500114673373</v>
          </cell>
          <cell r="Z42">
            <v>13846800</v>
          </cell>
          <cell r="AA42" t="str">
            <v>OLI</v>
          </cell>
        </row>
        <row r="43">
          <cell r="W43" t="str">
            <v>14483965</v>
          </cell>
          <cell r="X43" t="str">
            <v>CORETAX</v>
          </cell>
          <cell r="Y43" t="str">
            <v>04002500114483965</v>
          </cell>
          <cell r="Z43">
            <v>2086954</v>
          </cell>
          <cell r="AA43" t="str">
            <v>OLI</v>
          </cell>
        </row>
        <row r="44">
          <cell r="W44" t="str">
            <v>14486555</v>
          </cell>
          <cell r="X44" t="str">
            <v>CORETAX</v>
          </cell>
          <cell r="Y44" t="str">
            <v>04002500114486555</v>
          </cell>
          <cell r="Z44">
            <v>11220000</v>
          </cell>
          <cell r="AA44" t="str">
            <v>OLI</v>
          </cell>
        </row>
        <row r="45">
          <cell r="AA45" t="str">
            <v>Offset PPN</v>
          </cell>
        </row>
        <row r="46">
          <cell r="W46" t="str">
            <v>14561210</v>
          </cell>
          <cell r="X46" t="str">
            <v>CORETAX</v>
          </cell>
          <cell r="Y46" t="str">
            <v>04002500114561210</v>
          </cell>
          <cell r="Z46">
            <v>13937220</v>
          </cell>
          <cell r="AA46" t="str">
            <v>OLI</v>
          </cell>
        </row>
        <row r="47">
          <cell r="W47" t="str">
            <v>16134882</v>
          </cell>
          <cell r="X47" t="str">
            <v>CORETAX</v>
          </cell>
          <cell r="Y47" t="str">
            <v>04002500116134882</v>
          </cell>
          <cell r="Z47">
            <v>2019600</v>
          </cell>
          <cell r="AA47" t="str">
            <v>OLI</v>
          </cell>
        </row>
        <row r="48">
          <cell r="W48" t="str">
            <v>59786880</v>
          </cell>
          <cell r="X48">
            <v>0</v>
          </cell>
          <cell r="Y48">
            <v>0</v>
          </cell>
          <cell r="Z48">
            <v>0</v>
          </cell>
          <cell r="AA48" t="str">
            <v>TIDAK/BELUM DIKREDITKAN</v>
          </cell>
        </row>
        <row r="49">
          <cell r="W49" t="str">
            <v>40493709</v>
          </cell>
          <cell r="X49">
            <v>0</v>
          </cell>
          <cell r="Y49">
            <v>0</v>
          </cell>
          <cell r="Z49">
            <v>0</v>
          </cell>
          <cell r="AA49" t="str">
            <v>TIDAK/BELUM DIKREDITKAN</v>
          </cell>
        </row>
        <row r="50">
          <cell r="W50" t="str">
            <v>12786968</v>
          </cell>
          <cell r="X50" t="str">
            <v>CORETAX</v>
          </cell>
          <cell r="Y50" t="str">
            <v>04002500112786968</v>
          </cell>
          <cell r="Z50">
            <v>99000</v>
          </cell>
          <cell r="AA50" t="str">
            <v>COATING</v>
          </cell>
        </row>
        <row r="51">
          <cell r="W51" t="str">
            <v>84800477</v>
          </cell>
          <cell r="X51">
            <v>0</v>
          </cell>
          <cell r="Y51">
            <v>0</v>
          </cell>
          <cell r="Z51">
            <v>0</v>
          </cell>
          <cell r="AA51" t="str">
            <v>TIDAK/BELUM DIKREDITKAN</v>
          </cell>
        </row>
        <row r="52">
          <cell r="AA52" t="str">
            <v>Offset PPN</v>
          </cell>
        </row>
        <row r="53">
          <cell r="W53" t="str">
            <v>90072340</v>
          </cell>
          <cell r="X53">
            <v>0</v>
          </cell>
          <cell r="Y53">
            <v>0</v>
          </cell>
          <cell r="Z53">
            <v>0</v>
          </cell>
          <cell r="AA53" t="str">
            <v>TIDAK/BELUM DIKREDITKAN</v>
          </cell>
        </row>
        <row r="54">
          <cell r="W54" t="str">
            <v>84484478</v>
          </cell>
          <cell r="X54">
            <v>0</v>
          </cell>
          <cell r="Y54">
            <v>0</v>
          </cell>
          <cell r="Z54">
            <v>0</v>
          </cell>
          <cell r="AA54" t="str">
            <v>TIDAK/BELUM DIKREDITKAN</v>
          </cell>
        </row>
        <row r="55">
          <cell r="W55" t="str">
            <v>84484487</v>
          </cell>
          <cell r="X55">
            <v>0</v>
          </cell>
          <cell r="Y55">
            <v>0</v>
          </cell>
          <cell r="Z55">
            <v>0</v>
          </cell>
          <cell r="AA55" t="str">
            <v>TIDAK/BELUM DIKREDITKAN</v>
          </cell>
        </row>
        <row r="56">
          <cell r="W56" t="str">
            <v>84484505</v>
          </cell>
          <cell r="X56">
            <v>0</v>
          </cell>
          <cell r="Y56">
            <v>0</v>
          </cell>
          <cell r="Z56">
            <v>0</v>
          </cell>
          <cell r="AA56" t="str">
            <v>TIDAK/BELUM DIKREDITKAN</v>
          </cell>
        </row>
        <row r="57">
          <cell r="W57" t="str">
            <v>66080571</v>
          </cell>
          <cell r="X57">
            <v>0</v>
          </cell>
          <cell r="Y57">
            <v>0</v>
          </cell>
          <cell r="Z57">
            <v>0</v>
          </cell>
          <cell r="AA57" t="str">
            <v>TIDAK/BELUM DIKREDITKAN</v>
          </cell>
        </row>
        <row r="58">
          <cell r="W58" t="str">
            <v>84484510</v>
          </cell>
          <cell r="X58">
            <v>0</v>
          </cell>
          <cell r="Y58">
            <v>0</v>
          </cell>
          <cell r="Z58">
            <v>0</v>
          </cell>
          <cell r="AA58" t="str">
            <v>TIDAK/BELUM DIKREDITKAN</v>
          </cell>
        </row>
        <row r="59">
          <cell r="W59" t="str">
            <v>84484511</v>
          </cell>
          <cell r="X59">
            <v>0</v>
          </cell>
          <cell r="Y59">
            <v>0</v>
          </cell>
          <cell r="Z59">
            <v>0</v>
          </cell>
          <cell r="AA59" t="str">
            <v>TIDAK/BELUM DIKREDITKAN</v>
          </cell>
        </row>
        <row r="60">
          <cell r="W60" t="str">
            <v>84484522</v>
          </cell>
          <cell r="X60">
            <v>0</v>
          </cell>
          <cell r="Y60">
            <v>0</v>
          </cell>
          <cell r="Z60">
            <v>0</v>
          </cell>
          <cell r="AA60" t="str">
            <v>TIDAK/BELUM DIKREDITKAN</v>
          </cell>
        </row>
        <row r="61">
          <cell r="W61" t="str">
            <v>84483401</v>
          </cell>
          <cell r="X61">
            <v>0</v>
          </cell>
          <cell r="Y61">
            <v>0</v>
          </cell>
          <cell r="Z61">
            <v>0</v>
          </cell>
          <cell r="AA61" t="str">
            <v>TIDAK/BELUM DIKREDITKAN</v>
          </cell>
        </row>
        <row r="62">
          <cell r="W62" t="str">
            <v>84483972</v>
          </cell>
          <cell r="X62">
            <v>0</v>
          </cell>
          <cell r="Y62">
            <v>0</v>
          </cell>
          <cell r="Z62">
            <v>0</v>
          </cell>
          <cell r="AA62" t="str">
            <v>TIDAK/BELUM DIKREDITKAN</v>
          </cell>
        </row>
        <row r="63">
          <cell r="W63" t="str">
            <v>84482979</v>
          </cell>
          <cell r="X63">
            <v>0</v>
          </cell>
          <cell r="Y63">
            <v>0</v>
          </cell>
          <cell r="Z63">
            <v>0</v>
          </cell>
          <cell r="AA63" t="str">
            <v>TIDAK/BELUM DIKREDITKAN</v>
          </cell>
        </row>
        <row r="64">
          <cell r="W64" t="str">
            <v>84482980</v>
          </cell>
          <cell r="X64">
            <v>0</v>
          </cell>
          <cell r="Y64">
            <v>0</v>
          </cell>
          <cell r="Z64">
            <v>0</v>
          </cell>
          <cell r="AA64" t="str">
            <v>TIDAK/BELUM DIKREDITKAN</v>
          </cell>
        </row>
        <row r="65">
          <cell r="W65" t="str">
            <v>84482982</v>
          </cell>
          <cell r="X65">
            <v>0</v>
          </cell>
          <cell r="Y65">
            <v>0</v>
          </cell>
          <cell r="Z65">
            <v>0</v>
          </cell>
          <cell r="AA65" t="str">
            <v>TIDAK/BELUM DIKREDITKAN</v>
          </cell>
        </row>
        <row r="66">
          <cell r="W66" t="str">
            <v>84482983</v>
          </cell>
          <cell r="X66">
            <v>0</v>
          </cell>
          <cell r="Y66">
            <v>0</v>
          </cell>
          <cell r="Z66">
            <v>0</v>
          </cell>
          <cell r="AA66" t="str">
            <v>TIDAK/BELUM DIKREDITKAN</v>
          </cell>
        </row>
        <row r="67">
          <cell r="W67" t="str">
            <v>84482984</v>
          </cell>
          <cell r="X67">
            <v>0</v>
          </cell>
          <cell r="Y67">
            <v>0</v>
          </cell>
          <cell r="Z67">
            <v>0</v>
          </cell>
          <cell r="AA67" t="str">
            <v>TIDAK/BELUM DIKREDITKAN</v>
          </cell>
        </row>
        <row r="68">
          <cell r="W68" t="str">
            <v>84483393</v>
          </cell>
          <cell r="X68">
            <v>0</v>
          </cell>
          <cell r="Y68">
            <v>0</v>
          </cell>
          <cell r="Z68">
            <v>0</v>
          </cell>
          <cell r="AA68" t="str">
            <v>TIDAK/BELUM DIKREDITKAN</v>
          </cell>
        </row>
        <row r="69">
          <cell r="W69" t="str">
            <v>84483394</v>
          </cell>
          <cell r="X69">
            <v>0</v>
          </cell>
          <cell r="Y69">
            <v>0</v>
          </cell>
          <cell r="Z69">
            <v>0</v>
          </cell>
          <cell r="AA69" t="str">
            <v>TIDAK/BELUM DIKREDITKAN</v>
          </cell>
        </row>
        <row r="70">
          <cell r="W70" t="str">
            <v>84483194</v>
          </cell>
          <cell r="X70">
            <v>0</v>
          </cell>
          <cell r="Y70">
            <v>0</v>
          </cell>
          <cell r="Z70">
            <v>0</v>
          </cell>
          <cell r="AA70" t="str">
            <v>TIDAK/BELUM DIKREDITKAN</v>
          </cell>
        </row>
        <row r="71">
          <cell r="W71" t="str">
            <v>84483195</v>
          </cell>
          <cell r="X71">
            <v>0</v>
          </cell>
          <cell r="Y71">
            <v>0</v>
          </cell>
          <cell r="Z71">
            <v>0</v>
          </cell>
          <cell r="AA71" t="str">
            <v>TIDAK/BELUM DIKREDITKAN</v>
          </cell>
        </row>
        <row r="72">
          <cell r="W72" t="str">
            <v>84483970</v>
          </cell>
          <cell r="X72">
            <v>0</v>
          </cell>
          <cell r="Y72">
            <v>0</v>
          </cell>
          <cell r="Z72">
            <v>0</v>
          </cell>
          <cell r="AA72" t="str">
            <v>TIDAK/BELUM DIKREDITKAN</v>
          </cell>
        </row>
        <row r="73">
          <cell r="W73" t="str">
            <v>84484011</v>
          </cell>
          <cell r="X73">
            <v>0</v>
          </cell>
          <cell r="Y73">
            <v>0</v>
          </cell>
          <cell r="Z73">
            <v>0</v>
          </cell>
          <cell r="AA73" t="str">
            <v>TIDAK/BELUM DIKREDITKAN</v>
          </cell>
        </row>
        <row r="74">
          <cell r="W74" t="str">
            <v>84484187</v>
          </cell>
          <cell r="X74">
            <v>0</v>
          </cell>
          <cell r="Y74">
            <v>0</v>
          </cell>
          <cell r="Z74">
            <v>0</v>
          </cell>
          <cell r="AA74" t="str">
            <v>TIDAK/BELUM DIKREDITKAN</v>
          </cell>
        </row>
        <row r="75">
          <cell r="W75" t="str">
            <v>12903182</v>
          </cell>
          <cell r="X75" t="str">
            <v>CORETAX</v>
          </cell>
          <cell r="Y75" t="str">
            <v>04002500112903182</v>
          </cell>
          <cell r="Z75">
            <v>705705</v>
          </cell>
          <cell r="AA75" t="str">
            <v>OTOEXPERT</v>
          </cell>
        </row>
        <row r="76">
          <cell r="W76" t="str">
            <v>16457860</v>
          </cell>
          <cell r="X76">
            <v>0</v>
          </cell>
          <cell r="Y76">
            <v>0</v>
          </cell>
          <cell r="Z76">
            <v>0</v>
          </cell>
          <cell r="AA76" t="str">
            <v>TIDAK/BELUM DIKREDITKAN</v>
          </cell>
        </row>
        <row r="77">
          <cell r="W77" t="str">
            <v>14743798</v>
          </cell>
          <cell r="X77" t="str">
            <v>CORETAX</v>
          </cell>
          <cell r="Y77" t="str">
            <v>04002500114743798</v>
          </cell>
          <cell r="Z77">
            <v>1541846</v>
          </cell>
          <cell r="AA77" t="str">
            <v>OTOEXPERT</v>
          </cell>
        </row>
        <row r="78">
          <cell r="W78" t="str">
            <v>90071916</v>
          </cell>
          <cell r="X78">
            <v>0</v>
          </cell>
          <cell r="Y78">
            <v>0</v>
          </cell>
          <cell r="Z78">
            <v>0</v>
          </cell>
          <cell r="AA78" t="str">
            <v>TIDAK/BELUM DIKREDITKAN</v>
          </cell>
        </row>
        <row r="79">
          <cell r="W79" t="str">
            <v>14810799</v>
          </cell>
          <cell r="X79" t="str">
            <v>CORETAX</v>
          </cell>
          <cell r="Y79" t="str">
            <v>04002500114810799</v>
          </cell>
          <cell r="Z79">
            <v>90028</v>
          </cell>
          <cell r="AA79" t="str">
            <v>OTOEXPERT</v>
          </cell>
        </row>
        <row r="80">
          <cell r="W80" t="str">
            <v>13313852</v>
          </cell>
          <cell r="X80" t="str">
            <v>CORETAX</v>
          </cell>
          <cell r="Y80" t="str">
            <v>04002500113313852</v>
          </cell>
          <cell r="Z80">
            <v>20493</v>
          </cell>
          <cell r="AA80" t="str">
            <v>OTOEXPERT</v>
          </cell>
        </row>
        <row r="81">
          <cell r="W81" t="str">
            <v>84086288</v>
          </cell>
          <cell r="X81">
            <v>0</v>
          </cell>
          <cell r="Y81">
            <v>0</v>
          </cell>
          <cell r="Z81">
            <v>0</v>
          </cell>
          <cell r="AA81" t="str">
            <v>TIDAK/BELUM DIKREDITKAN</v>
          </cell>
        </row>
        <row r="82">
          <cell r="W82" t="str">
            <v>84066662</v>
          </cell>
          <cell r="X82">
            <v>0</v>
          </cell>
          <cell r="Y82">
            <v>0</v>
          </cell>
          <cell r="Z82">
            <v>0</v>
          </cell>
          <cell r="AA82" t="str">
            <v>TIDAK/BELUM DIKREDITKAN</v>
          </cell>
        </row>
        <row r="83">
          <cell r="W83" t="str">
            <v>84067667</v>
          </cell>
          <cell r="X83">
            <v>0</v>
          </cell>
          <cell r="Y83">
            <v>0</v>
          </cell>
          <cell r="Z83">
            <v>0</v>
          </cell>
          <cell r="AA83" t="str">
            <v>TIDAK/BELUM DIKREDITKAN</v>
          </cell>
        </row>
        <row r="84">
          <cell r="W84" t="str">
            <v>88786088</v>
          </cell>
          <cell r="X84">
            <v>0</v>
          </cell>
          <cell r="Y84">
            <v>0</v>
          </cell>
          <cell r="Z84">
            <v>0</v>
          </cell>
          <cell r="AA84" t="str">
            <v>TIDAK/BELUM DIKREDITKAN</v>
          </cell>
        </row>
        <row r="85">
          <cell r="W85" t="str">
            <v>13273530</v>
          </cell>
          <cell r="X85" t="str">
            <v>CORETAX</v>
          </cell>
          <cell r="Y85" t="str">
            <v>04002500113273530</v>
          </cell>
          <cell r="Z85">
            <v>2052486</v>
          </cell>
          <cell r="AA85" t="str">
            <v>OTOEXPERT</v>
          </cell>
        </row>
        <row r="86">
          <cell r="AA86" t="str">
            <v>Batal</v>
          </cell>
        </row>
        <row r="87">
          <cell r="AA87" t="str">
            <v>JV ACC</v>
          </cell>
        </row>
        <row r="88">
          <cell r="AA88" t="str">
            <v>JV ACC</v>
          </cell>
        </row>
        <row r="89">
          <cell r="AA89" t="str">
            <v>JV ACC</v>
          </cell>
        </row>
        <row r="90">
          <cell r="AA90" t="str">
            <v>JV ACC</v>
          </cell>
        </row>
        <row r="91">
          <cell r="AA91" t="str">
            <v>JV ACC</v>
          </cell>
        </row>
        <row r="92">
          <cell r="W92" t="str">
            <v>84512553</v>
          </cell>
          <cell r="X92">
            <v>0</v>
          </cell>
          <cell r="Y92">
            <v>0</v>
          </cell>
          <cell r="Z92">
            <v>0</v>
          </cell>
          <cell r="AA92" t="str">
            <v>TIDAK/BELUM DIKREDITKAN</v>
          </cell>
        </row>
        <row r="93">
          <cell r="W93" t="str">
            <v>84512562</v>
          </cell>
          <cell r="X93">
            <v>0</v>
          </cell>
          <cell r="Y93">
            <v>0</v>
          </cell>
          <cell r="Z93">
            <v>0</v>
          </cell>
          <cell r="AA93" t="str">
            <v>TIDAK/BELUM DIKREDITKAN</v>
          </cell>
        </row>
        <row r="94">
          <cell r="W94" t="str">
            <v>13268090</v>
          </cell>
          <cell r="X94" t="str">
            <v>CORETAX</v>
          </cell>
          <cell r="Y94" t="str">
            <v>04002500113268090</v>
          </cell>
          <cell r="Z94">
            <v>769621</v>
          </cell>
          <cell r="AA94" t="str">
            <v>OTOEXPERT</v>
          </cell>
        </row>
        <row r="95">
          <cell r="W95" t="str">
            <v>16461893</v>
          </cell>
          <cell r="X95">
            <v>0</v>
          </cell>
          <cell r="Y95">
            <v>0</v>
          </cell>
          <cell r="Z95">
            <v>0</v>
          </cell>
          <cell r="AA95" t="str">
            <v>TIDAK/BELUM DIKREDITKAN</v>
          </cell>
        </row>
        <row r="96">
          <cell r="AA96" t="str">
            <v>Offset PPN</v>
          </cell>
        </row>
        <row r="97">
          <cell r="AA97" t="str">
            <v>JV - AFILIASI</v>
          </cell>
        </row>
        <row r="98">
          <cell r="AA98" t="str">
            <v>Offset PPN</v>
          </cell>
        </row>
        <row r="99">
          <cell r="W99" t="str">
            <v>76551030</v>
          </cell>
          <cell r="X99">
            <v>0</v>
          </cell>
          <cell r="Y99">
            <v>0</v>
          </cell>
          <cell r="Z99">
            <v>0</v>
          </cell>
          <cell r="AA99" t="str">
            <v>TIDAK/BELUM DIKREDITKAN</v>
          </cell>
        </row>
        <row r="100">
          <cell r="W100" t="str">
            <v>18647062</v>
          </cell>
          <cell r="X100" t="str">
            <v>CORETAX</v>
          </cell>
          <cell r="Y100" t="str">
            <v>04002500118647062</v>
          </cell>
          <cell r="Z100">
            <v>34307</v>
          </cell>
          <cell r="AA100" t="str">
            <v>OTOEXPERT</v>
          </cell>
        </row>
        <row r="101">
          <cell r="AA101" t="str">
            <v>JV ACC</v>
          </cell>
        </row>
        <row r="102">
          <cell r="AA102" t="str">
            <v>JV ACC</v>
          </cell>
        </row>
        <row r="103">
          <cell r="AA103" t="str">
            <v>JV ACC</v>
          </cell>
        </row>
        <row r="104">
          <cell r="AA104" t="str">
            <v>JV ACC</v>
          </cell>
        </row>
        <row r="105">
          <cell r="AA105" t="str">
            <v>JV ACC</v>
          </cell>
        </row>
        <row r="106">
          <cell r="AA106" t="str">
            <v>JV ACC</v>
          </cell>
        </row>
        <row r="107">
          <cell r="AA107" t="str">
            <v>JV ACC</v>
          </cell>
        </row>
        <row r="108">
          <cell r="AA108" t="str">
            <v>JV ACC</v>
          </cell>
        </row>
        <row r="109">
          <cell r="AA109" t="str">
            <v>JV ACC</v>
          </cell>
        </row>
        <row r="110">
          <cell r="AA110" t="str">
            <v>JV ACC</v>
          </cell>
        </row>
        <row r="111">
          <cell r="AA111" t="str">
            <v>JV ACC</v>
          </cell>
        </row>
        <row r="112">
          <cell r="AA112" t="str">
            <v>JV ACC</v>
          </cell>
        </row>
        <row r="113">
          <cell r="W113" t="str">
            <v>03316114</v>
          </cell>
          <cell r="X113">
            <v>0</v>
          </cell>
          <cell r="Y113">
            <v>0</v>
          </cell>
          <cell r="Z113">
            <v>0</v>
          </cell>
          <cell r="AA113" t="str">
            <v>TIDAK/BELUM DIKREDITKAN</v>
          </cell>
        </row>
        <row r="114">
          <cell r="W114" t="str">
            <v>03316022</v>
          </cell>
          <cell r="X114">
            <v>0</v>
          </cell>
          <cell r="Y114">
            <v>0</v>
          </cell>
          <cell r="Z114">
            <v>0</v>
          </cell>
          <cell r="AA114" t="str">
            <v>TIDAK/BELUM DIKREDITKAN</v>
          </cell>
        </row>
        <row r="115">
          <cell r="W115" t="str">
            <v>03315986</v>
          </cell>
          <cell r="X115">
            <v>0</v>
          </cell>
          <cell r="Y115">
            <v>0</v>
          </cell>
          <cell r="Z115">
            <v>0</v>
          </cell>
          <cell r="AA115" t="str">
            <v>TIDAK/BELUM DIKREDITKAN</v>
          </cell>
        </row>
        <row r="116">
          <cell r="W116" t="str">
            <v>24442017</v>
          </cell>
          <cell r="X116">
            <v>0</v>
          </cell>
          <cell r="Y116">
            <v>0</v>
          </cell>
          <cell r="Z116">
            <v>0</v>
          </cell>
          <cell r="AA116" t="str">
            <v>TIDAK/BELUM DIKREDITKAN</v>
          </cell>
        </row>
        <row r="117">
          <cell r="W117" t="str">
            <v>29477616</v>
          </cell>
          <cell r="X117">
            <v>0</v>
          </cell>
          <cell r="Y117">
            <v>0</v>
          </cell>
          <cell r="Z117">
            <v>0</v>
          </cell>
          <cell r="AA117" t="str">
            <v>TIDAK/BELUM DIKREDITKAN</v>
          </cell>
        </row>
        <row r="118">
          <cell r="W118" t="str">
            <v>56226108</v>
          </cell>
          <cell r="X118">
            <v>0</v>
          </cell>
          <cell r="Y118">
            <v>0</v>
          </cell>
          <cell r="Z118">
            <v>0</v>
          </cell>
          <cell r="AA118" t="str">
            <v>TIDAK/BELUM DIKREDITKAN</v>
          </cell>
        </row>
        <row r="119">
          <cell r="W119" t="str">
            <v>56226076</v>
          </cell>
          <cell r="X119">
            <v>0</v>
          </cell>
          <cell r="Y119">
            <v>0</v>
          </cell>
          <cell r="Z119">
            <v>0</v>
          </cell>
          <cell r="AA119" t="str">
            <v>TIDAK/BELUM DIKREDITKAN</v>
          </cell>
        </row>
        <row r="120">
          <cell r="W120" t="str">
            <v>56215451</v>
          </cell>
          <cell r="X120">
            <v>0</v>
          </cell>
          <cell r="Y120">
            <v>0</v>
          </cell>
          <cell r="Z120">
            <v>0</v>
          </cell>
          <cell r="AA120" t="str">
            <v>TIDAK/BELUM DIKREDITKAN</v>
          </cell>
        </row>
        <row r="121">
          <cell r="W121" t="str">
            <v>56226094</v>
          </cell>
          <cell r="X121">
            <v>0</v>
          </cell>
          <cell r="Y121">
            <v>0</v>
          </cell>
          <cell r="Z121">
            <v>0</v>
          </cell>
          <cell r="AA121" t="str">
            <v>TIDAK/BELUM DIKREDITKAN</v>
          </cell>
        </row>
        <row r="122">
          <cell r="W122" t="str">
            <v>56226106</v>
          </cell>
          <cell r="X122">
            <v>0</v>
          </cell>
          <cell r="Y122">
            <v>0</v>
          </cell>
          <cell r="Z122">
            <v>0</v>
          </cell>
          <cell r="AA122" t="str">
            <v>TIDAK/BELUM DIKREDITKAN</v>
          </cell>
        </row>
        <row r="123">
          <cell r="W123" t="str">
            <v>56226101</v>
          </cell>
          <cell r="X123">
            <v>0</v>
          </cell>
          <cell r="Y123">
            <v>0</v>
          </cell>
          <cell r="Z123">
            <v>0</v>
          </cell>
          <cell r="AA123" t="str">
            <v>TIDAK/BELUM DIKREDITKAN</v>
          </cell>
        </row>
        <row r="124">
          <cell r="W124" t="str">
            <v>24437606</v>
          </cell>
          <cell r="X124">
            <v>0</v>
          </cell>
          <cell r="Y124">
            <v>0</v>
          </cell>
          <cell r="Z124">
            <v>0</v>
          </cell>
          <cell r="AA124" t="str">
            <v>TIDAK/BELUM DIKREDITKAN</v>
          </cell>
        </row>
        <row r="125">
          <cell r="W125" t="str">
            <v>24444448</v>
          </cell>
          <cell r="X125">
            <v>0</v>
          </cell>
          <cell r="Y125">
            <v>0</v>
          </cell>
          <cell r="Z125">
            <v>0</v>
          </cell>
          <cell r="AA125" t="str">
            <v>TIDAK/BELUM DIKREDITKAN</v>
          </cell>
        </row>
        <row r="126">
          <cell r="W126" t="str">
            <v>24447791</v>
          </cell>
          <cell r="X126">
            <v>0</v>
          </cell>
          <cell r="Y126">
            <v>0</v>
          </cell>
          <cell r="Z126">
            <v>0</v>
          </cell>
          <cell r="AA126" t="str">
            <v>TIDAK/BELUM DIKREDITKAN</v>
          </cell>
        </row>
        <row r="127">
          <cell r="W127" t="str">
            <v>13256770</v>
          </cell>
          <cell r="X127">
            <v>0</v>
          </cell>
          <cell r="Y127">
            <v>0</v>
          </cell>
          <cell r="Z127">
            <v>0</v>
          </cell>
          <cell r="AA127" t="str">
            <v>TIDAK/BELUM DIKREDITKAN</v>
          </cell>
        </row>
        <row r="128">
          <cell r="W128" t="str">
            <v>42948537</v>
          </cell>
          <cell r="X128">
            <v>0</v>
          </cell>
          <cell r="Y128">
            <v>0</v>
          </cell>
          <cell r="Z128">
            <v>0</v>
          </cell>
          <cell r="AA128" t="str">
            <v>TIDAK/BELUM DIKREDITKAN</v>
          </cell>
        </row>
        <row r="129">
          <cell r="W129" t="str">
            <v>24433776</v>
          </cell>
          <cell r="X129">
            <v>0</v>
          </cell>
          <cell r="Y129">
            <v>0</v>
          </cell>
          <cell r="Z129">
            <v>0</v>
          </cell>
          <cell r="AA129" t="str">
            <v>TIDAK/BELUM DIKREDITKAN</v>
          </cell>
        </row>
        <row r="130">
          <cell r="W130" t="str">
            <v>27251411</v>
          </cell>
          <cell r="X130">
            <v>0</v>
          </cell>
          <cell r="Y130">
            <v>0</v>
          </cell>
          <cell r="Z130">
            <v>0</v>
          </cell>
          <cell r="AA130" t="str">
            <v>TIDAK/BELUM DIKREDITKAN</v>
          </cell>
        </row>
        <row r="131">
          <cell r="W131" t="str">
            <v>01247650</v>
          </cell>
          <cell r="X131">
            <v>0</v>
          </cell>
          <cell r="Y131">
            <v>0</v>
          </cell>
          <cell r="Z131">
            <v>0</v>
          </cell>
          <cell r="AA131" t="str">
            <v>TIDAK/BELUM DIKREDITKAN</v>
          </cell>
        </row>
        <row r="132">
          <cell r="W132" t="str">
            <v>01550047</v>
          </cell>
          <cell r="X132">
            <v>0</v>
          </cell>
          <cell r="Y132">
            <v>0</v>
          </cell>
          <cell r="Z132">
            <v>0</v>
          </cell>
          <cell r="AA132" t="str">
            <v>TIDAK/BELUM DIKREDITKAN</v>
          </cell>
        </row>
        <row r="133">
          <cell r="W133" t="str">
            <v>13249441</v>
          </cell>
          <cell r="X133">
            <v>0</v>
          </cell>
          <cell r="Y133">
            <v>0</v>
          </cell>
          <cell r="Z133">
            <v>0</v>
          </cell>
          <cell r="AA133" t="str">
            <v>TIDAK/BELUM DIKREDITKAN</v>
          </cell>
        </row>
        <row r="134">
          <cell r="W134" t="str">
            <v xml:space="preserve">3280519
</v>
          </cell>
          <cell r="X134">
            <v>0</v>
          </cell>
          <cell r="Y134">
            <v>0</v>
          </cell>
          <cell r="Z134">
            <v>0</v>
          </cell>
          <cell r="AA134" t="str">
            <v>TIDAK/BELUM DIKREDITKAN</v>
          </cell>
        </row>
        <row r="135">
          <cell r="AA135" t="str">
            <v>Offset PPN</v>
          </cell>
        </row>
        <row r="136">
          <cell r="W136" t="str">
            <v>85638704</v>
          </cell>
          <cell r="X136">
            <v>0</v>
          </cell>
          <cell r="Y136">
            <v>0</v>
          </cell>
          <cell r="Z136">
            <v>0</v>
          </cell>
          <cell r="AA136" t="str">
            <v>TIDAK/BELUM DIKREDITKAN</v>
          </cell>
        </row>
        <row r="137">
          <cell r="W137" t="str">
            <v>85638706</v>
          </cell>
          <cell r="X137">
            <v>0</v>
          </cell>
          <cell r="Y137">
            <v>0</v>
          </cell>
          <cell r="Z137">
            <v>0</v>
          </cell>
          <cell r="AA137" t="str">
            <v>TIDAK/BELUM DIKREDITKAN</v>
          </cell>
        </row>
        <row r="138">
          <cell r="W138" t="str">
            <v>80720466</v>
          </cell>
          <cell r="X138">
            <v>0</v>
          </cell>
          <cell r="Y138">
            <v>0</v>
          </cell>
          <cell r="Z138">
            <v>0</v>
          </cell>
          <cell r="AA138" t="str">
            <v>TIDAK/BELUM DIKREDITKAN</v>
          </cell>
        </row>
        <row r="139">
          <cell r="W139" t="str">
            <v>85559797</v>
          </cell>
          <cell r="X139">
            <v>0</v>
          </cell>
          <cell r="Y139">
            <v>0</v>
          </cell>
          <cell r="Z139">
            <v>0</v>
          </cell>
          <cell r="AA139" t="str">
            <v>TIDAK/BELUM DIKREDITKAN</v>
          </cell>
        </row>
        <row r="140">
          <cell r="W140" t="str">
            <v>85569657</v>
          </cell>
          <cell r="X140">
            <v>0</v>
          </cell>
          <cell r="Y140">
            <v>0</v>
          </cell>
          <cell r="Z140">
            <v>0</v>
          </cell>
          <cell r="AA140" t="str">
            <v>TIDAK/BELUM DIKREDITKAN</v>
          </cell>
        </row>
        <row r="141">
          <cell r="W141" t="str">
            <v>85569842</v>
          </cell>
          <cell r="X141">
            <v>0</v>
          </cell>
          <cell r="Y141">
            <v>0</v>
          </cell>
          <cell r="Z141">
            <v>0</v>
          </cell>
          <cell r="AA141" t="str">
            <v>TIDAK/BELUM DIKREDITKAN</v>
          </cell>
        </row>
        <row r="142">
          <cell r="W142" t="str">
            <v>85569655</v>
          </cell>
          <cell r="X142">
            <v>0</v>
          </cell>
          <cell r="Y142">
            <v>0</v>
          </cell>
          <cell r="Z142">
            <v>0</v>
          </cell>
          <cell r="AA142" t="str">
            <v>TIDAK/BELUM DIKREDITKAN</v>
          </cell>
        </row>
        <row r="143">
          <cell r="W143" t="str">
            <v>84448192</v>
          </cell>
          <cell r="X143">
            <v>0</v>
          </cell>
          <cell r="Y143">
            <v>0</v>
          </cell>
          <cell r="Z143">
            <v>0</v>
          </cell>
          <cell r="AA143" t="str">
            <v>TIDAK/BELUM DIKREDITKAN</v>
          </cell>
        </row>
        <row r="144">
          <cell r="W144" t="str">
            <v>85569653</v>
          </cell>
          <cell r="X144">
            <v>0</v>
          </cell>
          <cell r="Y144">
            <v>0</v>
          </cell>
          <cell r="Z144">
            <v>0</v>
          </cell>
          <cell r="AA144" t="str">
            <v>TIDAK/BELUM DIKREDITKAN</v>
          </cell>
        </row>
        <row r="145">
          <cell r="W145" t="str">
            <v>88973316</v>
          </cell>
          <cell r="X145">
            <v>0</v>
          </cell>
          <cell r="Y145">
            <v>0</v>
          </cell>
          <cell r="Z145">
            <v>0</v>
          </cell>
          <cell r="AA145" t="str">
            <v>TIDAK/BELUM DIKREDITKAN</v>
          </cell>
        </row>
        <row r="146">
          <cell r="W146" t="str">
            <v>85569654</v>
          </cell>
          <cell r="X146">
            <v>0</v>
          </cell>
          <cell r="Y146">
            <v>0</v>
          </cell>
          <cell r="Z146">
            <v>0</v>
          </cell>
          <cell r="AA146" t="str">
            <v>TIDAK/BELUM DIKREDITKAN</v>
          </cell>
        </row>
        <row r="147">
          <cell r="W147" t="str">
            <v>92908397</v>
          </cell>
          <cell r="X147">
            <v>0</v>
          </cell>
          <cell r="Y147">
            <v>0</v>
          </cell>
          <cell r="Z147">
            <v>0</v>
          </cell>
          <cell r="AA147" t="str">
            <v>TIDAK/BELUM DIKREDITKAN</v>
          </cell>
        </row>
        <row r="148">
          <cell r="W148" t="str">
            <v>92893145</v>
          </cell>
          <cell r="X148">
            <v>0</v>
          </cell>
          <cell r="Y148">
            <v>0</v>
          </cell>
          <cell r="Z148">
            <v>0</v>
          </cell>
          <cell r="AA148" t="str">
            <v>TIDAK/BELUM DIKREDITKAN</v>
          </cell>
        </row>
        <row r="149">
          <cell r="W149" t="str">
            <v>98166176</v>
          </cell>
          <cell r="X149" t="str">
            <v>CORETAX</v>
          </cell>
          <cell r="Y149" t="str">
            <v>04009032598166176</v>
          </cell>
          <cell r="Z149">
            <v>1780547</v>
          </cell>
          <cell r="AA149" t="str">
            <v>INDEPENDENT WORKSHOP</v>
          </cell>
        </row>
        <row r="150">
          <cell r="W150" t="str">
            <v>96752069</v>
          </cell>
          <cell r="X150" t="str">
            <v>CORETAX</v>
          </cell>
          <cell r="Y150" t="str">
            <v>04002500096752069</v>
          </cell>
          <cell r="Z150">
            <v>575978</v>
          </cell>
          <cell r="AA150" t="str">
            <v>INDEPENDENT WORKSHOP</v>
          </cell>
        </row>
        <row r="151">
          <cell r="W151" t="str">
            <v>96707252</v>
          </cell>
          <cell r="X151" t="str">
            <v>CORETAX</v>
          </cell>
          <cell r="Y151" t="str">
            <v>04002500096707252</v>
          </cell>
          <cell r="Z151">
            <v>1070120</v>
          </cell>
          <cell r="AA151" t="str">
            <v>INDEPENDENT WORKSHOP</v>
          </cell>
        </row>
        <row r="152">
          <cell r="W152" t="str">
            <v>05957447</v>
          </cell>
          <cell r="X152" t="str">
            <v>CORETAX</v>
          </cell>
          <cell r="Y152" t="str">
            <v>04002500105957447</v>
          </cell>
          <cell r="Z152">
            <v>193535</v>
          </cell>
          <cell r="AA152" t="str">
            <v>INDEPENDENT WORKSHOP</v>
          </cell>
        </row>
        <row r="153">
          <cell r="W153" t="str">
            <v>07343495</v>
          </cell>
          <cell r="X153" t="str">
            <v>CORETAX</v>
          </cell>
          <cell r="Y153" t="str">
            <v>04002500107343495</v>
          </cell>
          <cell r="Z153">
            <v>389826</v>
          </cell>
          <cell r="AA153" t="str">
            <v>INDEPENDENT WORKSHOP</v>
          </cell>
        </row>
        <row r="154">
          <cell r="W154" t="str">
            <v>01951158</v>
          </cell>
          <cell r="X154" t="str">
            <v>CORETAX</v>
          </cell>
          <cell r="Y154" t="str">
            <v>04002500101951158</v>
          </cell>
          <cell r="Z154">
            <v>337064</v>
          </cell>
          <cell r="AA154" t="str">
            <v>INDEPENDENT WORKSHOP</v>
          </cell>
        </row>
        <row r="155">
          <cell r="W155" t="str">
            <v>05205646</v>
          </cell>
          <cell r="X155" t="str">
            <v>CORETAX</v>
          </cell>
          <cell r="Y155" t="str">
            <v>04002500105205646</v>
          </cell>
          <cell r="Z155">
            <v>50877</v>
          </cell>
          <cell r="AA155" t="str">
            <v>INDEPENDENT WORKSHOP</v>
          </cell>
        </row>
        <row r="156">
          <cell r="W156" t="str">
            <v>07343499</v>
          </cell>
          <cell r="X156" t="str">
            <v>CORETAX</v>
          </cell>
          <cell r="Y156" t="str">
            <v>04002500107343499</v>
          </cell>
          <cell r="Z156">
            <v>103574</v>
          </cell>
          <cell r="AA156" t="str">
            <v>INDEPENDENT WORKSHOP</v>
          </cell>
        </row>
        <row r="157">
          <cell r="W157" t="str">
            <v>80764132</v>
          </cell>
          <cell r="X157">
            <v>0</v>
          </cell>
          <cell r="Y157">
            <v>0</v>
          </cell>
          <cell r="Z157">
            <v>0</v>
          </cell>
          <cell r="AA157" t="str">
            <v>TIDAK/BELUM DIKREDITKAN</v>
          </cell>
        </row>
        <row r="158">
          <cell r="W158" t="str">
            <v>88973313</v>
          </cell>
          <cell r="X158">
            <v>0</v>
          </cell>
          <cell r="Y158">
            <v>0</v>
          </cell>
          <cell r="Z158">
            <v>0</v>
          </cell>
          <cell r="AA158" t="str">
            <v>TIDAK/BELUM DIKREDITKAN</v>
          </cell>
        </row>
        <row r="159">
          <cell r="W159" t="str">
            <v>01966706</v>
          </cell>
          <cell r="X159" t="str">
            <v>CORETAX</v>
          </cell>
          <cell r="Y159" t="str">
            <v>04002500101966706</v>
          </cell>
          <cell r="Z159">
            <v>236260</v>
          </cell>
          <cell r="AA159" t="str">
            <v>INDEPENDENT WORKSHOP</v>
          </cell>
        </row>
        <row r="160">
          <cell r="W160" t="str">
            <v>05957460</v>
          </cell>
          <cell r="X160" t="str">
            <v>CORETAX</v>
          </cell>
          <cell r="Y160" t="str">
            <v>04002500105957460</v>
          </cell>
          <cell r="Z160">
            <v>619885</v>
          </cell>
          <cell r="AA160" t="str">
            <v>INDEPENDENT WORKSHOP</v>
          </cell>
        </row>
        <row r="161">
          <cell r="W161" t="str">
            <v>09800105</v>
          </cell>
          <cell r="X161" t="str">
            <v>CORETAX</v>
          </cell>
          <cell r="Y161" t="str">
            <v>04002500109800105</v>
          </cell>
          <cell r="Z161">
            <v>537855</v>
          </cell>
          <cell r="AA161" t="str">
            <v>INDEPENDENT WORKSHOP</v>
          </cell>
        </row>
        <row r="162">
          <cell r="AA162" t="str">
            <v>Offset PPN</v>
          </cell>
        </row>
        <row r="163">
          <cell r="W163" t="str">
            <v>10794487</v>
          </cell>
          <cell r="X163" t="str">
            <v>CORETAX</v>
          </cell>
          <cell r="Y163" t="str">
            <v>04002500110794487</v>
          </cell>
          <cell r="Z163">
            <v>335859</v>
          </cell>
          <cell r="AA163" t="str">
            <v>INDEPENDENT WORKSHOP</v>
          </cell>
        </row>
        <row r="164">
          <cell r="W164" t="str">
            <v>13331071</v>
          </cell>
          <cell r="X164" t="str">
            <v>CORETAX</v>
          </cell>
          <cell r="Y164" t="str">
            <v>04002500113331071</v>
          </cell>
          <cell r="Z164">
            <v>134826</v>
          </cell>
          <cell r="AA164" t="str">
            <v>INDEPENDENT WORKSHOP</v>
          </cell>
        </row>
        <row r="165">
          <cell r="W165" t="str">
            <v>12308237</v>
          </cell>
          <cell r="X165" t="str">
            <v>CORETAX</v>
          </cell>
          <cell r="Y165" t="str">
            <v>04002500112308237</v>
          </cell>
          <cell r="Z165">
            <v>130462</v>
          </cell>
          <cell r="AA165" t="str">
            <v>INDEPENDENT WORKSHOP</v>
          </cell>
        </row>
        <row r="166">
          <cell r="W166" t="str">
            <v>12312146</v>
          </cell>
          <cell r="X166" t="str">
            <v>CORETAX</v>
          </cell>
          <cell r="Y166" t="str">
            <v>04002500112312146</v>
          </cell>
          <cell r="Z166">
            <v>79349</v>
          </cell>
          <cell r="AA166" t="str">
            <v>INDEPENDENT WORKSHOP</v>
          </cell>
        </row>
        <row r="167">
          <cell r="W167" t="str">
            <v>12306671</v>
          </cell>
          <cell r="X167" t="str">
            <v>CORETAX</v>
          </cell>
          <cell r="Y167" t="str">
            <v>04002500112306671</v>
          </cell>
          <cell r="Z167">
            <v>67413</v>
          </cell>
          <cell r="AA167" t="str">
            <v>INDEPENDENT WORKSHOP</v>
          </cell>
        </row>
        <row r="168">
          <cell r="W168" t="str">
            <v>12306841</v>
          </cell>
          <cell r="X168" t="str">
            <v>CORETAX</v>
          </cell>
          <cell r="Y168" t="str">
            <v>04002500112306841</v>
          </cell>
          <cell r="Z168">
            <v>337064</v>
          </cell>
          <cell r="AA168" t="str">
            <v>INDEPENDENT WORKSHOP</v>
          </cell>
        </row>
        <row r="169">
          <cell r="W169" t="str">
            <v>12308869</v>
          </cell>
          <cell r="X169" t="str">
            <v>CORETAX</v>
          </cell>
          <cell r="Y169" t="str">
            <v>04002500112308869</v>
          </cell>
          <cell r="Z169">
            <v>337064</v>
          </cell>
          <cell r="AA169" t="str">
            <v>INDEPENDENT WORKSHOP</v>
          </cell>
        </row>
        <row r="170">
          <cell r="W170" t="str">
            <v>10794495</v>
          </cell>
          <cell r="X170" t="str">
            <v>CORETAX</v>
          </cell>
          <cell r="Y170" t="str">
            <v>04002500110794495</v>
          </cell>
          <cell r="Z170">
            <v>74261</v>
          </cell>
          <cell r="AA170" t="str">
            <v>INDEPENDENT WORKSHOP</v>
          </cell>
        </row>
        <row r="171">
          <cell r="W171" t="str">
            <v>14351292</v>
          </cell>
          <cell r="X171" t="str">
            <v>CORETAX</v>
          </cell>
          <cell r="Y171" t="str">
            <v>04002500114351292</v>
          </cell>
          <cell r="Z171">
            <v>1964279</v>
          </cell>
          <cell r="AA171" t="str">
            <v>INDEPENDENT WORKSHOP</v>
          </cell>
        </row>
        <row r="172">
          <cell r="W172" t="str">
            <v>42835795</v>
          </cell>
          <cell r="X172">
            <v>0</v>
          </cell>
          <cell r="Y172">
            <v>0</v>
          </cell>
          <cell r="Z172">
            <v>0</v>
          </cell>
          <cell r="AA172" t="str">
            <v>TIDAK/BELUM DIKREDITKAN</v>
          </cell>
        </row>
        <row r="173">
          <cell r="W173" t="str">
            <v>16565059</v>
          </cell>
          <cell r="X173" t="str">
            <v>CORETAX</v>
          </cell>
          <cell r="Y173" t="str">
            <v>04002500116565059</v>
          </cell>
          <cell r="Z173">
            <v>196097</v>
          </cell>
          <cell r="AA173" t="str">
            <v>INDEPENDENT WORKSHOP</v>
          </cell>
        </row>
        <row r="174">
          <cell r="W174" t="str">
            <v>16565049</v>
          </cell>
          <cell r="X174" t="str">
            <v>CORETAX</v>
          </cell>
          <cell r="Y174" t="str">
            <v>04002500116565049</v>
          </cell>
          <cell r="Z174">
            <v>507023</v>
          </cell>
          <cell r="AA174" t="str">
            <v>INDEPENDENT WORKSHOP</v>
          </cell>
        </row>
        <row r="175">
          <cell r="W175" t="str">
            <v>16565863</v>
          </cell>
          <cell r="X175" t="str">
            <v>CORETAX</v>
          </cell>
          <cell r="Y175" t="str">
            <v>04002500116565863</v>
          </cell>
          <cell r="Z175">
            <v>602174</v>
          </cell>
          <cell r="AA175" t="str">
            <v>INDEPENDENT WORKSHOP</v>
          </cell>
        </row>
        <row r="176">
          <cell r="W176" t="str">
            <v>16565414</v>
          </cell>
          <cell r="X176" t="str">
            <v>CORETAX</v>
          </cell>
          <cell r="Y176" t="str">
            <v>04002500116565414</v>
          </cell>
          <cell r="Z176">
            <v>67413</v>
          </cell>
          <cell r="AA176" t="str">
            <v>INDEPENDENT WORKSHOP</v>
          </cell>
        </row>
      </sheetData>
      <sheetData sheetId="15">
        <row r="1">
          <cell r="K1" t="str">
            <v xml:space="preserve">                        </v>
          </cell>
          <cell r="P1" t="str">
            <v>IBEST/ODOO/CORETAX</v>
          </cell>
        </row>
        <row r="2">
          <cell r="C2" t="str">
            <v>Nomor Faktur Pajak</v>
          </cell>
          <cell r="D2" t="str">
            <v>Nomor Faktur Pajak</v>
          </cell>
          <cell r="E2" t="str">
            <v>Tanggal Faktur Pajak</v>
          </cell>
          <cell r="F2" t="str">
            <v>Masa Pajak</v>
          </cell>
          <cell r="G2" t="str">
            <v>Tahun</v>
          </cell>
          <cell r="H2" t="str">
            <v>Masa Pajak Pengkreditkan</v>
          </cell>
          <cell r="I2" t="str">
            <v>Tahun Pajak Pengkreditan</v>
          </cell>
          <cell r="J2" t="str">
            <v>Status Faktur</v>
          </cell>
          <cell r="K2" t="str">
            <v>Harga Jual/Penggantian/DPP</v>
          </cell>
          <cell r="L2" t="str">
            <v>DPP Nilai Lain/DPP</v>
          </cell>
          <cell r="M2" t="str">
            <v>PPN</v>
          </cell>
          <cell r="N2" t="str">
            <v>PPnBM</v>
          </cell>
          <cell r="P2" t="str">
            <v>Reference</v>
          </cell>
          <cell r="Q2" t="str">
            <v>MASA</v>
          </cell>
          <cell r="R2" t="str">
            <v>NO FAKTUR</v>
          </cell>
          <cell r="S2" t="str">
            <v>Debit Amount</v>
          </cell>
          <cell r="T2" t="str">
            <v>PPN FPM</v>
          </cell>
          <cell r="U2" t="str">
            <v>GL IN</v>
          </cell>
          <cell r="V2" t="str">
            <v>DIFF</v>
          </cell>
          <cell r="W2" t="str">
            <v>CODERING</v>
          </cell>
          <cell r="X2" t="str">
            <v>KODERING ULANG</v>
          </cell>
        </row>
        <row r="3">
          <cell r="C3" t="str">
            <v>12903182</v>
          </cell>
          <cell r="D3" t="str">
            <v>04002500112903182</v>
          </cell>
          <cell r="E3" t="str">
            <v>2025-04-08T00:00:00</v>
          </cell>
          <cell r="F3" t="str">
            <v>April</v>
          </cell>
          <cell r="G3" t="str">
            <v>2025</v>
          </cell>
          <cell r="H3" t="str">
            <v>April</v>
          </cell>
          <cell r="I3" t="str">
            <v>2025</v>
          </cell>
          <cell r="J3" t="str">
            <v>CREDITED</v>
          </cell>
          <cell r="K3">
            <v>6415500</v>
          </cell>
          <cell r="L3">
            <v>5880875</v>
          </cell>
          <cell r="M3">
            <v>705705</v>
          </cell>
          <cell r="N3">
            <v>0</v>
          </cell>
          <cell r="P3" t="str">
            <v>PO/OX/25/04/01376</v>
          </cell>
          <cell r="Q3" t="str">
            <v>0425</v>
          </cell>
          <cell r="R3" t="str">
            <v>04002500112903182</v>
          </cell>
          <cell r="S3">
            <v>705705</v>
          </cell>
          <cell r="T3">
            <v>705705</v>
          </cell>
          <cell r="U3">
            <v>705705</v>
          </cell>
          <cell r="V3">
            <v>0</v>
          </cell>
          <cell r="W3" t="str">
            <v>GL IN 0425</v>
          </cell>
          <cell r="X3" t="str">
            <v>OTOEXPERT</v>
          </cell>
        </row>
        <row r="4">
          <cell r="C4" t="str">
            <v>00559729</v>
          </cell>
          <cell r="D4" t="str">
            <v>04002500100559729</v>
          </cell>
          <cell r="E4" t="str">
            <v>2025-04-11T00:00:00</v>
          </cell>
          <cell r="F4" t="str">
            <v>April</v>
          </cell>
          <cell r="G4" t="str">
            <v>2025</v>
          </cell>
          <cell r="H4" t="str">
            <v>April</v>
          </cell>
          <cell r="I4" t="str">
            <v>2025</v>
          </cell>
          <cell r="J4" t="str">
            <v>CREDITED</v>
          </cell>
          <cell r="K4">
            <v>48132000</v>
          </cell>
          <cell r="L4">
            <v>44121000</v>
          </cell>
          <cell r="M4">
            <v>5294520</v>
          </cell>
          <cell r="N4">
            <v>0</v>
          </cell>
          <cell r="P4" t="str">
            <v>PO/OL/25/03/00617</v>
          </cell>
          <cell r="Q4" t="str">
            <v>0425</v>
          </cell>
          <cell r="R4" t="str">
            <v>04002500100559729</v>
          </cell>
          <cell r="S4">
            <v>5294520</v>
          </cell>
          <cell r="T4">
            <v>5294520</v>
          </cell>
          <cell r="U4">
            <v>5294520</v>
          </cell>
          <cell r="V4">
            <v>0</v>
          </cell>
          <cell r="W4" t="str">
            <v>GL IN 0425</v>
          </cell>
          <cell r="X4" t="str">
            <v>OLI</v>
          </cell>
        </row>
        <row r="5">
          <cell r="C5" t="str">
            <v>10832760</v>
          </cell>
          <cell r="D5" t="str">
            <v>04002500110832760</v>
          </cell>
          <cell r="E5" t="str">
            <v>2025-04-22T00:00:00</v>
          </cell>
          <cell r="F5" t="str">
            <v>April</v>
          </cell>
          <cell r="G5" t="str">
            <v>2025</v>
          </cell>
          <cell r="H5" t="str">
            <v>April</v>
          </cell>
          <cell r="I5" t="str">
            <v>2025</v>
          </cell>
          <cell r="J5" t="str">
            <v>CREDITED</v>
          </cell>
          <cell r="K5">
            <v>152892000</v>
          </cell>
          <cell r="L5">
            <v>140151000</v>
          </cell>
          <cell r="M5">
            <v>16818120</v>
          </cell>
          <cell r="N5">
            <v>0</v>
          </cell>
          <cell r="P5" t="str">
            <v>PO/OL/25/04/00638</v>
          </cell>
          <cell r="Q5" t="str">
            <v>0425</v>
          </cell>
          <cell r="R5" t="str">
            <v>04002500110832760</v>
          </cell>
          <cell r="S5">
            <v>16818120</v>
          </cell>
          <cell r="T5">
            <v>16818120</v>
          </cell>
          <cell r="U5">
            <v>16818120</v>
          </cell>
          <cell r="V5">
            <v>0</v>
          </cell>
          <cell r="W5" t="str">
            <v>GL IN 0425</v>
          </cell>
          <cell r="X5" t="str">
            <v>OLI</v>
          </cell>
        </row>
        <row r="6">
          <cell r="C6" t="str">
            <v>12842013</v>
          </cell>
          <cell r="D6" t="str">
            <v>04002500112842013</v>
          </cell>
          <cell r="E6" t="str">
            <v>2025-04-23T00:00:00</v>
          </cell>
          <cell r="F6" t="str">
            <v>April</v>
          </cell>
          <cell r="G6" t="str">
            <v>2025</v>
          </cell>
          <cell r="H6" t="str">
            <v>April</v>
          </cell>
          <cell r="I6" t="str">
            <v>2025</v>
          </cell>
          <cell r="J6" t="str">
            <v>CREDITED</v>
          </cell>
          <cell r="K6">
            <v>132750000</v>
          </cell>
          <cell r="L6">
            <v>121687500</v>
          </cell>
          <cell r="M6">
            <v>14602500</v>
          </cell>
          <cell r="N6">
            <v>0</v>
          </cell>
          <cell r="P6" t="str">
            <v>PO/OL/25/04/00640</v>
          </cell>
          <cell r="Q6" t="str">
            <v>0425</v>
          </cell>
          <cell r="R6" t="str">
            <v>04002500112842013</v>
          </cell>
          <cell r="S6">
            <v>14602500</v>
          </cell>
          <cell r="T6">
            <v>14602500</v>
          </cell>
          <cell r="U6">
            <v>14602500</v>
          </cell>
          <cell r="V6">
            <v>0</v>
          </cell>
          <cell r="W6" t="str">
            <v>GL IN 0425</v>
          </cell>
          <cell r="X6" t="str">
            <v>OLI</v>
          </cell>
        </row>
        <row r="7">
          <cell r="C7" t="str">
            <v>12842057</v>
          </cell>
          <cell r="D7" t="str">
            <v>04002500112842057</v>
          </cell>
          <cell r="E7" t="str">
            <v>2025-04-16T00:00:00</v>
          </cell>
          <cell r="F7" t="str">
            <v>April</v>
          </cell>
          <cell r="G7" t="str">
            <v>2025</v>
          </cell>
          <cell r="H7" t="str">
            <v>April</v>
          </cell>
          <cell r="I7" t="str">
            <v>2025</v>
          </cell>
          <cell r="J7" t="str">
            <v>CREDITED</v>
          </cell>
          <cell r="K7">
            <v>104760000</v>
          </cell>
          <cell r="L7">
            <v>96030000</v>
          </cell>
          <cell r="M7">
            <v>11523600</v>
          </cell>
          <cell r="N7">
            <v>0</v>
          </cell>
          <cell r="P7" t="str">
            <v>PO/OL/25/04/00634</v>
          </cell>
          <cell r="Q7" t="str">
            <v>0425</v>
          </cell>
          <cell r="R7" t="str">
            <v>04002500112842057</v>
          </cell>
          <cell r="S7">
            <v>11523600</v>
          </cell>
          <cell r="T7">
            <v>11523600</v>
          </cell>
          <cell r="U7">
            <v>11523600</v>
          </cell>
          <cell r="V7">
            <v>0</v>
          </cell>
          <cell r="W7" t="str">
            <v>GL IN 0425</v>
          </cell>
          <cell r="X7" t="str">
            <v>OLI</v>
          </cell>
        </row>
        <row r="8">
          <cell r="C8" t="str">
            <v>14561210</v>
          </cell>
          <cell r="D8" t="str">
            <v>04002500114561210</v>
          </cell>
          <cell r="E8" t="str">
            <v>2025-04-25T00:00:00</v>
          </cell>
          <cell r="F8" t="str">
            <v>April</v>
          </cell>
          <cell r="G8" t="str">
            <v>2025</v>
          </cell>
          <cell r="H8" t="str">
            <v>April</v>
          </cell>
          <cell r="I8" t="str">
            <v>2025</v>
          </cell>
          <cell r="J8" t="str">
            <v>CREDITED</v>
          </cell>
          <cell r="K8">
            <v>126702000</v>
          </cell>
          <cell r="L8">
            <v>116143500</v>
          </cell>
          <cell r="M8">
            <v>13937220</v>
          </cell>
          <cell r="N8">
            <v>0</v>
          </cell>
          <cell r="P8" t="str">
            <v>PO/OL/25/04/00642</v>
          </cell>
          <cell r="Q8" t="str">
            <v>0425</v>
          </cell>
          <cell r="R8" t="str">
            <v>04002500114561210</v>
          </cell>
          <cell r="S8">
            <v>13937220</v>
          </cell>
          <cell r="T8">
            <v>13937220</v>
          </cell>
          <cell r="U8">
            <v>13937220</v>
          </cell>
          <cell r="V8">
            <v>0</v>
          </cell>
          <cell r="W8" t="str">
            <v>GL IN 0425</v>
          </cell>
          <cell r="X8" t="str">
            <v>OLI</v>
          </cell>
        </row>
        <row r="9">
          <cell r="C9" t="str">
            <v>12786968</v>
          </cell>
          <cell r="D9" t="str">
            <v>04002500112786968</v>
          </cell>
          <cell r="E9" t="str">
            <v>2025-04-25T00:00:00</v>
          </cell>
          <cell r="F9" t="str">
            <v>April</v>
          </cell>
          <cell r="G9" t="str">
            <v>2025</v>
          </cell>
          <cell r="H9" t="str">
            <v>April</v>
          </cell>
          <cell r="I9" t="str">
            <v>2025</v>
          </cell>
          <cell r="J9" t="str">
            <v>CREDITED</v>
          </cell>
          <cell r="K9">
            <v>900000</v>
          </cell>
          <cell r="L9">
            <v>825000</v>
          </cell>
          <cell r="M9">
            <v>99000</v>
          </cell>
          <cell r="N9">
            <v>0</v>
          </cell>
          <cell r="P9" t="str">
            <v>PO/CO/25/04/00029</v>
          </cell>
          <cell r="Q9" t="str">
            <v>0425</v>
          </cell>
          <cell r="R9" t="str">
            <v>04002500112786968</v>
          </cell>
          <cell r="S9">
            <v>99000</v>
          </cell>
          <cell r="T9">
            <v>99000</v>
          </cell>
          <cell r="U9">
            <v>99000</v>
          </cell>
          <cell r="V9">
            <v>0</v>
          </cell>
          <cell r="W9" t="str">
            <v>GL IN 0425</v>
          </cell>
          <cell r="X9" t="str">
            <v>COATING</v>
          </cell>
        </row>
        <row r="10">
          <cell r="C10" t="str">
            <v>04917967</v>
          </cell>
          <cell r="D10" t="str">
            <v>04002500104917967</v>
          </cell>
          <cell r="E10" t="str">
            <v>2025-04-15T00:00:00</v>
          </cell>
          <cell r="F10" t="str">
            <v>April</v>
          </cell>
          <cell r="G10" t="str">
            <v>2025</v>
          </cell>
          <cell r="H10" t="str">
            <v>April</v>
          </cell>
          <cell r="I10" t="str">
            <v>2025</v>
          </cell>
          <cell r="J10" t="str">
            <v>CREDITED</v>
          </cell>
          <cell r="K10">
            <v>6695955</v>
          </cell>
          <cell r="L10">
            <v>292284</v>
          </cell>
          <cell r="M10">
            <v>35074</v>
          </cell>
          <cell r="N10">
            <v>0</v>
          </cell>
          <cell r="P10" t="str">
            <v>NC/GA/25/04/00080</v>
          </cell>
          <cell r="Q10" t="str">
            <v>0425</v>
          </cell>
          <cell r="R10" t="str">
            <v>04002500104917967</v>
          </cell>
          <cell r="S10">
            <v>35074</v>
          </cell>
          <cell r="T10">
            <v>35074</v>
          </cell>
          <cell r="U10">
            <v>35074</v>
          </cell>
          <cell r="V10">
            <v>0</v>
          </cell>
          <cell r="W10" t="str">
            <v>GL IN 0425</v>
          </cell>
          <cell r="X10" t="str">
            <v>OTHERS</v>
          </cell>
        </row>
        <row r="11">
          <cell r="C11" t="str">
            <v>04917965</v>
          </cell>
          <cell r="D11" t="str">
            <v>04002500104917965</v>
          </cell>
          <cell r="E11" t="str">
            <v>2025-04-14T00:00:00</v>
          </cell>
          <cell r="F11" t="str">
            <v>April</v>
          </cell>
          <cell r="G11" t="str">
            <v>2025</v>
          </cell>
          <cell r="H11" t="str">
            <v>April</v>
          </cell>
          <cell r="I11" t="str">
            <v>2025</v>
          </cell>
          <cell r="J11" t="str">
            <v>CREDITED</v>
          </cell>
          <cell r="K11">
            <v>6587160</v>
          </cell>
          <cell r="L11">
            <v>287535</v>
          </cell>
          <cell r="M11">
            <v>34504</v>
          </cell>
          <cell r="N11">
            <v>0</v>
          </cell>
          <cell r="P11" t="str">
            <v>NC/GA/25/04/00079</v>
          </cell>
          <cell r="Q11" t="str">
            <v>0425</v>
          </cell>
          <cell r="R11" t="str">
            <v>04002500104917965</v>
          </cell>
          <cell r="S11">
            <v>34504</v>
          </cell>
          <cell r="T11">
            <v>34504</v>
          </cell>
          <cell r="U11">
            <v>34504</v>
          </cell>
          <cell r="V11">
            <v>0</v>
          </cell>
          <cell r="W11" t="str">
            <v>GL IN 0425</v>
          </cell>
          <cell r="X11" t="str">
            <v>OTHERS</v>
          </cell>
        </row>
        <row r="12">
          <cell r="C12" t="str">
            <v>91141055</v>
          </cell>
          <cell r="D12" t="str">
            <v>04012500091141055</v>
          </cell>
          <cell r="E12" t="str">
            <v>2025-04-09T00:00:00</v>
          </cell>
          <cell r="F12" t="str">
            <v>April</v>
          </cell>
          <cell r="G12" t="str">
            <v>2025</v>
          </cell>
          <cell r="H12" t="str">
            <v>April</v>
          </cell>
          <cell r="I12" t="str">
            <v>2025</v>
          </cell>
          <cell r="J12" t="str">
            <v>CREDITED</v>
          </cell>
          <cell r="K12">
            <v>340200000</v>
          </cell>
          <cell r="L12">
            <v>311850000</v>
          </cell>
          <cell r="M12">
            <v>37422000</v>
          </cell>
          <cell r="N12">
            <v>0</v>
          </cell>
          <cell r="P12" t="str">
            <v>PO/OL/25/04/00619</v>
          </cell>
          <cell r="Q12" t="str">
            <v>0425</v>
          </cell>
          <cell r="R12" t="str">
            <v>04012500091141055</v>
          </cell>
          <cell r="S12">
            <v>37422000</v>
          </cell>
          <cell r="T12">
            <v>37422000</v>
          </cell>
          <cell r="U12">
            <v>37422000</v>
          </cell>
          <cell r="V12">
            <v>0</v>
          </cell>
          <cell r="W12" t="str">
            <v>GL IN 0425</v>
          </cell>
          <cell r="X12" t="str">
            <v>OLI</v>
          </cell>
        </row>
        <row r="13">
          <cell r="C13" t="str">
            <v>92933358</v>
          </cell>
          <cell r="D13" t="str">
            <v>04002500092933358</v>
          </cell>
          <cell r="E13" t="str">
            <v>2025-04-10T00:00:00</v>
          </cell>
          <cell r="F13" t="str">
            <v>April</v>
          </cell>
          <cell r="G13" t="str">
            <v>2025</v>
          </cell>
          <cell r="H13" t="str">
            <v>April</v>
          </cell>
          <cell r="I13" t="str">
            <v>2025</v>
          </cell>
          <cell r="J13" t="str">
            <v>CREDITED</v>
          </cell>
          <cell r="K13">
            <v>8100000</v>
          </cell>
          <cell r="L13">
            <v>7425000</v>
          </cell>
          <cell r="M13">
            <v>891000</v>
          </cell>
          <cell r="N13">
            <v>0</v>
          </cell>
          <cell r="P13" t="str">
            <v>PO/OL/25/04/00621</v>
          </cell>
          <cell r="Q13" t="str">
            <v>0425</v>
          </cell>
          <cell r="R13" t="str">
            <v>04002500092933358</v>
          </cell>
          <cell r="S13">
            <v>891000</v>
          </cell>
          <cell r="T13">
            <v>891000</v>
          </cell>
          <cell r="U13">
            <v>891000</v>
          </cell>
          <cell r="V13">
            <v>0</v>
          </cell>
          <cell r="W13" t="str">
            <v>GL IN 0425</v>
          </cell>
          <cell r="X13" t="str">
            <v>OLI</v>
          </cell>
        </row>
        <row r="14">
          <cell r="C14" t="str">
            <v>94700704</v>
          </cell>
          <cell r="D14" t="str">
            <v>04002500094700704</v>
          </cell>
          <cell r="E14" t="str">
            <v>2025-04-11T00:00:00</v>
          </cell>
          <cell r="F14" t="str">
            <v>April</v>
          </cell>
          <cell r="G14" t="str">
            <v>2025</v>
          </cell>
          <cell r="H14" t="str">
            <v>April</v>
          </cell>
          <cell r="I14" t="str">
            <v>2025</v>
          </cell>
          <cell r="J14" t="str">
            <v>CREDITED</v>
          </cell>
          <cell r="K14">
            <v>72360000</v>
          </cell>
          <cell r="L14">
            <v>66330000</v>
          </cell>
          <cell r="M14">
            <v>7959600</v>
          </cell>
          <cell r="N14">
            <v>0</v>
          </cell>
          <cell r="P14" t="str">
            <v>PO/OL/25/04/00623</v>
          </cell>
          <cell r="Q14" t="str">
            <v>0425</v>
          </cell>
          <cell r="R14" t="str">
            <v>04002500094700704</v>
          </cell>
          <cell r="S14">
            <v>7959600</v>
          </cell>
          <cell r="T14">
            <v>7959600</v>
          </cell>
          <cell r="U14">
            <v>7959600</v>
          </cell>
          <cell r="V14">
            <v>0</v>
          </cell>
          <cell r="W14" t="str">
            <v>GL IN 0425</v>
          </cell>
          <cell r="X14" t="str">
            <v>OLI</v>
          </cell>
        </row>
        <row r="15">
          <cell r="C15" t="str">
            <v>04617180</v>
          </cell>
          <cell r="D15" t="str">
            <v>04002500104617180</v>
          </cell>
          <cell r="E15" t="str">
            <v>2025-04-16T00:00:00</v>
          </cell>
          <cell r="F15" t="str">
            <v>April</v>
          </cell>
          <cell r="G15" t="str">
            <v>2025</v>
          </cell>
          <cell r="H15" t="str">
            <v>April</v>
          </cell>
          <cell r="I15" t="str">
            <v>2025</v>
          </cell>
          <cell r="J15" t="str">
            <v>CREDITED</v>
          </cell>
          <cell r="K15">
            <v>267600000</v>
          </cell>
          <cell r="L15">
            <v>245300000</v>
          </cell>
          <cell r="M15">
            <v>29436000</v>
          </cell>
          <cell r="N15">
            <v>0</v>
          </cell>
          <cell r="P15" t="str">
            <v>PO/OL/25/04/00628</v>
          </cell>
          <cell r="Q15" t="str">
            <v>0425</v>
          </cell>
          <cell r="R15" t="str">
            <v>04002500104617180</v>
          </cell>
          <cell r="S15">
            <v>29436000</v>
          </cell>
          <cell r="T15">
            <v>29436000</v>
          </cell>
          <cell r="U15">
            <v>29436000</v>
          </cell>
          <cell r="V15">
            <v>0</v>
          </cell>
          <cell r="W15" t="str">
            <v>GL IN 0425</v>
          </cell>
          <cell r="X15" t="str">
            <v>OLI</v>
          </cell>
        </row>
        <row r="16">
          <cell r="C16" t="str">
            <v>04625310</v>
          </cell>
          <cell r="D16" t="str">
            <v>04002500104625310</v>
          </cell>
          <cell r="E16" t="str">
            <v>2025-04-16T00:00:00</v>
          </cell>
          <cell r="F16" t="str">
            <v>April</v>
          </cell>
          <cell r="G16" t="str">
            <v>2025</v>
          </cell>
          <cell r="H16" t="str">
            <v>April</v>
          </cell>
          <cell r="I16" t="str">
            <v>2025</v>
          </cell>
          <cell r="J16" t="str">
            <v>CREDITED</v>
          </cell>
          <cell r="K16">
            <v>4860000</v>
          </cell>
          <cell r="L16">
            <v>4455000</v>
          </cell>
          <cell r="M16">
            <v>534600</v>
          </cell>
          <cell r="N16">
            <v>0</v>
          </cell>
          <cell r="P16" t="str">
            <v>PO/OL/25/04/00630</v>
          </cell>
          <cell r="Q16" t="str">
            <v>0425</v>
          </cell>
          <cell r="R16" t="str">
            <v>04002500104625310</v>
          </cell>
          <cell r="S16">
            <v>534600</v>
          </cell>
          <cell r="T16">
            <v>534600</v>
          </cell>
          <cell r="U16">
            <v>534600</v>
          </cell>
          <cell r="V16">
            <v>0</v>
          </cell>
          <cell r="W16" t="str">
            <v>GL IN 0425</v>
          </cell>
          <cell r="X16" t="str">
            <v>OLI</v>
          </cell>
        </row>
        <row r="17">
          <cell r="C17" t="str">
            <v>14673373</v>
          </cell>
          <cell r="D17" t="str">
            <v>04002500114673373</v>
          </cell>
          <cell r="E17" t="str">
            <v>2025-04-29T00:00:00</v>
          </cell>
          <cell r="F17" t="str">
            <v>April</v>
          </cell>
          <cell r="G17" t="str">
            <v>2025</v>
          </cell>
          <cell r="H17" t="str">
            <v>April</v>
          </cell>
          <cell r="I17" t="str">
            <v>2025</v>
          </cell>
          <cell r="J17" t="str">
            <v>CREDITED</v>
          </cell>
          <cell r="K17">
            <v>125880000</v>
          </cell>
          <cell r="L17">
            <v>115390000</v>
          </cell>
          <cell r="M17">
            <v>13846800</v>
          </cell>
          <cell r="N17">
            <v>0</v>
          </cell>
          <cell r="P17" t="str">
            <v>PO/OL/25/04/00641</v>
          </cell>
          <cell r="Q17" t="str">
            <v>0425</v>
          </cell>
          <cell r="R17" t="str">
            <v>04002500114673373</v>
          </cell>
          <cell r="S17">
            <v>13846800</v>
          </cell>
          <cell r="T17">
            <v>13846800</v>
          </cell>
          <cell r="U17">
            <v>13846800</v>
          </cell>
          <cell r="V17">
            <v>0</v>
          </cell>
          <cell r="W17" t="str">
            <v>GL IN 0425</v>
          </cell>
          <cell r="X17" t="str">
            <v>OLI</v>
          </cell>
        </row>
        <row r="18">
          <cell r="C18" t="str">
            <v>90771433</v>
          </cell>
          <cell r="D18" t="str">
            <v>04002500090771433</v>
          </cell>
          <cell r="E18" t="str">
            <v>2025-04-08T00:00:00</v>
          </cell>
          <cell r="F18" t="str">
            <v>April</v>
          </cell>
          <cell r="G18" t="str">
            <v>2025</v>
          </cell>
          <cell r="H18" t="str">
            <v>April</v>
          </cell>
          <cell r="I18" t="str">
            <v>2025</v>
          </cell>
          <cell r="J18" t="str">
            <v>CREDITED</v>
          </cell>
          <cell r="K18">
            <v>10200000</v>
          </cell>
          <cell r="L18">
            <v>9350000</v>
          </cell>
          <cell r="M18">
            <v>1122000</v>
          </cell>
          <cell r="N18">
            <v>0</v>
          </cell>
          <cell r="P18" t="str">
            <v>PO/OL/25/04/00618</v>
          </cell>
          <cell r="Q18" t="str">
            <v>0425</v>
          </cell>
          <cell r="R18" t="str">
            <v>04002500090771433</v>
          </cell>
          <cell r="S18">
            <v>1122000</v>
          </cell>
          <cell r="T18">
            <v>1122000</v>
          </cell>
          <cell r="U18">
            <v>1122000</v>
          </cell>
          <cell r="V18">
            <v>0</v>
          </cell>
          <cell r="W18" t="str">
            <v>GL IN 0425</v>
          </cell>
          <cell r="X18" t="str">
            <v>OLI</v>
          </cell>
        </row>
        <row r="19">
          <cell r="C19" t="str">
            <v>94063169</v>
          </cell>
          <cell r="D19" t="str">
            <v>04002500094063169</v>
          </cell>
          <cell r="E19" t="str">
            <v>2025-04-10T00:00:00</v>
          </cell>
          <cell r="F19" t="str">
            <v>April</v>
          </cell>
          <cell r="G19" t="str">
            <v>2025</v>
          </cell>
          <cell r="H19" t="str">
            <v>April</v>
          </cell>
          <cell r="I19" t="str">
            <v>2025</v>
          </cell>
          <cell r="J19" t="str">
            <v>CREDITED</v>
          </cell>
          <cell r="K19">
            <v>10200000</v>
          </cell>
          <cell r="L19">
            <v>9350000</v>
          </cell>
          <cell r="M19">
            <v>1122000</v>
          </cell>
          <cell r="N19">
            <v>0</v>
          </cell>
          <cell r="P19" t="str">
            <v>PO/OL/25/04/00622</v>
          </cell>
          <cell r="Q19" t="str">
            <v>0425</v>
          </cell>
          <cell r="R19" t="str">
            <v>04002500094063169</v>
          </cell>
          <cell r="S19">
            <v>1122000</v>
          </cell>
          <cell r="T19">
            <v>1122000</v>
          </cell>
          <cell r="U19">
            <v>1122000</v>
          </cell>
          <cell r="V19">
            <v>0</v>
          </cell>
          <cell r="W19" t="str">
            <v>GL IN 0425</v>
          </cell>
          <cell r="X19" t="str">
            <v>OLI</v>
          </cell>
        </row>
        <row r="20">
          <cell r="C20" t="str">
            <v>96910714</v>
          </cell>
          <cell r="D20" t="str">
            <v>04002500096910714</v>
          </cell>
          <cell r="E20" t="str">
            <v>2025-04-12T00:00:00</v>
          </cell>
          <cell r="F20" t="str">
            <v>April</v>
          </cell>
          <cell r="G20" t="str">
            <v>2025</v>
          </cell>
          <cell r="H20" t="str">
            <v>April</v>
          </cell>
          <cell r="I20" t="str">
            <v>2025</v>
          </cell>
          <cell r="J20" t="str">
            <v>CREDITED</v>
          </cell>
          <cell r="K20">
            <v>102000000</v>
          </cell>
          <cell r="L20">
            <v>93500000</v>
          </cell>
          <cell r="M20">
            <v>11220000</v>
          </cell>
          <cell r="N20">
            <v>0</v>
          </cell>
          <cell r="P20" t="str">
            <v>PO/OL/25/04/00625</v>
          </cell>
          <cell r="Q20" t="str">
            <v>0425</v>
          </cell>
          <cell r="R20" t="str">
            <v>04002500096910714</v>
          </cell>
          <cell r="S20">
            <v>11220000</v>
          </cell>
          <cell r="T20">
            <v>11220000</v>
          </cell>
          <cell r="U20">
            <v>11220000</v>
          </cell>
          <cell r="V20">
            <v>0</v>
          </cell>
          <cell r="W20" t="str">
            <v>GL IN 0425</v>
          </cell>
          <cell r="X20" t="str">
            <v>OLI</v>
          </cell>
        </row>
        <row r="21">
          <cell r="C21" t="str">
            <v>05353585</v>
          </cell>
          <cell r="D21" t="str">
            <v>04002500105353585</v>
          </cell>
          <cell r="E21" t="str">
            <v>2025-04-16T00:00:00</v>
          </cell>
          <cell r="F21" t="str">
            <v>April</v>
          </cell>
          <cell r="G21" t="str">
            <v>2025</v>
          </cell>
          <cell r="H21" t="str">
            <v>April</v>
          </cell>
          <cell r="I21" t="str">
            <v>2025</v>
          </cell>
          <cell r="J21" t="str">
            <v>CREDITED</v>
          </cell>
          <cell r="K21">
            <v>10200000</v>
          </cell>
          <cell r="L21">
            <v>9350000</v>
          </cell>
          <cell r="M21">
            <v>1122000</v>
          </cell>
          <cell r="N21">
            <v>0</v>
          </cell>
          <cell r="P21" t="str">
            <v>PO/OL/25/04/00631</v>
          </cell>
          <cell r="Q21" t="str">
            <v>0425</v>
          </cell>
          <cell r="R21" t="str">
            <v>04002500105353585</v>
          </cell>
          <cell r="S21">
            <v>1122000</v>
          </cell>
          <cell r="T21">
            <v>1122000</v>
          </cell>
          <cell r="U21">
            <v>1122000</v>
          </cell>
          <cell r="V21">
            <v>0</v>
          </cell>
          <cell r="W21" t="str">
            <v>GL IN 0425</v>
          </cell>
          <cell r="X21" t="str">
            <v>OLI</v>
          </cell>
        </row>
        <row r="22">
          <cell r="C22" t="str">
            <v>06276897</v>
          </cell>
          <cell r="D22" t="str">
            <v>04002500106276897</v>
          </cell>
          <cell r="E22" t="str">
            <v>2025-04-17T00:00:00</v>
          </cell>
          <cell r="F22" t="str">
            <v>April</v>
          </cell>
          <cell r="G22" t="str">
            <v>2025</v>
          </cell>
          <cell r="H22" t="str">
            <v>April</v>
          </cell>
          <cell r="I22" t="str">
            <v>2025</v>
          </cell>
          <cell r="J22" t="str">
            <v>CREDITED</v>
          </cell>
          <cell r="K22">
            <v>22862760</v>
          </cell>
          <cell r="L22">
            <v>20957530</v>
          </cell>
          <cell r="M22">
            <v>2514904</v>
          </cell>
          <cell r="N22">
            <v>0</v>
          </cell>
          <cell r="P22" t="str">
            <v>PO/OL/25/04/00635</v>
          </cell>
          <cell r="Q22" t="str">
            <v>0425</v>
          </cell>
          <cell r="R22" t="str">
            <v>04002500106276897</v>
          </cell>
          <cell r="S22">
            <v>2514904</v>
          </cell>
          <cell r="T22">
            <v>2514904</v>
          </cell>
          <cell r="U22">
            <v>2514904</v>
          </cell>
          <cell r="V22">
            <v>0</v>
          </cell>
          <cell r="W22" t="str">
            <v>GL IN 0425</v>
          </cell>
          <cell r="X22" t="str">
            <v>OLI</v>
          </cell>
        </row>
        <row r="23">
          <cell r="C23" t="str">
            <v>06295776</v>
          </cell>
          <cell r="D23" t="str">
            <v>04002500106295776</v>
          </cell>
          <cell r="E23" t="str">
            <v>2025-04-17T00:00:00</v>
          </cell>
          <cell r="F23" t="str">
            <v>April</v>
          </cell>
          <cell r="G23" t="str">
            <v>2025</v>
          </cell>
          <cell r="H23" t="str">
            <v>April</v>
          </cell>
          <cell r="I23" t="str">
            <v>2025</v>
          </cell>
          <cell r="J23" t="str">
            <v>CREDITED</v>
          </cell>
          <cell r="K23">
            <v>51000000</v>
          </cell>
          <cell r="L23">
            <v>46750000</v>
          </cell>
          <cell r="M23">
            <v>5610000</v>
          </cell>
          <cell r="N23">
            <v>0</v>
          </cell>
          <cell r="P23" t="str">
            <v>PO/OL/25/04/00636</v>
          </cell>
          <cell r="Q23" t="str">
            <v>0425</v>
          </cell>
          <cell r="R23" t="str">
            <v>04002500106295776</v>
          </cell>
          <cell r="S23">
            <v>5610000</v>
          </cell>
          <cell r="T23">
            <v>5610000</v>
          </cell>
          <cell r="U23">
            <v>5610000</v>
          </cell>
          <cell r="V23">
            <v>0</v>
          </cell>
          <cell r="W23" t="str">
            <v>GL IN 0425</v>
          </cell>
          <cell r="X23" t="str">
            <v>OLI</v>
          </cell>
        </row>
        <row r="24">
          <cell r="C24" t="str">
            <v>14483965</v>
          </cell>
          <cell r="D24" t="str">
            <v>04002500114483965</v>
          </cell>
          <cell r="E24" t="str">
            <v>2025-04-28T00:00:00</v>
          </cell>
          <cell r="F24" t="str">
            <v>April</v>
          </cell>
          <cell r="G24" t="str">
            <v>2025</v>
          </cell>
          <cell r="H24" t="str">
            <v>April</v>
          </cell>
          <cell r="I24" t="str">
            <v>2025</v>
          </cell>
          <cell r="J24" t="str">
            <v>CREDITED</v>
          </cell>
          <cell r="K24">
            <v>18972312</v>
          </cell>
          <cell r="L24">
            <v>17391286</v>
          </cell>
          <cell r="M24">
            <v>2086954</v>
          </cell>
          <cell r="N24">
            <v>0</v>
          </cell>
          <cell r="P24" t="str">
            <v>PO/OL/25/04/00644</v>
          </cell>
          <cell r="Q24" t="str">
            <v>0425</v>
          </cell>
          <cell r="R24" t="str">
            <v>04002500114483965</v>
          </cell>
          <cell r="S24">
            <v>2086954</v>
          </cell>
          <cell r="T24">
            <v>2086954</v>
          </cell>
          <cell r="U24">
            <v>2086954</v>
          </cell>
          <cell r="V24">
            <v>0</v>
          </cell>
          <cell r="W24" t="str">
            <v>GL IN 0425</v>
          </cell>
          <cell r="X24" t="str">
            <v>OLI</v>
          </cell>
        </row>
        <row r="25">
          <cell r="C25" t="str">
            <v>14486555</v>
          </cell>
          <cell r="D25" t="str">
            <v>04002500114486555</v>
          </cell>
          <cell r="E25" t="str">
            <v>2025-04-28T00:00:00</v>
          </cell>
          <cell r="F25" t="str">
            <v>April</v>
          </cell>
          <cell r="G25" t="str">
            <v>2025</v>
          </cell>
          <cell r="H25" t="str">
            <v>April</v>
          </cell>
          <cell r="I25" t="str">
            <v>2025</v>
          </cell>
          <cell r="J25" t="str">
            <v>CREDITED</v>
          </cell>
          <cell r="K25">
            <v>102000000</v>
          </cell>
          <cell r="L25">
            <v>93500000</v>
          </cell>
          <cell r="M25">
            <v>11220000</v>
          </cell>
          <cell r="N25">
            <v>0</v>
          </cell>
          <cell r="P25" t="str">
            <v>PO/OL/25/04/00643</v>
          </cell>
          <cell r="Q25" t="str">
            <v>0425</v>
          </cell>
          <cell r="R25" t="str">
            <v>04002500114486555</v>
          </cell>
          <cell r="S25">
            <v>11220000</v>
          </cell>
          <cell r="T25">
            <v>11220000</v>
          </cell>
          <cell r="U25">
            <v>11220000</v>
          </cell>
          <cell r="V25">
            <v>0</v>
          </cell>
          <cell r="W25" t="str">
            <v>GL IN 0425</v>
          </cell>
          <cell r="X25" t="str">
            <v>OLI</v>
          </cell>
        </row>
        <row r="26">
          <cell r="C26" t="str">
            <v>05957460</v>
          </cell>
          <cell r="D26" t="str">
            <v>04002500105957460</v>
          </cell>
          <cell r="E26" t="str">
            <v>2025-04-11T00:00:00</v>
          </cell>
          <cell r="F26" t="str">
            <v>April</v>
          </cell>
          <cell r="G26" t="str">
            <v>2025</v>
          </cell>
          <cell r="H26" t="str">
            <v>April</v>
          </cell>
          <cell r="I26" t="str">
            <v>2025</v>
          </cell>
          <cell r="J26" t="str">
            <v>CREDITED</v>
          </cell>
          <cell r="K26">
            <v>5635315</v>
          </cell>
          <cell r="L26">
            <v>5165706</v>
          </cell>
          <cell r="M26">
            <v>619885</v>
          </cell>
          <cell r="N26">
            <v>0</v>
          </cell>
          <cell r="P26" t="str">
            <v>PO/IW/25/04/00732</v>
          </cell>
          <cell r="Q26" t="str">
            <v>0425</v>
          </cell>
          <cell r="R26" t="str">
            <v>04002500105957460</v>
          </cell>
          <cell r="S26">
            <v>619885</v>
          </cell>
          <cell r="T26">
            <v>619885</v>
          </cell>
          <cell r="U26">
            <v>619885</v>
          </cell>
          <cell r="V26">
            <v>0</v>
          </cell>
          <cell r="W26" t="str">
            <v>GL IN 0425</v>
          </cell>
          <cell r="X26" t="str">
            <v>INDEPENDENT WORKSHOP</v>
          </cell>
        </row>
        <row r="27">
          <cell r="C27" t="str">
            <v>05957447</v>
          </cell>
          <cell r="D27" t="str">
            <v>04002500105957447</v>
          </cell>
          <cell r="E27" t="str">
            <v>2025-04-11T00:00:00</v>
          </cell>
          <cell r="F27" t="str">
            <v>April</v>
          </cell>
          <cell r="G27" t="str">
            <v>2025</v>
          </cell>
          <cell r="H27" t="str">
            <v>April</v>
          </cell>
          <cell r="I27" t="str">
            <v>2025</v>
          </cell>
          <cell r="J27" t="str">
            <v>CREDITED</v>
          </cell>
          <cell r="K27">
            <v>1759405</v>
          </cell>
          <cell r="L27">
            <v>1612788</v>
          </cell>
          <cell r="M27">
            <v>193535</v>
          </cell>
          <cell r="N27">
            <v>0</v>
          </cell>
          <cell r="P27" t="str">
            <v>PO/IW/25/04/00735</v>
          </cell>
          <cell r="Q27" t="str">
            <v>0425</v>
          </cell>
          <cell r="R27" t="str">
            <v>04002500105957447</v>
          </cell>
          <cell r="S27">
            <v>193535</v>
          </cell>
          <cell r="T27">
            <v>193535</v>
          </cell>
          <cell r="U27">
            <v>193535</v>
          </cell>
          <cell r="V27">
            <v>0</v>
          </cell>
          <cell r="W27" t="str">
            <v>GL IN 0425</v>
          </cell>
          <cell r="X27" t="str">
            <v>INDEPENDENT WORKSHOP</v>
          </cell>
        </row>
        <row r="28">
          <cell r="C28" t="str">
            <v>92245588</v>
          </cell>
          <cell r="D28" t="str">
            <v>04002500092245588</v>
          </cell>
          <cell r="E28" t="str">
            <v>2025-04-09T00:00:00</v>
          </cell>
          <cell r="F28" t="str">
            <v>April</v>
          </cell>
          <cell r="G28" t="str">
            <v>2025</v>
          </cell>
          <cell r="H28" t="str">
            <v>April</v>
          </cell>
          <cell r="I28" t="str">
            <v>2025</v>
          </cell>
          <cell r="J28" t="str">
            <v>CREDITED</v>
          </cell>
          <cell r="K28">
            <v>23760000</v>
          </cell>
          <cell r="L28">
            <v>21780000</v>
          </cell>
          <cell r="M28">
            <v>2613600</v>
          </cell>
          <cell r="N28">
            <v>0</v>
          </cell>
          <cell r="P28" t="str">
            <v>PO/OL/25/04/00620</v>
          </cell>
          <cell r="Q28" t="str">
            <v>0425</v>
          </cell>
          <cell r="R28" t="str">
            <v>04002500092245588</v>
          </cell>
          <cell r="S28">
            <v>2613600</v>
          </cell>
          <cell r="T28">
            <v>2613600</v>
          </cell>
          <cell r="U28">
            <v>2613600</v>
          </cell>
          <cell r="V28">
            <v>0</v>
          </cell>
          <cell r="W28" t="str">
            <v>GL IN 0425</v>
          </cell>
          <cell r="X28" t="str">
            <v>OLI</v>
          </cell>
        </row>
        <row r="29">
          <cell r="C29" t="str">
            <v>92252843</v>
          </cell>
          <cell r="D29" t="str">
            <v>04002500092252843</v>
          </cell>
          <cell r="E29" t="str">
            <v>2025-04-09T00:00:00</v>
          </cell>
          <cell r="F29" t="str">
            <v>April</v>
          </cell>
          <cell r="G29" t="str">
            <v>2025</v>
          </cell>
          <cell r="H29" t="str">
            <v>April</v>
          </cell>
          <cell r="I29" t="str">
            <v>2025</v>
          </cell>
          <cell r="J29" t="str">
            <v>CREDITED</v>
          </cell>
          <cell r="K29">
            <v>33660000</v>
          </cell>
          <cell r="L29">
            <v>30855000</v>
          </cell>
          <cell r="M29">
            <v>3702600</v>
          </cell>
          <cell r="N29">
            <v>0</v>
          </cell>
          <cell r="P29" t="str">
            <v>PO/OL/25/04/00624</v>
          </cell>
          <cell r="Q29" t="str">
            <v>0425</v>
          </cell>
          <cell r="R29" t="str">
            <v>04002500092252843</v>
          </cell>
          <cell r="S29">
            <v>3702600</v>
          </cell>
          <cell r="T29">
            <v>3702600</v>
          </cell>
          <cell r="U29">
            <v>3702600</v>
          </cell>
          <cell r="V29">
            <v>0</v>
          </cell>
          <cell r="W29" t="str">
            <v>GL IN 0425</v>
          </cell>
          <cell r="X29" t="str">
            <v>OLI</v>
          </cell>
        </row>
        <row r="30">
          <cell r="C30" t="str">
            <v>95902067</v>
          </cell>
          <cell r="D30" t="str">
            <v>04002500095902067</v>
          </cell>
          <cell r="E30" t="str">
            <v>2025-04-11T00:00:00</v>
          </cell>
          <cell r="F30" t="str">
            <v>April</v>
          </cell>
          <cell r="G30" t="str">
            <v>2025</v>
          </cell>
          <cell r="H30" t="str">
            <v>April</v>
          </cell>
          <cell r="I30" t="str">
            <v>2025</v>
          </cell>
          <cell r="J30" t="str">
            <v>CREDITED</v>
          </cell>
          <cell r="K30">
            <v>9084000</v>
          </cell>
          <cell r="L30">
            <v>8327000</v>
          </cell>
          <cell r="M30">
            <v>999240</v>
          </cell>
          <cell r="N30">
            <v>0</v>
          </cell>
          <cell r="P30" t="str">
            <v>PO/OL/25/04/00626</v>
          </cell>
          <cell r="Q30" t="str">
            <v>0425</v>
          </cell>
          <cell r="R30" t="str">
            <v>04002500095902067</v>
          </cell>
          <cell r="S30">
            <v>999240</v>
          </cell>
          <cell r="T30">
            <v>999240</v>
          </cell>
          <cell r="U30">
            <v>999240</v>
          </cell>
          <cell r="V30">
            <v>0</v>
          </cell>
          <cell r="W30" t="str">
            <v>GL IN 0425</v>
          </cell>
          <cell r="X30" t="str">
            <v>OLI</v>
          </cell>
        </row>
        <row r="31">
          <cell r="C31" t="str">
            <v>01760200</v>
          </cell>
          <cell r="D31" t="str">
            <v>04002500101760200</v>
          </cell>
          <cell r="E31" t="str">
            <v>2025-04-14T00:00:00</v>
          </cell>
          <cell r="F31" t="str">
            <v>April</v>
          </cell>
          <cell r="G31" t="str">
            <v>2025</v>
          </cell>
          <cell r="H31" t="str">
            <v>April</v>
          </cell>
          <cell r="I31" t="str">
            <v>2025</v>
          </cell>
          <cell r="J31" t="str">
            <v>CREDITED</v>
          </cell>
          <cell r="K31">
            <v>122220000</v>
          </cell>
          <cell r="L31">
            <v>112035000</v>
          </cell>
          <cell r="M31">
            <v>13444200</v>
          </cell>
          <cell r="N31">
            <v>0</v>
          </cell>
          <cell r="P31" t="str">
            <v>PO/OL/25/04/00627</v>
          </cell>
          <cell r="Q31" t="str">
            <v>0425</v>
          </cell>
          <cell r="R31" t="str">
            <v>04002500101760200</v>
          </cell>
          <cell r="S31">
            <v>13444200</v>
          </cell>
          <cell r="T31">
            <v>13444200</v>
          </cell>
          <cell r="U31">
            <v>13444200</v>
          </cell>
          <cell r="V31">
            <v>0</v>
          </cell>
          <cell r="W31" t="str">
            <v>GL IN 0425</v>
          </cell>
          <cell r="X31" t="str">
            <v>OLI</v>
          </cell>
        </row>
        <row r="32">
          <cell r="C32" t="str">
            <v>08279083</v>
          </cell>
          <cell r="D32" t="str">
            <v>04002500108279083</v>
          </cell>
          <cell r="E32" t="str">
            <v>2025-04-21T00:00:00</v>
          </cell>
          <cell r="F32" t="str">
            <v>April</v>
          </cell>
          <cell r="G32" t="str">
            <v>2025</v>
          </cell>
          <cell r="H32" t="str">
            <v>April</v>
          </cell>
          <cell r="I32" t="str">
            <v>2025</v>
          </cell>
          <cell r="J32" t="str">
            <v>CREDITED</v>
          </cell>
          <cell r="K32">
            <v>133084320</v>
          </cell>
          <cell r="L32">
            <v>121993960</v>
          </cell>
          <cell r="M32">
            <v>14639275</v>
          </cell>
          <cell r="N32">
            <v>0</v>
          </cell>
          <cell r="P32" t="str">
            <v>PO/OL/25/04/00637</v>
          </cell>
          <cell r="Q32" t="str">
            <v>0425</v>
          </cell>
          <cell r="R32" t="str">
            <v>04002500108279083</v>
          </cell>
          <cell r="S32">
            <v>14639275</v>
          </cell>
          <cell r="T32">
            <v>14639275</v>
          </cell>
          <cell r="U32">
            <v>14639275</v>
          </cell>
          <cell r="V32">
            <v>0</v>
          </cell>
          <cell r="W32" t="str">
            <v>GL IN 0425</v>
          </cell>
          <cell r="X32" t="str">
            <v>OLI</v>
          </cell>
        </row>
        <row r="33">
          <cell r="C33" t="str">
            <v>16134882</v>
          </cell>
          <cell r="D33" t="str">
            <v>04002500116134882</v>
          </cell>
          <cell r="E33" t="str">
            <v>2025-04-30T00:00:00</v>
          </cell>
          <cell r="F33" t="str">
            <v>April</v>
          </cell>
          <cell r="G33" t="str">
            <v>2025</v>
          </cell>
          <cell r="H33" t="str">
            <v>April</v>
          </cell>
          <cell r="I33" t="str">
            <v>2025</v>
          </cell>
          <cell r="J33" t="str">
            <v>CREDITED</v>
          </cell>
          <cell r="K33">
            <v>18360000</v>
          </cell>
          <cell r="L33">
            <v>16830000</v>
          </cell>
          <cell r="M33">
            <v>2019600</v>
          </cell>
          <cell r="N33">
            <v>0</v>
          </cell>
          <cell r="P33" t="str">
            <v>PO/OL/25/04/00661</v>
          </cell>
          <cell r="Q33" t="str">
            <v>0425</v>
          </cell>
          <cell r="R33" t="str">
            <v>04002500116134882</v>
          </cell>
          <cell r="S33">
            <v>2019600</v>
          </cell>
          <cell r="T33">
            <v>2019600</v>
          </cell>
          <cell r="U33">
            <v>2019600</v>
          </cell>
          <cell r="V33">
            <v>0</v>
          </cell>
          <cell r="W33" t="str">
            <v>GL IN 0425</v>
          </cell>
          <cell r="X33" t="str">
            <v>OLI</v>
          </cell>
        </row>
        <row r="34">
          <cell r="C34" t="str">
            <v>13268090</v>
          </cell>
          <cell r="D34" t="str">
            <v>04002500113268090</v>
          </cell>
          <cell r="E34" t="str">
            <v>2025-04-22T00:00:00</v>
          </cell>
          <cell r="F34" t="str">
            <v>April</v>
          </cell>
          <cell r="G34" t="str">
            <v>2025</v>
          </cell>
          <cell r="H34" t="str">
            <v>April</v>
          </cell>
          <cell r="I34" t="str">
            <v>2025</v>
          </cell>
          <cell r="J34" t="str">
            <v>CREDITED</v>
          </cell>
          <cell r="K34">
            <v>6996550</v>
          </cell>
          <cell r="L34">
            <v>6413504</v>
          </cell>
          <cell r="M34">
            <v>769621</v>
          </cell>
          <cell r="N34">
            <v>0</v>
          </cell>
          <cell r="P34" t="str">
            <v>PO/OX/25/04/01405</v>
          </cell>
          <cell r="Q34" t="str">
            <v>0425</v>
          </cell>
          <cell r="R34" t="str">
            <v>04002500113268090</v>
          </cell>
          <cell r="S34">
            <v>769621</v>
          </cell>
          <cell r="T34">
            <v>769621</v>
          </cell>
          <cell r="U34">
            <v>769621</v>
          </cell>
          <cell r="V34">
            <v>0</v>
          </cell>
          <cell r="W34" t="str">
            <v>GL IN 0425</v>
          </cell>
          <cell r="X34" t="str">
            <v>OTOEXPERT</v>
          </cell>
        </row>
        <row r="35">
          <cell r="C35" t="str">
            <v>13273530</v>
          </cell>
          <cell r="D35" t="str">
            <v>04002500113273530</v>
          </cell>
          <cell r="E35" t="str">
            <v>2025-04-19T00:00:00</v>
          </cell>
          <cell r="F35" t="str">
            <v>April</v>
          </cell>
          <cell r="G35" t="str">
            <v>2025</v>
          </cell>
          <cell r="H35" t="str">
            <v>April</v>
          </cell>
          <cell r="I35" t="str">
            <v>2025</v>
          </cell>
          <cell r="J35" t="str">
            <v>CREDITED</v>
          </cell>
          <cell r="K35">
            <v>18658960</v>
          </cell>
          <cell r="L35">
            <v>17104047</v>
          </cell>
          <cell r="M35">
            <v>2052486</v>
          </cell>
          <cell r="N35">
            <v>0</v>
          </cell>
          <cell r="P35" t="str">
            <v>PO/OX/25/04/01404</v>
          </cell>
          <cell r="Q35" t="str">
            <v>0425</v>
          </cell>
          <cell r="R35" t="str">
            <v>04002500113273530</v>
          </cell>
          <cell r="S35">
            <v>2052486</v>
          </cell>
          <cell r="T35">
            <v>2052486</v>
          </cell>
          <cell r="U35">
            <v>2052486</v>
          </cell>
          <cell r="V35">
            <v>0</v>
          </cell>
          <cell r="W35" t="str">
            <v>GL IN 0425</v>
          </cell>
          <cell r="X35" t="str">
            <v>OTOEXPERT</v>
          </cell>
        </row>
        <row r="36">
          <cell r="C36" t="str">
            <v>13313852</v>
          </cell>
          <cell r="D36" t="str">
            <v>04002500113313852</v>
          </cell>
          <cell r="E36" t="str">
            <v>2025-04-14T00:00:00</v>
          </cell>
          <cell r="F36" t="str">
            <v>April</v>
          </cell>
          <cell r="G36" t="str">
            <v>2025</v>
          </cell>
          <cell r="H36" t="str">
            <v>April</v>
          </cell>
          <cell r="I36" t="str">
            <v>2025</v>
          </cell>
          <cell r="J36" t="str">
            <v>CREDITED</v>
          </cell>
          <cell r="K36">
            <v>186300</v>
          </cell>
          <cell r="L36">
            <v>170775</v>
          </cell>
          <cell r="M36">
            <v>20493</v>
          </cell>
          <cell r="N36">
            <v>0</v>
          </cell>
          <cell r="P36" t="str">
            <v>PO/OX/25/04/01396</v>
          </cell>
          <cell r="Q36" t="str">
            <v>0425</v>
          </cell>
          <cell r="R36" t="str">
            <v>04002500113313852</v>
          </cell>
          <cell r="S36">
            <v>20493</v>
          </cell>
          <cell r="T36">
            <v>20493</v>
          </cell>
          <cell r="U36">
            <v>20493</v>
          </cell>
          <cell r="V36">
            <v>0</v>
          </cell>
          <cell r="W36" t="str">
            <v>GL IN 0425</v>
          </cell>
          <cell r="X36" t="str">
            <v>OTOEXPERT</v>
          </cell>
        </row>
        <row r="37">
          <cell r="C37" t="str">
            <v>14743798</v>
          </cell>
          <cell r="D37" t="str">
            <v>04002500114743798</v>
          </cell>
          <cell r="E37" t="str">
            <v>2025-04-10T00:00:00</v>
          </cell>
          <cell r="F37" t="str">
            <v>April</v>
          </cell>
          <cell r="G37" t="str">
            <v>2025</v>
          </cell>
          <cell r="H37" t="str">
            <v>April</v>
          </cell>
          <cell r="I37" t="str">
            <v>2025</v>
          </cell>
          <cell r="J37" t="str">
            <v>CREDITED</v>
          </cell>
          <cell r="K37">
            <v>14016780</v>
          </cell>
          <cell r="L37">
            <v>12848715</v>
          </cell>
          <cell r="M37">
            <v>1541846</v>
          </cell>
          <cell r="N37">
            <v>0</v>
          </cell>
          <cell r="P37" t="str">
            <v>PO/OX/25/04/01382</v>
          </cell>
          <cell r="Q37" t="str">
            <v>0425</v>
          </cell>
          <cell r="R37" t="str">
            <v>04002500114743798</v>
          </cell>
          <cell r="S37">
            <v>1541846</v>
          </cell>
          <cell r="T37">
            <v>1541846</v>
          </cell>
          <cell r="U37">
            <v>1541846</v>
          </cell>
          <cell r="V37">
            <v>0</v>
          </cell>
          <cell r="W37" t="str">
            <v>GL IN 0425</v>
          </cell>
          <cell r="X37" t="str">
            <v>OTOEXPERT</v>
          </cell>
        </row>
        <row r="38">
          <cell r="C38" t="str">
            <v>14810799</v>
          </cell>
          <cell r="D38" t="str">
            <v>04002500114810799</v>
          </cell>
          <cell r="E38" t="str">
            <v>2025-04-11T00:00:00</v>
          </cell>
          <cell r="F38" t="str">
            <v>April</v>
          </cell>
          <cell r="G38" t="str">
            <v>2025</v>
          </cell>
          <cell r="H38" t="str">
            <v>April</v>
          </cell>
          <cell r="I38" t="str">
            <v>2025</v>
          </cell>
          <cell r="J38" t="str">
            <v>CREDITED</v>
          </cell>
          <cell r="K38">
            <v>818440</v>
          </cell>
          <cell r="L38">
            <v>750237</v>
          </cell>
          <cell r="M38">
            <v>90028</v>
          </cell>
          <cell r="N38">
            <v>0</v>
          </cell>
          <cell r="P38" t="str">
            <v>PO/OX/25/04/01394</v>
          </cell>
          <cell r="Q38" t="str">
            <v>0425</v>
          </cell>
          <cell r="R38" t="str">
            <v>04002500114810799</v>
          </cell>
          <cell r="S38">
            <v>90028</v>
          </cell>
          <cell r="T38">
            <v>90028</v>
          </cell>
          <cell r="U38">
            <v>90028</v>
          </cell>
          <cell r="V38">
            <v>0</v>
          </cell>
          <cell r="W38" t="str">
            <v>GL IN 0425</v>
          </cell>
          <cell r="X38" t="str">
            <v>OTOEXPERT</v>
          </cell>
        </row>
        <row r="39">
          <cell r="C39" t="str">
            <v>18647062</v>
          </cell>
          <cell r="D39" t="str">
            <v>04002500118647062</v>
          </cell>
          <cell r="E39" t="str">
            <v>2025-04-29T00:00:00</v>
          </cell>
          <cell r="F39" t="str">
            <v>April</v>
          </cell>
          <cell r="G39" t="str">
            <v>2025</v>
          </cell>
          <cell r="H39" t="str">
            <v>April</v>
          </cell>
          <cell r="I39" t="str">
            <v>2025</v>
          </cell>
          <cell r="J39" t="str">
            <v>CREDITED</v>
          </cell>
          <cell r="K39">
            <v>311880</v>
          </cell>
          <cell r="L39">
            <v>285890</v>
          </cell>
          <cell r="M39">
            <v>34307</v>
          </cell>
          <cell r="N39">
            <v>0</v>
          </cell>
          <cell r="P39" t="str">
            <v>PO/OX/25/04/01434</v>
          </cell>
          <cell r="Q39" t="str">
            <v>0425</v>
          </cell>
          <cell r="R39" t="str">
            <v>04002500118647062</v>
          </cell>
          <cell r="S39">
            <v>34307</v>
          </cell>
          <cell r="T39">
            <v>34307</v>
          </cell>
          <cell r="U39">
            <v>34307</v>
          </cell>
          <cell r="V39">
            <v>0</v>
          </cell>
          <cell r="W39" t="str">
            <v>GL IN 0425</v>
          </cell>
          <cell r="X39" t="str">
            <v>OTOEXPERT</v>
          </cell>
        </row>
        <row r="40">
          <cell r="C40" t="str">
            <v>96707252</v>
          </cell>
          <cell r="D40" t="str">
            <v>04002500096707252</v>
          </cell>
          <cell r="E40" t="str">
            <v>2025-04-07T00:00:00</v>
          </cell>
          <cell r="F40" t="str">
            <v>April</v>
          </cell>
          <cell r="G40" t="str">
            <v>2025</v>
          </cell>
          <cell r="H40" t="str">
            <v>April</v>
          </cell>
          <cell r="I40" t="str">
            <v>2025</v>
          </cell>
          <cell r="J40" t="str">
            <v>CREDITED</v>
          </cell>
          <cell r="K40">
            <v>9728363</v>
          </cell>
          <cell r="L40">
            <v>8917666</v>
          </cell>
          <cell r="M40">
            <v>1070120</v>
          </cell>
          <cell r="N40">
            <v>0</v>
          </cell>
          <cell r="P40" t="str">
            <v>PO/IW/25/04/00729</v>
          </cell>
          <cell r="Q40" t="str">
            <v>0425</v>
          </cell>
          <cell r="R40" t="str">
            <v>04002500096707252</v>
          </cell>
          <cell r="S40">
            <v>1070120</v>
          </cell>
          <cell r="T40">
            <v>1070120</v>
          </cell>
          <cell r="U40">
            <v>1070120</v>
          </cell>
          <cell r="V40">
            <v>0</v>
          </cell>
          <cell r="W40" t="str">
            <v>GL IN 0425</v>
          </cell>
          <cell r="X40" t="str">
            <v>INDEPENDENT WORKSHOP</v>
          </cell>
        </row>
        <row r="41">
          <cell r="C41" t="str">
            <v>96752069</v>
          </cell>
          <cell r="D41" t="str">
            <v>04002500096752069</v>
          </cell>
          <cell r="E41" t="str">
            <v>2025-04-09T00:00:00</v>
          </cell>
          <cell r="F41" t="str">
            <v>April</v>
          </cell>
          <cell r="G41" t="str">
            <v>2025</v>
          </cell>
          <cell r="H41" t="str">
            <v>April</v>
          </cell>
          <cell r="I41" t="str">
            <v>2025</v>
          </cell>
          <cell r="J41" t="str">
            <v>CREDITED</v>
          </cell>
          <cell r="K41">
            <v>5236162</v>
          </cell>
          <cell r="L41">
            <v>4799815</v>
          </cell>
          <cell r="M41">
            <v>575978</v>
          </cell>
          <cell r="N41">
            <v>0</v>
          </cell>
          <cell r="P41" t="str">
            <v>PO/IW/25/04/00730</v>
          </cell>
          <cell r="Q41" t="str">
            <v>0425</v>
          </cell>
          <cell r="R41" t="str">
            <v>04002500096752069</v>
          </cell>
          <cell r="S41">
            <v>575978</v>
          </cell>
          <cell r="T41">
            <v>575978</v>
          </cell>
          <cell r="U41">
            <v>575978</v>
          </cell>
          <cell r="V41">
            <v>0</v>
          </cell>
          <cell r="W41" t="str">
            <v>GL IN 0425</v>
          </cell>
          <cell r="X41" t="str">
            <v>INDEPENDENT WORKSHOP</v>
          </cell>
        </row>
        <row r="42">
          <cell r="C42" t="str">
            <v>09800105</v>
          </cell>
          <cell r="D42" t="str">
            <v>04002500109800105</v>
          </cell>
          <cell r="E42" t="str">
            <v>2025-04-16T00:00:00</v>
          </cell>
          <cell r="F42" t="str">
            <v>April</v>
          </cell>
          <cell r="G42" t="str">
            <v>2025</v>
          </cell>
          <cell r="H42" t="str">
            <v>April</v>
          </cell>
          <cell r="I42" t="str">
            <v>2025</v>
          </cell>
          <cell r="J42" t="str">
            <v>CREDITED</v>
          </cell>
          <cell r="K42">
            <v>4889586</v>
          </cell>
          <cell r="L42">
            <v>4482121</v>
          </cell>
          <cell r="M42">
            <v>537855</v>
          </cell>
          <cell r="N42">
            <v>0</v>
          </cell>
          <cell r="P42" t="str">
            <v>PO/IW/25/04/00743</v>
          </cell>
          <cell r="Q42" t="str">
            <v>0425</v>
          </cell>
          <cell r="R42" t="str">
            <v>04002500109800105</v>
          </cell>
          <cell r="S42">
            <v>537855</v>
          </cell>
          <cell r="T42">
            <v>537855</v>
          </cell>
          <cell r="U42">
            <v>537855</v>
          </cell>
          <cell r="V42">
            <v>0</v>
          </cell>
          <cell r="W42" t="str">
            <v>GL IN 0425</v>
          </cell>
          <cell r="X42" t="str">
            <v>INDEPENDENT WORKSHOP</v>
          </cell>
        </row>
        <row r="43">
          <cell r="C43" t="str">
            <v>14351292</v>
          </cell>
          <cell r="D43" t="str">
            <v>04002500114351292</v>
          </cell>
          <cell r="E43" t="str">
            <v>2025-04-23T00:00:00</v>
          </cell>
          <cell r="F43" t="str">
            <v>April</v>
          </cell>
          <cell r="G43" t="str">
            <v>2025</v>
          </cell>
          <cell r="H43" t="str">
            <v>April</v>
          </cell>
          <cell r="I43" t="str">
            <v>2025</v>
          </cell>
          <cell r="J43" t="str">
            <v>CREDITED</v>
          </cell>
          <cell r="K43">
            <v>17857085</v>
          </cell>
          <cell r="L43">
            <v>16368994</v>
          </cell>
          <cell r="M43">
            <v>1964279</v>
          </cell>
          <cell r="N43">
            <v>0</v>
          </cell>
          <cell r="P43" t="str">
            <v>PO/IW/25/04/00751</v>
          </cell>
          <cell r="Q43" t="str">
            <v>0425</v>
          </cell>
          <cell r="R43" t="str">
            <v>04002500114351292</v>
          </cell>
          <cell r="S43">
            <v>1964279</v>
          </cell>
          <cell r="T43">
            <v>1964279</v>
          </cell>
          <cell r="U43">
            <v>1964279</v>
          </cell>
          <cell r="V43">
            <v>0</v>
          </cell>
          <cell r="W43" t="str">
            <v>GL IN 0425</v>
          </cell>
          <cell r="X43" t="str">
            <v>INDEPENDENT WORKSHOP</v>
          </cell>
        </row>
        <row r="44">
          <cell r="C44" t="str">
            <v>98166176</v>
          </cell>
          <cell r="D44" t="str">
            <v>04009032598166176</v>
          </cell>
          <cell r="E44" t="str">
            <v>2025-04-11T00:00:00</v>
          </cell>
          <cell r="F44" t="str">
            <v>April</v>
          </cell>
          <cell r="G44" t="str">
            <v>2025</v>
          </cell>
          <cell r="H44" t="str">
            <v>April</v>
          </cell>
          <cell r="I44" t="str">
            <v>2025</v>
          </cell>
          <cell r="J44" t="str">
            <v>CREDITED</v>
          </cell>
          <cell r="K44">
            <v>16186771</v>
          </cell>
          <cell r="L44">
            <v>14837868</v>
          </cell>
          <cell r="M44">
            <v>1780547</v>
          </cell>
          <cell r="N44">
            <v>0</v>
          </cell>
          <cell r="P44" t="str">
            <v>PO/IW/25/04/00752</v>
          </cell>
          <cell r="Q44" t="str">
            <v>0425</v>
          </cell>
          <cell r="R44" t="str">
            <v>04009032598166176</v>
          </cell>
          <cell r="S44">
            <v>1780547</v>
          </cell>
          <cell r="T44">
            <v>1780547</v>
          </cell>
          <cell r="U44">
            <v>1780547</v>
          </cell>
          <cell r="V44">
            <v>0</v>
          </cell>
          <cell r="W44" t="str">
            <v>GL IN 0425</v>
          </cell>
          <cell r="X44" t="str">
            <v>INDEPENDENT WORKSHOP</v>
          </cell>
        </row>
        <row r="45">
          <cell r="C45" t="str">
            <v>01715034</v>
          </cell>
          <cell r="D45" t="str">
            <v>04009042501715034</v>
          </cell>
          <cell r="E45" t="str">
            <v>2025-04-07T00:00:00</v>
          </cell>
          <cell r="F45" t="str">
            <v>April</v>
          </cell>
          <cell r="G45" t="str">
            <v>2025</v>
          </cell>
          <cell r="H45" t="str">
            <v>April</v>
          </cell>
          <cell r="I45" t="str">
            <v>2025</v>
          </cell>
          <cell r="J45" t="str">
            <v>CREDITED</v>
          </cell>
          <cell r="K45">
            <v>49699605</v>
          </cell>
          <cell r="L45">
            <v>45557971</v>
          </cell>
          <cell r="M45">
            <v>5466957</v>
          </cell>
          <cell r="N45">
            <v>0</v>
          </cell>
          <cell r="P45" t="str">
            <v>NC/OL/25/04/00210</v>
          </cell>
          <cell r="Q45" t="str">
            <v>0425</v>
          </cell>
          <cell r="R45" t="str">
            <v>04009042501715034</v>
          </cell>
          <cell r="S45">
            <v>5466957</v>
          </cell>
          <cell r="T45">
            <v>5466957</v>
          </cell>
          <cell r="U45">
            <v>5466957</v>
          </cell>
          <cell r="V45">
            <v>0</v>
          </cell>
          <cell r="W45" t="str">
            <v>GL IN 0425</v>
          </cell>
          <cell r="X45" t="str">
            <v>OLI</v>
          </cell>
        </row>
        <row r="46">
          <cell r="C46" t="str">
            <v>06619566</v>
          </cell>
          <cell r="D46" t="str">
            <v>04002500106619566</v>
          </cell>
          <cell r="E46" t="str">
            <v>2025-04-15T00:00:00</v>
          </cell>
          <cell r="F46" t="str">
            <v>April</v>
          </cell>
          <cell r="G46" t="str">
            <v>2025</v>
          </cell>
          <cell r="H46" t="str">
            <v>April</v>
          </cell>
          <cell r="I46" t="str">
            <v>2025</v>
          </cell>
          <cell r="J46" t="str">
            <v>CREDITED</v>
          </cell>
          <cell r="K46">
            <v>110518944</v>
          </cell>
          <cell r="L46">
            <v>101309025</v>
          </cell>
          <cell r="M46">
            <v>12157083</v>
          </cell>
          <cell r="N46">
            <v>0</v>
          </cell>
          <cell r="P46" t="str">
            <v>PO/OL/25/04/00629</v>
          </cell>
          <cell r="Q46" t="str">
            <v>0425</v>
          </cell>
          <cell r="R46" t="str">
            <v>04002500106619566</v>
          </cell>
          <cell r="S46">
            <v>12157083</v>
          </cell>
          <cell r="T46">
            <v>12157083</v>
          </cell>
          <cell r="U46">
            <v>12157083</v>
          </cell>
          <cell r="V46">
            <v>0</v>
          </cell>
          <cell r="W46" t="str">
            <v>GL IN 0425</v>
          </cell>
          <cell r="X46" t="str">
            <v>OLI</v>
          </cell>
        </row>
        <row r="47">
          <cell r="C47" t="str">
            <v>08319467</v>
          </cell>
          <cell r="D47" t="str">
            <v>04002500108319467</v>
          </cell>
          <cell r="E47" t="str">
            <v>2025-04-16T00:00:00</v>
          </cell>
          <cell r="F47" t="str">
            <v>April</v>
          </cell>
          <cell r="G47" t="str">
            <v>2025</v>
          </cell>
          <cell r="H47" t="str">
            <v>April</v>
          </cell>
          <cell r="I47" t="str">
            <v>2025</v>
          </cell>
          <cell r="J47" t="str">
            <v>CREDITED</v>
          </cell>
          <cell r="K47">
            <v>42322500</v>
          </cell>
          <cell r="L47">
            <v>38795625</v>
          </cell>
          <cell r="M47">
            <v>4655475</v>
          </cell>
          <cell r="N47">
            <v>0</v>
          </cell>
          <cell r="P47" t="str">
            <v>PO/OL/25/04/00632</v>
          </cell>
          <cell r="Q47" t="str">
            <v>0425</v>
          </cell>
          <cell r="R47" t="str">
            <v>04002500108319467</v>
          </cell>
          <cell r="S47">
            <v>4655475</v>
          </cell>
          <cell r="T47">
            <v>4655475</v>
          </cell>
          <cell r="U47">
            <v>4655475</v>
          </cell>
          <cell r="V47">
            <v>0</v>
          </cell>
          <cell r="W47" t="str">
            <v>GL IN 0425</v>
          </cell>
          <cell r="X47" t="str">
            <v>OLI</v>
          </cell>
        </row>
        <row r="48">
          <cell r="C48" t="str">
            <v>08319490</v>
          </cell>
          <cell r="D48" t="str">
            <v>04002500108319490</v>
          </cell>
          <cell r="E48" t="str">
            <v>2025-04-16T00:00:00</v>
          </cell>
          <cell r="F48" t="str">
            <v>April</v>
          </cell>
          <cell r="G48" t="str">
            <v>2025</v>
          </cell>
          <cell r="H48" t="str">
            <v>April</v>
          </cell>
          <cell r="I48" t="str">
            <v>2025</v>
          </cell>
          <cell r="J48" t="str">
            <v>CREDITED</v>
          </cell>
          <cell r="K48">
            <v>123222600</v>
          </cell>
          <cell r="L48">
            <v>112954050</v>
          </cell>
          <cell r="M48">
            <v>13554486</v>
          </cell>
          <cell r="N48">
            <v>0</v>
          </cell>
          <cell r="P48" t="str">
            <v>PO/OL/25/04/00633</v>
          </cell>
          <cell r="Q48" t="str">
            <v>0425</v>
          </cell>
          <cell r="R48" t="str">
            <v>04002500108319490</v>
          </cell>
          <cell r="S48">
            <v>13554486</v>
          </cell>
          <cell r="T48">
            <v>13554486</v>
          </cell>
          <cell r="U48">
            <v>13554486</v>
          </cell>
          <cell r="V48">
            <v>0</v>
          </cell>
          <cell r="W48" t="str">
            <v>GL IN 0425</v>
          </cell>
          <cell r="X48" t="str">
            <v>OLI</v>
          </cell>
        </row>
        <row r="49">
          <cell r="C49" t="str">
            <v>01951158</v>
          </cell>
          <cell r="D49" t="str">
            <v>04002500101951158</v>
          </cell>
          <cell r="E49" t="str">
            <v>2025-04-07T00:00:00</v>
          </cell>
          <cell r="F49" t="str">
            <v>April</v>
          </cell>
          <cell r="G49" t="str">
            <v>2025</v>
          </cell>
          <cell r="H49" t="str">
            <v>April</v>
          </cell>
          <cell r="I49" t="str">
            <v>2025</v>
          </cell>
          <cell r="J49" t="str">
            <v>CREDITED</v>
          </cell>
          <cell r="K49">
            <v>3064215</v>
          </cell>
          <cell r="L49">
            <v>2808865</v>
          </cell>
          <cell r="M49">
            <v>337064</v>
          </cell>
          <cell r="N49">
            <v>0</v>
          </cell>
          <cell r="P49" t="str">
            <v>PO/IW/25/04/00727</v>
          </cell>
          <cell r="Q49" t="str">
            <v>0425</v>
          </cell>
          <cell r="R49" t="str">
            <v>04002500101951158</v>
          </cell>
          <cell r="S49">
            <v>337064</v>
          </cell>
          <cell r="T49">
            <v>337064</v>
          </cell>
          <cell r="U49">
            <v>337064</v>
          </cell>
          <cell r="V49">
            <v>0</v>
          </cell>
          <cell r="W49" t="str">
            <v>GL IN 0425</v>
          </cell>
          <cell r="X49" t="str">
            <v>INDEPENDENT WORKSHOP</v>
          </cell>
        </row>
        <row r="50">
          <cell r="C50" t="str">
            <v>01966706</v>
          </cell>
          <cell r="D50" t="str">
            <v>04002500101966706</v>
          </cell>
          <cell r="E50" t="str">
            <v>2025-04-08T00:00:00</v>
          </cell>
          <cell r="F50" t="str">
            <v>April</v>
          </cell>
          <cell r="G50" t="str">
            <v>2025</v>
          </cell>
          <cell r="H50" t="str">
            <v>April</v>
          </cell>
          <cell r="I50" t="str">
            <v>2025</v>
          </cell>
          <cell r="J50" t="str">
            <v>CREDITED</v>
          </cell>
          <cell r="K50">
            <v>2147820</v>
          </cell>
          <cell r="L50">
            <v>1968835</v>
          </cell>
          <cell r="M50">
            <v>236260</v>
          </cell>
          <cell r="N50">
            <v>0</v>
          </cell>
          <cell r="P50" t="str">
            <v>PO/IW/25/04/00728</v>
          </cell>
          <cell r="Q50" t="str">
            <v>0425</v>
          </cell>
          <cell r="R50" t="str">
            <v>04002500101966706</v>
          </cell>
          <cell r="S50">
            <v>236260</v>
          </cell>
          <cell r="T50">
            <v>236260</v>
          </cell>
          <cell r="U50">
            <v>236260</v>
          </cell>
          <cell r="V50">
            <v>0</v>
          </cell>
          <cell r="W50" t="str">
            <v>GL IN 0425</v>
          </cell>
          <cell r="X50" t="str">
            <v>INDEPENDENT WORKSHOP</v>
          </cell>
        </row>
        <row r="51">
          <cell r="C51" t="str">
            <v>05205646</v>
          </cell>
          <cell r="D51" t="str">
            <v>04002500105205646</v>
          </cell>
          <cell r="E51" t="str">
            <v>2025-04-10T00:00:00</v>
          </cell>
          <cell r="F51" t="str">
            <v>April</v>
          </cell>
          <cell r="G51" t="str">
            <v>2025</v>
          </cell>
          <cell r="H51" t="str">
            <v>April</v>
          </cell>
          <cell r="I51" t="str">
            <v>2025</v>
          </cell>
          <cell r="J51" t="str">
            <v>CREDITED</v>
          </cell>
          <cell r="K51">
            <v>462523</v>
          </cell>
          <cell r="L51">
            <v>423979</v>
          </cell>
          <cell r="M51">
            <v>50877</v>
          </cell>
          <cell r="N51">
            <v>0</v>
          </cell>
          <cell r="P51" t="str">
            <v>PO/IW/25/04/00731</v>
          </cell>
          <cell r="Q51" t="str">
            <v>0425</v>
          </cell>
          <cell r="R51" t="str">
            <v>04002500105205646</v>
          </cell>
          <cell r="S51">
            <v>50877</v>
          </cell>
          <cell r="T51">
            <v>50877</v>
          </cell>
          <cell r="U51">
            <v>50877</v>
          </cell>
          <cell r="V51">
            <v>0</v>
          </cell>
          <cell r="W51" t="str">
            <v>GL IN 0425</v>
          </cell>
          <cell r="X51" t="str">
            <v>INDEPENDENT WORKSHOP</v>
          </cell>
        </row>
        <row r="52">
          <cell r="C52" t="str">
            <v>07343495</v>
          </cell>
          <cell r="D52" t="str">
            <v>04002500107343495</v>
          </cell>
          <cell r="E52" t="str">
            <v>2025-04-12T00:00:00</v>
          </cell>
          <cell r="F52" t="str">
            <v>April</v>
          </cell>
          <cell r="G52" t="str">
            <v>2025</v>
          </cell>
          <cell r="H52" t="str">
            <v>April</v>
          </cell>
          <cell r="I52" t="str">
            <v>2025</v>
          </cell>
          <cell r="J52" t="str">
            <v>CREDITED</v>
          </cell>
          <cell r="K52">
            <v>3543872</v>
          </cell>
          <cell r="L52">
            <v>3248548</v>
          </cell>
          <cell r="M52">
            <v>389826</v>
          </cell>
          <cell r="N52">
            <v>0</v>
          </cell>
          <cell r="P52" t="str">
            <v>PO/IW/25/04/00739</v>
          </cell>
          <cell r="Q52" t="str">
            <v>0425</v>
          </cell>
          <cell r="R52" t="str">
            <v>04002500107343495</v>
          </cell>
          <cell r="S52">
            <v>389826</v>
          </cell>
          <cell r="T52">
            <v>389826</v>
          </cell>
          <cell r="U52">
            <v>389826</v>
          </cell>
          <cell r="V52">
            <v>0</v>
          </cell>
          <cell r="W52" t="str">
            <v>GL IN 0425</v>
          </cell>
          <cell r="X52" t="str">
            <v>INDEPENDENT WORKSHOP</v>
          </cell>
        </row>
        <row r="53">
          <cell r="C53" t="str">
            <v>07343499</v>
          </cell>
          <cell r="D53" t="str">
            <v>04002500107343499</v>
          </cell>
          <cell r="E53" t="str">
            <v>2025-04-12T00:00:00</v>
          </cell>
          <cell r="F53" t="str">
            <v>April</v>
          </cell>
          <cell r="G53" t="str">
            <v>2025</v>
          </cell>
          <cell r="H53" t="str">
            <v>April</v>
          </cell>
          <cell r="I53" t="str">
            <v>2025</v>
          </cell>
          <cell r="J53" t="str">
            <v>CREDITED</v>
          </cell>
          <cell r="K53">
            <v>941586</v>
          </cell>
          <cell r="L53">
            <v>863120</v>
          </cell>
          <cell r="M53">
            <v>103574</v>
          </cell>
          <cell r="N53">
            <v>0</v>
          </cell>
          <cell r="P53" t="str">
            <v>PO/IW/25/04/00736</v>
          </cell>
          <cell r="Q53" t="str">
            <v>0425</v>
          </cell>
          <cell r="R53" t="str">
            <v>04002500107343499</v>
          </cell>
          <cell r="S53">
            <v>103574</v>
          </cell>
          <cell r="T53">
            <v>103574</v>
          </cell>
          <cell r="U53">
            <v>103574</v>
          </cell>
          <cell r="V53">
            <v>0</v>
          </cell>
          <cell r="W53" t="str">
            <v>GL IN 0425</v>
          </cell>
          <cell r="X53" t="str">
            <v>INDEPENDENT WORKSHOP</v>
          </cell>
        </row>
        <row r="54">
          <cell r="C54" t="str">
            <v>10794487</v>
          </cell>
          <cell r="D54" t="str">
            <v>04002500110794487</v>
          </cell>
          <cell r="E54" t="str">
            <v>2025-04-15T00:00:00</v>
          </cell>
          <cell r="F54" t="str">
            <v>April</v>
          </cell>
          <cell r="G54" t="str">
            <v>2025</v>
          </cell>
          <cell r="H54" t="str">
            <v>April</v>
          </cell>
          <cell r="I54" t="str">
            <v>2025</v>
          </cell>
          <cell r="J54" t="str">
            <v>CREDITED</v>
          </cell>
          <cell r="K54">
            <v>3053260</v>
          </cell>
          <cell r="L54">
            <v>2798823</v>
          </cell>
          <cell r="M54">
            <v>335859</v>
          </cell>
          <cell r="N54">
            <v>0</v>
          </cell>
          <cell r="P54" t="str">
            <v>PO/IW/25/04/00740</v>
          </cell>
          <cell r="Q54" t="str">
            <v>0425</v>
          </cell>
          <cell r="R54" t="str">
            <v>04002500110794487</v>
          </cell>
          <cell r="S54">
            <v>335859</v>
          </cell>
          <cell r="T54">
            <v>335859</v>
          </cell>
          <cell r="U54">
            <v>335859</v>
          </cell>
          <cell r="V54">
            <v>0</v>
          </cell>
          <cell r="W54" t="str">
            <v>GL IN 0425</v>
          </cell>
          <cell r="X54" t="str">
            <v>INDEPENDENT WORKSHOP</v>
          </cell>
        </row>
        <row r="55">
          <cell r="C55" t="str">
            <v>10794495</v>
          </cell>
          <cell r="D55" t="str">
            <v>04002500110794495</v>
          </cell>
          <cell r="E55" t="str">
            <v>2025-04-16T00:00:00</v>
          </cell>
          <cell r="F55" t="str">
            <v>April</v>
          </cell>
          <cell r="G55" t="str">
            <v>2025</v>
          </cell>
          <cell r="H55" t="str">
            <v>April</v>
          </cell>
          <cell r="I55" t="str">
            <v>2025</v>
          </cell>
          <cell r="J55" t="str">
            <v>CREDITED</v>
          </cell>
          <cell r="K55">
            <v>675099</v>
          </cell>
          <cell r="L55">
            <v>618841</v>
          </cell>
          <cell r="M55">
            <v>74261</v>
          </cell>
          <cell r="N55">
            <v>0</v>
          </cell>
          <cell r="P55" t="str">
            <v>PO/IW/25/04/00744</v>
          </cell>
          <cell r="Q55" t="str">
            <v>0425</v>
          </cell>
          <cell r="R55" t="str">
            <v>04002500110794495</v>
          </cell>
          <cell r="S55">
            <v>74261</v>
          </cell>
          <cell r="T55">
            <v>74261</v>
          </cell>
          <cell r="U55">
            <v>74261</v>
          </cell>
          <cell r="V55">
            <v>0</v>
          </cell>
          <cell r="W55" t="str">
            <v>GL IN 0425</v>
          </cell>
          <cell r="X55" t="str">
            <v>INDEPENDENT WORKSHOP</v>
          </cell>
        </row>
        <row r="56">
          <cell r="C56" t="str">
            <v>12306671</v>
          </cell>
          <cell r="D56" t="str">
            <v>04002500112306671</v>
          </cell>
          <cell r="E56" t="str">
            <v>2025-04-17T00:00:00</v>
          </cell>
          <cell r="F56" t="str">
            <v>April</v>
          </cell>
          <cell r="G56" t="str">
            <v>2025</v>
          </cell>
          <cell r="H56" t="str">
            <v>April</v>
          </cell>
          <cell r="I56" t="str">
            <v>2025</v>
          </cell>
          <cell r="J56" t="str">
            <v>CREDITED</v>
          </cell>
          <cell r="K56">
            <v>612843</v>
          </cell>
          <cell r="L56">
            <v>561773</v>
          </cell>
          <cell r="M56">
            <v>67413</v>
          </cell>
          <cell r="N56">
            <v>0</v>
          </cell>
          <cell r="P56" t="str">
            <v>PO/IW/25/04/00742</v>
          </cell>
          <cell r="Q56" t="str">
            <v>0425</v>
          </cell>
          <cell r="R56" t="str">
            <v>04002500112306671</v>
          </cell>
          <cell r="S56">
            <v>67413</v>
          </cell>
          <cell r="T56">
            <v>67413</v>
          </cell>
          <cell r="U56">
            <v>67413</v>
          </cell>
          <cell r="V56">
            <v>0</v>
          </cell>
          <cell r="W56" t="str">
            <v>GL IN 0425</v>
          </cell>
          <cell r="X56" t="str">
            <v>INDEPENDENT WORKSHOP</v>
          </cell>
        </row>
        <row r="57">
          <cell r="C57" t="str">
            <v>12306841</v>
          </cell>
          <cell r="D57" t="str">
            <v>04002500112306841</v>
          </cell>
          <cell r="E57" t="str">
            <v>2025-04-19T00:00:00</v>
          </cell>
          <cell r="F57" t="str">
            <v>April</v>
          </cell>
          <cell r="G57" t="str">
            <v>2025</v>
          </cell>
          <cell r="H57" t="str">
            <v>April</v>
          </cell>
          <cell r="I57" t="str">
            <v>2025</v>
          </cell>
          <cell r="J57" t="str">
            <v>CREDITED</v>
          </cell>
          <cell r="K57">
            <v>3064216</v>
          </cell>
          <cell r="L57">
            <v>2808865</v>
          </cell>
          <cell r="M57">
            <v>337064</v>
          </cell>
          <cell r="N57">
            <v>0</v>
          </cell>
          <cell r="P57" t="str">
            <v>PO/IW/25/04/00741</v>
          </cell>
          <cell r="Q57" t="str">
            <v>0425</v>
          </cell>
          <cell r="R57" t="str">
            <v>04002500112306841</v>
          </cell>
          <cell r="S57">
            <v>337064</v>
          </cell>
          <cell r="T57">
            <v>337064</v>
          </cell>
          <cell r="U57">
            <v>337064</v>
          </cell>
          <cell r="V57">
            <v>0</v>
          </cell>
          <cell r="W57" t="str">
            <v>GL IN 0425</v>
          </cell>
          <cell r="X57" t="str">
            <v>INDEPENDENT WORKSHOP</v>
          </cell>
        </row>
        <row r="58">
          <cell r="C58" t="str">
            <v>12308237</v>
          </cell>
          <cell r="D58" t="str">
            <v>04002500112308237</v>
          </cell>
          <cell r="E58" t="str">
            <v>2025-04-21T00:00:00</v>
          </cell>
          <cell r="F58" t="str">
            <v>April</v>
          </cell>
          <cell r="G58" t="str">
            <v>2025</v>
          </cell>
          <cell r="H58" t="str">
            <v>April</v>
          </cell>
          <cell r="I58" t="str">
            <v>2025</v>
          </cell>
          <cell r="J58" t="str">
            <v>CREDITED</v>
          </cell>
          <cell r="K58">
            <v>1186018</v>
          </cell>
          <cell r="L58">
            <v>1087183</v>
          </cell>
          <cell r="M58">
            <v>130462</v>
          </cell>
          <cell r="N58">
            <v>0</v>
          </cell>
          <cell r="P58" t="str">
            <v>PO/IW/25/04/00748</v>
          </cell>
          <cell r="Q58" t="str">
            <v>0425</v>
          </cell>
          <cell r="R58" t="str">
            <v>04002500112308237</v>
          </cell>
          <cell r="S58">
            <v>130462</v>
          </cell>
          <cell r="T58">
            <v>130462</v>
          </cell>
          <cell r="U58">
            <v>130462</v>
          </cell>
          <cell r="V58">
            <v>0</v>
          </cell>
          <cell r="W58" t="str">
            <v>GL IN 0425</v>
          </cell>
          <cell r="X58" t="str">
            <v>INDEPENDENT WORKSHOP</v>
          </cell>
        </row>
        <row r="59">
          <cell r="C59" t="str">
            <v>12308869</v>
          </cell>
          <cell r="D59" t="str">
            <v>04002500112308869</v>
          </cell>
          <cell r="E59" t="str">
            <v>2025-04-19T00:00:00</v>
          </cell>
          <cell r="F59" t="str">
            <v>April</v>
          </cell>
          <cell r="G59" t="str">
            <v>2025</v>
          </cell>
          <cell r="H59" t="str">
            <v>April</v>
          </cell>
          <cell r="I59" t="str">
            <v>2025</v>
          </cell>
          <cell r="J59" t="str">
            <v>CREDITED</v>
          </cell>
          <cell r="K59">
            <v>3064216</v>
          </cell>
          <cell r="L59">
            <v>2808865</v>
          </cell>
          <cell r="M59">
            <v>337064</v>
          </cell>
          <cell r="N59">
            <v>0</v>
          </cell>
          <cell r="P59" t="str">
            <v>PO/IW/25/04/00746</v>
          </cell>
          <cell r="Q59" t="str">
            <v>0425</v>
          </cell>
          <cell r="R59" t="str">
            <v>04002500112308869</v>
          </cell>
          <cell r="S59">
            <v>337064</v>
          </cell>
          <cell r="T59">
            <v>337064</v>
          </cell>
          <cell r="U59">
            <v>337064</v>
          </cell>
          <cell r="V59">
            <v>0</v>
          </cell>
          <cell r="W59" t="str">
            <v>GL IN 0425</v>
          </cell>
          <cell r="X59" t="str">
            <v>INDEPENDENT WORKSHOP</v>
          </cell>
        </row>
        <row r="60">
          <cell r="C60" t="str">
            <v>12312146</v>
          </cell>
          <cell r="D60" t="str">
            <v>04002500112312146</v>
          </cell>
          <cell r="E60" t="str">
            <v>2025-04-21T00:00:00</v>
          </cell>
          <cell r="F60" t="str">
            <v>April</v>
          </cell>
          <cell r="G60" t="str">
            <v>2025</v>
          </cell>
          <cell r="H60" t="str">
            <v>April</v>
          </cell>
          <cell r="I60" t="str">
            <v>2025</v>
          </cell>
          <cell r="J60" t="str">
            <v>CREDITED</v>
          </cell>
          <cell r="K60">
            <v>721355</v>
          </cell>
          <cell r="L60">
            <v>661242</v>
          </cell>
          <cell r="M60">
            <v>79349</v>
          </cell>
          <cell r="N60">
            <v>0</v>
          </cell>
          <cell r="P60" t="str">
            <v>PO/IW/25/04/00749</v>
          </cell>
          <cell r="Q60" t="str">
            <v>0425</v>
          </cell>
          <cell r="R60" t="str">
            <v>04002500112312146</v>
          </cell>
          <cell r="S60">
            <v>79349</v>
          </cell>
          <cell r="T60">
            <v>79349</v>
          </cell>
          <cell r="U60">
            <v>79349</v>
          </cell>
          <cell r="V60">
            <v>0</v>
          </cell>
          <cell r="W60" t="str">
            <v>GL IN 0425</v>
          </cell>
          <cell r="X60" t="str">
            <v>INDEPENDENT WORKSHOP</v>
          </cell>
        </row>
        <row r="61">
          <cell r="C61" t="str">
            <v>13331071</v>
          </cell>
          <cell r="D61" t="str">
            <v>04002500113331071</v>
          </cell>
          <cell r="E61" t="str">
            <v>2025-04-15T00:00:00</v>
          </cell>
          <cell r="F61" t="str">
            <v>April</v>
          </cell>
          <cell r="G61" t="str">
            <v>2025</v>
          </cell>
          <cell r="H61" t="str">
            <v>April</v>
          </cell>
          <cell r="I61" t="str">
            <v>2025</v>
          </cell>
          <cell r="J61" t="str">
            <v>CREDITED</v>
          </cell>
          <cell r="K61">
            <v>1225686</v>
          </cell>
          <cell r="L61">
            <v>1123546</v>
          </cell>
          <cell r="M61">
            <v>134826</v>
          </cell>
          <cell r="N61">
            <v>0</v>
          </cell>
          <cell r="P61" t="str">
            <v>PO/IW/25/04/00733</v>
          </cell>
          <cell r="Q61" t="str">
            <v>0425</v>
          </cell>
          <cell r="R61" t="str">
            <v>04002500113331071</v>
          </cell>
          <cell r="S61">
            <v>134826</v>
          </cell>
          <cell r="T61">
            <v>134826</v>
          </cell>
          <cell r="U61">
            <v>134826</v>
          </cell>
          <cell r="V61">
            <v>0</v>
          </cell>
          <cell r="W61" t="str">
            <v>GL IN 0425</v>
          </cell>
          <cell r="X61" t="str">
            <v>INDEPENDENT WORKSHOP</v>
          </cell>
        </row>
        <row r="62">
          <cell r="C62" t="str">
            <v>16565049</v>
          </cell>
          <cell r="D62" t="str">
            <v>04002500116565049</v>
          </cell>
          <cell r="E62" t="str">
            <v>2025-04-28T00:00:00</v>
          </cell>
          <cell r="F62" t="str">
            <v>April</v>
          </cell>
          <cell r="G62" t="str">
            <v>2025</v>
          </cell>
          <cell r="H62" t="str">
            <v>April</v>
          </cell>
          <cell r="I62" t="str">
            <v>2025</v>
          </cell>
          <cell r="J62" t="str">
            <v>CREDITED</v>
          </cell>
          <cell r="K62">
            <v>4609296</v>
          </cell>
          <cell r="L62">
            <v>4225189</v>
          </cell>
          <cell r="M62">
            <v>507023</v>
          </cell>
          <cell r="N62">
            <v>0</v>
          </cell>
          <cell r="P62" t="str">
            <v>PO/IW/25/04/00761</v>
          </cell>
          <cell r="Q62" t="str">
            <v>0425</v>
          </cell>
          <cell r="R62" t="str">
            <v>04002500116565049</v>
          </cell>
          <cell r="S62">
            <v>507023</v>
          </cell>
          <cell r="T62">
            <v>507023</v>
          </cell>
          <cell r="U62">
            <v>507023</v>
          </cell>
          <cell r="V62">
            <v>0</v>
          </cell>
          <cell r="W62" t="str">
            <v>GL IN 0425</v>
          </cell>
          <cell r="X62" t="str">
            <v>INDEPENDENT WORKSHOP</v>
          </cell>
        </row>
        <row r="63">
          <cell r="C63" t="str">
            <v>16565059</v>
          </cell>
          <cell r="D63" t="str">
            <v>04002500116565059</v>
          </cell>
          <cell r="E63" t="str">
            <v>2025-04-25T00:00:00</v>
          </cell>
          <cell r="F63" t="str">
            <v>April</v>
          </cell>
          <cell r="G63" t="str">
            <v>2025</v>
          </cell>
          <cell r="H63" t="str">
            <v>April</v>
          </cell>
          <cell r="I63" t="str">
            <v>2025</v>
          </cell>
          <cell r="J63" t="str">
            <v>CREDITED</v>
          </cell>
          <cell r="K63">
            <v>1782702</v>
          </cell>
          <cell r="L63">
            <v>1634144</v>
          </cell>
          <cell r="M63">
            <v>196097</v>
          </cell>
          <cell r="N63">
            <v>0</v>
          </cell>
          <cell r="P63" t="str">
            <v>PO/IW/25/04/00745</v>
          </cell>
          <cell r="Q63" t="str">
            <v>0425</v>
          </cell>
          <cell r="R63" t="str">
            <v>04002500116565059</v>
          </cell>
          <cell r="S63">
            <v>196097</v>
          </cell>
          <cell r="T63">
            <v>196097</v>
          </cell>
          <cell r="U63">
            <v>196097</v>
          </cell>
          <cell r="V63">
            <v>0</v>
          </cell>
          <cell r="W63" t="str">
            <v>GL IN 0425</v>
          </cell>
          <cell r="X63" t="str">
            <v>INDEPENDENT WORKSHOP</v>
          </cell>
        </row>
        <row r="64">
          <cell r="C64" t="str">
            <v>16565414</v>
          </cell>
          <cell r="D64" t="str">
            <v>04002500116565414</v>
          </cell>
          <cell r="E64" t="str">
            <v>2025-04-29T00:00:00</v>
          </cell>
          <cell r="F64" t="str">
            <v>April</v>
          </cell>
          <cell r="G64" t="str">
            <v>2025</v>
          </cell>
          <cell r="H64" t="str">
            <v>April</v>
          </cell>
          <cell r="I64" t="str">
            <v>2025</v>
          </cell>
          <cell r="J64" t="str">
            <v>CREDITED</v>
          </cell>
          <cell r="K64">
            <v>612843</v>
          </cell>
          <cell r="L64">
            <v>561773</v>
          </cell>
          <cell r="M64">
            <v>67413</v>
          </cell>
          <cell r="N64">
            <v>0</v>
          </cell>
          <cell r="P64" t="str">
            <v>PO/IW/25/04/00794</v>
          </cell>
          <cell r="Q64" t="str">
            <v>0425</v>
          </cell>
          <cell r="R64" t="str">
            <v>04002500116565414</v>
          </cell>
          <cell r="S64">
            <v>67413</v>
          </cell>
          <cell r="T64">
            <v>67413</v>
          </cell>
          <cell r="U64">
            <v>67413</v>
          </cell>
          <cell r="V64">
            <v>0</v>
          </cell>
          <cell r="W64" t="str">
            <v>GL IN 0425</v>
          </cell>
          <cell r="X64" t="str">
            <v>INDEPENDENT WORKSHOP</v>
          </cell>
        </row>
        <row r="65">
          <cell r="C65" t="str">
            <v>16565863</v>
          </cell>
          <cell r="D65" t="str">
            <v>04002500116565863</v>
          </cell>
          <cell r="E65" t="str">
            <v>2025-04-26T00:00:00</v>
          </cell>
          <cell r="F65" t="str">
            <v>April</v>
          </cell>
          <cell r="G65" t="str">
            <v>2025</v>
          </cell>
          <cell r="H65" t="str">
            <v>April</v>
          </cell>
          <cell r="I65" t="str">
            <v>2025</v>
          </cell>
          <cell r="J65" t="str">
            <v>CREDITED</v>
          </cell>
          <cell r="K65">
            <v>5474308</v>
          </cell>
          <cell r="L65">
            <v>5018114</v>
          </cell>
          <cell r="M65">
            <v>602174</v>
          </cell>
          <cell r="N65">
            <v>0</v>
          </cell>
          <cell r="P65" t="str">
            <v>PO/IW/25/04/00760</v>
          </cell>
          <cell r="Q65" t="str">
            <v>0425</v>
          </cell>
          <cell r="R65" t="str">
            <v>04002500116565863</v>
          </cell>
          <cell r="S65">
            <v>602174</v>
          </cell>
          <cell r="T65">
            <v>602174</v>
          </cell>
          <cell r="U65">
            <v>602174</v>
          </cell>
          <cell r="V65">
            <v>0</v>
          </cell>
          <cell r="W65" t="str">
            <v>GL IN 0425</v>
          </cell>
          <cell r="X65" t="str">
            <v>INDEPENDENT WORKSHOP</v>
          </cell>
        </row>
        <row r="66">
          <cell r="T66">
            <v>0</v>
          </cell>
          <cell r="U66">
            <v>0</v>
          </cell>
        </row>
        <row r="67">
          <cell r="T67">
            <v>0</v>
          </cell>
          <cell r="U67">
            <v>0</v>
          </cell>
        </row>
        <row r="68">
          <cell r="T68">
            <v>0</v>
          </cell>
          <cell r="U68">
            <v>0</v>
          </cell>
        </row>
        <row r="69">
          <cell r="T69">
            <v>0</v>
          </cell>
          <cell r="U69">
            <v>0</v>
          </cell>
        </row>
        <row r="70">
          <cell r="T70">
            <v>0</v>
          </cell>
          <cell r="U70">
            <v>0</v>
          </cell>
        </row>
        <row r="71">
          <cell r="T71">
            <v>0</v>
          </cell>
          <cell r="U71">
            <v>0</v>
          </cell>
        </row>
        <row r="72">
          <cell r="T72">
            <v>0</v>
          </cell>
          <cell r="U72">
            <v>0</v>
          </cell>
        </row>
        <row r="73">
          <cell r="T73">
            <v>0</v>
          </cell>
          <cell r="U73">
            <v>0</v>
          </cell>
        </row>
        <row r="74">
          <cell r="T74">
            <v>0</v>
          </cell>
          <cell r="U74">
            <v>0</v>
          </cell>
        </row>
        <row r="75">
          <cell r="T75">
            <v>0</v>
          </cell>
          <cell r="U75">
            <v>0</v>
          </cell>
        </row>
        <row r="76">
          <cell r="T76">
            <v>0</v>
          </cell>
          <cell r="U76">
            <v>0</v>
          </cell>
        </row>
        <row r="77">
          <cell r="T77">
            <v>0</v>
          </cell>
          <cell r="U77">
            <v>0</v>
          </cell>
        </row>
        <row r="78">
          <cell r="T78">
            <v>0</v>
          </cell>
          <cell r="U78">
            <v>0</v>
          </cell>
        </row>
        <row r="79">
          <cell r="T79">
            <v>0</v>
          </cell>
          <cell r="U79">
            <v>0</v>
          </cell>
        </row>
        <row r="80">
          <cell r="T80">
            <v>0</v>
          </cell>
          <cell r="U80">
            <v>0</v>
          </cell>
        </row>
        <row r="81">
          <cell r="T81">
            <v>0</v>
          </cell>
          <cell r="U81">
            <v>0</v>
          </cell>
        </row>
        <row r="82">
          <cell r="T82">
            <v>0</v>
          </cell>
          <cell r="U82">
            <v>0</v>
          </cell>
        </row>
        <row r="83">
          <cell r="T83">
            <v>0</v>
          </cell>
          <cell r="U83">
            <v>0</v>
          </cell>
        </row>
        <row r="84">
          <cell r="T84">
            <v>0</v>
          </cell>
          <cell r="U84">
            <v>0</v>
          </cell>
        </row>
        <row r="85">
          <cell r="T85">
            <v>0</v>
          </cell>
          <cell r="U85">
            <v>0</v>
          </cell>
        </row>
        <row r="86">
          <cell r="T86">
            <v>0</v>
          </cell>
          <cell r="U86">
            <v>0</v>
          </cell>
        </row>
        <row r="87">
          <cell r="T87">
            <v>0</v>
          </cell>
          <cell r="U87">
            <v>0</v>
          </cell>
        </row>
        <row r="88">
          <cell r="T88">
            <v>0</v>
          </cell>
          <cell r="U88">
            <v>0</v>
          </cell>
        </row>
        <row r="89">
          <cell r="T89">
            <v>0</v>
          </cell>
          <cell r="U89">
            <v>0</v>
          </cell>
        </row>
        <row r="90">
          <cell r="T90">
            <v>0</v>
          </cell>
          <cell r="U90">
            <v>0</v>
          </cell>
        </row>
        <row r="91">
          <cell r="T91">
            <v>0</v>
          </cell>
          <cell r="U91">
            <v>0</v>
          </cell>
        </row>
        <row r="92">
          <cell r="T92">
            <v>0</v>
          </cell>
          <cell r="U92">
            <v>0</v>
          </cell>
        </row>
        <row r="93">
          <cell r="T93">
            <v>0</v>
          </cell>
          <cell r="U93">
            <v>0</v>
          </cell>
        </row>
        <row r="94">
          <cell r="T94">
            <v>0</v>
          </cell>
          <cell r="U94">
            <v>0</v>
          </cell>
        </row>
        <row r="95">
          <cell r="T95">
            <v>0</v>
          </cell>
          <cell r="U95">
            <v>0</v>
          </cell>
        </row>
        <row r="96">
          <cell r="T96">
            <v>0</v>
          </cell>
          <cell r="U96">
            <v>0</v>
          </cell>
        </row>
        <row r="97">
          <cell r="T97">
            <v>0</v>
          </cell>
          <cell r="U97">
            <v>0</v>
          </cell>
        </row>
        <row r="98">
          <cell r="T98">
            <v>0</v>
          </cell>
          <cell r="U98">
            <v>0</v>
          </cell>
        </row>
        <row r="99">
          <cell r="T99">
            <v>0</v>
          </cell>
          <cell r="U99">
            <v>0</v>
          </cell>
        </row>
        <row r="100">
          <cell r="T100">
            <v>0</v>
          </cell>
          <cell r="U100">
            <v>0</v>
          </cell>
        </row>
        <row r="101">
          <cell r="T101">
            <v>0</v>
          </cell>
          <cell r="U101">
            <v>0</v>
          </cell>
        </row>
        <row r="102">
          <cell r="T102">
            <v>0</v>
          </cell>
          <cell r="U102">
            <v>0</v>
          </cell>
        </row>
        <row r="103">
          <cell r="T103">
            <v>0</v>
          </cell>
          <cell r="U103">
            <v>0</v>
          </cell>
        </row>
        <row r="104">
          <cell r="T104">
            <v>0</v>
          </cell>
          <cell r="U104">
            <v>0</v>
          </cell>
        </row>
        <row r="105">
          <cell r="T105">
            <v>0</v>
          </cell>
          <cell r="U105">
            <v>0</v>
          </cell>
        </row>
        <row r="106">
          <cell r="T106">
            <v>0</v>
          </cell>
          <cell r="U106">
            <v>0</v>
          </cell>
        </row>
        <row r="374">
          <cell r="L374">
            <v>2313734972</v>
          </cell>
          <cell r="M374">
            <v>277648203</v>
          </cell>
          <cell r="N374" t="str">
            <v>FPM</v>
          </cell>
          <cell r="S374">
            <v>277648203</v>
          </cell>
          <cell r="T374">
            <v>277648203</v>
          </cell>
          <cell r="U374">
            <v>277648203</v>
          </cell>
          <cell r="V374">
            <v>0</v>
          </cell>
        </row>
      </sheetData>
      <sheetData sheetId="16"/>
      <sheetData sheetId="17">
        <row r="1">
          <cell r="T1" t="str">
            <v>VLOOKUP GL IN</v>
          </cell>
          <cell r="U1" t="str">
            <v>CODERING</v>
          </cell>
        </row>
        <row r="2">
          <cell r="T2" t="e">
            <v>#N/A</v>
          </cell>
          <cell r="U2" t="str">
            <v xml:space="preserve">TIDAK DI KREDITKAN </v>
          </cell>
        </row>
        <row r="3">
          <cell r="T3" t="e">
            <v>#N/A</v>
          </cell>
          <cell r="U3" t="str">
            <v xml:space="preserve">TIDAK DI KREDITKAN </v>
          </cell>
        </row>
        <row r="4">
          <cell r="T4" t="e">
            <v>#N/A</v>
          </cell>
          <cell r="U4" t="str">
            <v xml:space="preserve">TIDAK DI KREDITKAN </v>
          </cell>
        </row>
        <row r="5">
          <cell r="T5" t="e">
            <v>#N/A</v>
          </cell>
          <cell r="U5" t="str">
            <v xml:space="preserve">TIDAK DI KREDITKAN </v>
          </cell>
        </row>
        <row r="6">
          <cell r="T6" t="e">
            <v>#N/A</v>
          </cell>
          <cell r="U6" t="str">
            <v xml:space="preserve">TIDAK DI KREDITKAN </v>
          </cell>
        </row>
        <row r="7">
          <cell r="T7" t="e">
            <v>#N/A</v>
          </cell>
          <cell r="U7" t="str">
            <v xml:space="preserve">TIDAK DI KREDITKAN </v>
          </cell>
        </row>
        <row r="8">
          <cell r="T8" t="e">
            <v>#N/A</v>
          </cell>
          <cell r="U8" t="str">
            <v xml:space="preserve">TIDAK DI KREDITKAN </v>
          </cell>
        </row>
        <row r="9">
          <cell r="T9" t="e">
            <v>#N/A</v>
          </cell>
          <cell r="U9" t="str">
            <v xml:space="preserve">TIDAK DI KREDITKAN </v>
          </cell>
        </row>
        <row r="10">
          <cell r="T10" t="e">
            <v>#N/A</v>
          </cell>
          <cell r="U10" t="str">
            <v xml:space="preserve">TIDAK DI KREDITKAN </v>
          </cell>
        </row>
        <row r="11">
          <cell r="T11" t="e">
            <v>#N/A</v>
          </cell>
          <cell r="U11" t="str">
            <v xml:space="preserve">TIDAK DI KREDITKAN </v>
          </cell>
        </row>
        <row r="12">
          <cell r="T12" t="e">
            <v>#N/A</v>
          </cell>
          <cell r="U12" t="str">
            <v xml:space="preserve">TIDAK DI KREDITKAN </v>
          </cell>
        </row>
        <row r="13">
          <cell r="T13" t="e">
            <v>#N/A</v>
          </cell>
          <cell r="U13" t="str">
            <v xml:space="preserve">TIDAK DI KREDITKAN </v>
          </cell>
        </row>
        <row r="14">
          <cell r="T14" t="e">
            <v>#N/A</v>
          </cell>
          <cell r="U14" t="str">
            <v xml:space="preserve">TIDAK DI KREDITKAN </v>
          </cell>
        </row>
        <row r="15">
          <cell r="T15" t="e">
            <v>#N/A</v>
          </cell>
          <cell r="U15" t="str">
            <v xml:space="preserve">TIDAK DI KREDITKAN </v>
          </cell>
        </row>
        <row r="16">
          <cell r="T16" t="e">
            <v>#N/A</v>
          </cell>
          <cell r="U16" t="str">
            <v xml:space="preserve">TIDAK DI KREDITKAN </v>
          </cell>
        </row>
        <row r="17">
          <cell r="T17" t="e">
            <v>#N/A</v>
          </cell>
          <cell r="U17" t="str">
            <v xml:space="preserve">TIDAK DI KREDITKAN </v>
          </cell>
        </row>
        <row r="18">
          <cell r="T18" t="e">
            <v>#N/A</v>
          </cell>
          <cell r="U18" t="str">
            <v xml:space="preserve">TIDAK DI KREDITKAN </v>
          </cell>
        </row>
        <row r="19">
          <cell r="T19" t="e">
            <v>#N/A</v>
          </cell>
          <cell r="U19" t="str">
            <v xml:space="preserve">TIDAK DI KREDITKAN </v>
          </cell>
        </row>
        <row r="20">
          <cell r="T20" t="e">
            <v>#N/A</v>
          </cell>
          <cell r="U20" t="str">
            <v xml:space="preserve">TIDAK DI KREDITKAN </v>
          </cell>
        </row>
        <row r="21">
          <cell r="T21" t="str">
            <v>18647062</v>
          </cell>
          <cell r="U21" t="str">
            <v>DIKREDITKAN 0425</v>
          </cell>
        </row>
        <row r="22">
          <cell r="T22" t="e">
            <v>#N/A</v>
          </cell>
          <cell r="U22" t="str">
            <v xml:space="preserve">TIDAK DI KREDITKAN </v>
          </cell>
        </row>
        <row r="23">
          <cell r="T23" t="e">
            <v>#N/A</v>
          </cell>
          <cell r="U23" t="str">
            <v xml:space="preserve">TIDAK DI KREDITKAN </v>
          </cell>
        </row>
        <row r="24">
          <cell r="T24" t="e">
            <v>#N/A</v>
          </cell>
          <cell r="U24" t="str">
            <v xml:space="preserve">TIDAK DI KREDITKAN </v>
          </cell>
        </row>
        <row r="25">
          <cell r="T25" t="e">
            <v>#N/A</v>
          </cell>
          <cell r="U25" t="str">
            <v xml:space="preserve">TIDAK DI KREDITKAN </v>
          </cell>
        </row>
        <row r="26">
          <cell r="T26" t="e">
            <v>#N/A</v>
          </cell>
          <cell r="U26" t="str">
            <v xml:space="preserve">TIDAK DI KREDITKAN </v>
          </cell>
        </row>
        <row r="27">
          <cell r="T27" t="e">
            <v>#N/A</v>
          </cell>
          <cell r="U27" t="str">
            <v xml:space="preserve">TIDAK DI KREDITKAN </v>
          </cell>
        </row>
        <row r="28">
          <cell r="T28" t="e">
            <v>#N/A</v>
          </cell>
          <cell r="U28" t="str">
            <v xml:space="preserve">TIDAK DI KREDITKAN </v>
          </cell>
        </row>
        <row r="29">
          <cell r="T29" t="e">
            <v>#N/A</v>
          </cell>
          <cell r="U29" t="str">
            <v xml:space="preserve">TIDAK DI KREDITKAN </v>
          </cell>
        </row>
        <row r="30">
          <cell r="T30" t="e">
            <v>#N/A</v>
          </cell>
          <cell r="U30" t="str">
            <v xml:space="preserve">TIDAK DI KREDITKAN </v>
          </cell>
        </row>
        <row r="31">
          <cell r="T31" t="e">
            <v>#N/A</v>
          </cell>
          <cell r="U31" t="str">
            <v xml:space="preserve">TIDAK DI KREDITKAN </v>
          </cell>
        </row>
        <row r="32">
          <cell r="T32" t="e">
            <v>#N/A</v>
          </cell>
          <cell r="U32" t="str">
            <v xml:space="preserve">TIDAK DI KREDITKAN </v>
          </cell>
        </row>
        <row r="33">
          <cell r="T33" t="e">
            <v>#N/A</v>
          </cell>
          <cell r="U33" t="str">
            <v xml:space="preserve">TIDAK DI KREDITKAN </v>
          </cell>
        </row>
        <row r="34">
          <cell r="T34" t="e">
            <v>#N/A</v>
          </cell>
          <cell r="U34" t="str">
            <v xml:space="preserve">TIDAK DI KREDITKAN </v>
          </cell>
        </row>
        <row r="35">
          <cell r="T35" t="e">
            <v>#N/A</v>
          </cell>
          <cell r="U35" t="str">
            <v xml:space="preserve">TIDAK DI KREDITKAN </v>
          </cell>
        </row>
        <row r="36">
          <cell r="T36" t="str">
            <v>16565863</v>
          </cell>
          <cell r="U36" t="str">
            <v>DIKREDITKAN 0425</v>
          </cell>
        </row>
        <row r="37">
          <cell r="T37" t="str">
            <v>16565414</v>
          </cell>
          <cell r="U37" t="str">
            <v>DIKREDITKAN 0425</v>
          </cell>
        </row>
        <row r="38">
          <cell r="T38" t="e">
            <v>#N/A</v>
          </cell>
          <cell r="U38" t="str">
            <v xml:space="preserve">TIDAK DI KREDITKAN </v>
          </cell>
        </row>
        <row r="39">
          <cell r="T39" t="e">
            <v>#N/A</v>
          </cell>
          <cell r="U39" t="str">
            <v xml:space="preserve">TIDAK DI KREDITKAN </v>
          </cell>
        </row>
        <row r="40">
          <cell r="T40" t="str">
            <v>16565059</v>
          </cell>
          <cell r="U40" t="str">
            <v>DIKREDITKAN 0425</v>
          </cell>
        </row>
        <row r="41">
          <cell r="T41" t="e">
            <v>#N/A</v>
          </cell>
          <cell r="U41" t="str">
            <v xml:space="preserve">TIDAK DI KREDITKAN </v>
          </cell>
        </row>
        <row r="42">
          <cell r="T42" t="str">
            <v>16565049</v>
          </cell>
          <cell r="U42" t="str">
            <v>DIKREDITKAN 0425</v>
          </cell>
        </row>
        <row r="43">
          <cell r="T43" t="e">
            <v>#N/A</v>
          </cell>
          <cell r="U43" t="str">
            <v xml:space="preserve">TIDAK DI KREDITKAN </v>
          </cell>
        </row>
        <row r="44">
          <cell r="T44" t="e">
            <v>#N/A</v>
          </cell>
          <cell r="U44" t="str">
            <v xml:space="preserve">TIDAK DI KREDITKAN </v>
          </cell>
        </row>
        <row r="45">
          <cell r="T45" t="e">
            <v>#N/A</v>
          </cell>
          <cell r="U45" t="str">
            <v xml:space="preserve">TIDAK DI KREDITKAN </v>
          </cell>
        </row>
        <row r="46">
          <cell r="T46" t="e">
            <v>#N/A</v>
          </cell>
          <cell r="U46" t="str">
            <v xml:space="preserve">TIDAK DI KREDITKAN </v>
          </cell>
        </row>
        <row r="47">
          <cell r="T47" t="str">
            <v>16134882</v>
          </cell>
          <cell r="U47" t="str">
            <v>DIKREDITKAN 0425</v>
          </cell>
        </row>
        <row r="48">
          <cell r="T48" t="e">
            <v>#N/A</v>
          </cell>
          <cell r="U48" t="str">
            <v xml:space="preserve">TIDAK DI KREDITKAN </v>
          </cell>
        </row>
        <row r="49">
          <cell r="T49" t="e">
            <v>#N/A</v>
          </cell>
          <cell r="U49" t="str">
            <v xml:space="preserve">TIDAK DI KREDITKAN </v>
          </cell>
        </row>
        <row r="50">
          <cell r="T50" t="str">
            <v>14810799</v>
          </cell>
          <cell r="U50" t="str">
            <v>DIKREDITKAN 0425</v>
          </cell>
        </row>
        <row r="51">
          <cell r="T51" t="str">
            <v>14743798</v>
          </cell>
          <cell r="U51" t="str">
            <v>DIKREDITKAN 0425</v>
          </cell>
        </row>
        <row r="52">
          <cell r="T52" t="str">
            <v>14673373</v>
          </cell>
          <cell r="U52" t="str">
            <v>DIKREDITKAN 0425</v>
          </cell>
        </row>
        <row r="53">
          <cell r="T53" t="str">
            <v>14561210</v>
          </cell>
          <cell r="U53" t="str">
            <v>DIKREDITKAN 0425</v>
          </cell>
        </row>
        <row r="54">
          <cell r="T54" t="str">
            <v>14486555</v>
          </cell>
          <cell r="U54" t="str">
            <v>DIKREDITKAN 0425</v>
          </cell>
        </row>
        <row r="55">
          <cell r="T55" t="str">
            <v>14483965</v>
          </cell>
          <cell r="U55" t="str">
            <v>DIKREDITKAN 0425</v>
          </cell>
        </row>
        <row r="56">
          <cell r="T56" t="str">
            <v>14351292</v>
          </cell>
          <cell r="U56" t="str">
            <v>DIKREDITKAN 0425</v>
          </cell>
        </row>
        <row r="57">
          <cell r="T57" t="e">
            <v>#N/A</v>
          </cell>
          <cell r="U57" t="str">
            <v xml:space="preserve">TIDAK DI KREDITKAN </v>
          </cell>
        </row>
        <row r="58">
          <cell r="T58" t="e">
            <v>#N/A</v>
          </cell>
          <cell r="U58" t="str">
            <v xml:space="preserve">TIDAK DI KREDITKAN </v>
          </cell>
        </row>
        <row r="59">
          <cell r="T59" t="e">
            <v>#N/A</v>
          </cell>
          <cell r="U59" t="str">
            <v xml:space="preserve">TIDAK DI KREDITKAN </v>
          </cell>
        </row>
        <row r="60">
          <cell r="T60" t="e">
            <v>#N/A</v>
          </cell>
          <cell r="U60" t="str">
            <v xml:space="preserve">TIDAK DI KREDITKAN </v>
          </cell>
        </row>
        <row r="61">
          <cell r="T61" t="e">
            <v>#N/A</v>
          </cell>
          <cell r="U61" t="str">
            <v xml:space="preserve">TIDAK DI KREDITKAN </v>
          </cell>
        </row>
        <row r="62">
          <cell r="T62" t="e">
            <v>#N/A</v>
          </cell>
          <cell r="U62" t="str">
            <v xml:space="preserve">TIDAK DI KREDITKAN </v>
          </cell>
        </row>
        <row r="63">
          <cell r="T63" t="e">
            <v>#N/A</v>
          </cell>
          <cell r="U63" t="str">
            <v xml:space="preserve">TIDAK DI KREDITKAN </v>
          </cell>
        </row>
        <row r="64">
          <cell r="T64" t="e">
            <v>#N/A</v>
          </cell>
          <cell r="U64" t="str">
            <v xml:space="preserve">TIDAK DI KREDITKAN </v>
          </cell>
        </row>
        <row r="65">
          <cell r="T65" t="e">
            <v>#N/A</v>
          </cell>
          <cell r="U65" t="str">
            <v xml:space="preserve">TIDAK DI KREDITKAN </v>
          </cell>
        </row>
        <row r="66">
          <cell r="T66" t="e">
            <v>#N/A</v>
          </cell>
          <cell r="U66" t="str">
            <v xml:space="preserve">TIDAK DI KREDITKAN </v>
          </cell>
        </row>
        <row r="67">
          <cell r="T67" t="e">
            <v>#N/A</v>
          </cell>
          <cell r="U67" t="str">
            <v xml:space="preserve">TIDAK DI KREDITKAN </v>
          </cell>
        </row>
        <row r="68">
          <cell r="T68" t="e">
            <v>#N/A</v>
          </cell>
          <cell r="U68" t="str">
            <v xml:space="preserve">TIDAK DI KREDITKAN </v>
          </cell>
        </row>
        <row r="69">
          <cell r="T69" t="e">
            <v>#N/A</v>
          </cell>
          <cell r="U69" t="str">
            <v xml:space="preserve">TIDAK DI KREDITKAN </v>
          </cell>
        </row>
        <row r="70">
          <cell r="T70" t="e">
            <v>#N/A</v>
          </cell>
          <cell r="U70" t="str">
            <v xml:space="preserve">TIDAK DI KREDITKAN </v>
          </cell>
        </row>
        <row r="71">
          <cell r="T71" t="e">
            <v>#N/A</v>
          </cell>
          <cell r="U71" t="str">
            <v xml:space="preserve">TIDAK DI KREDITKAN </v>
          </cell>
        </row>
        <row r="72">
          <cell r="T72" t="e">
            <v>#N/A</v>
          </cell>
          <cell r="U72" t="str">
            <v xml:space="preserve">TIDAK DI KREDITKAN </v>
          </cell>
        </row>
        <row r="73">
          <cell r="T73" t="str">
            <v>13331071</v>
          </cell>
          <cell r="U73" t="str">
            <v>DIKREDITKAN 0425</v>
          </cell>
        </row>
        <row r="74">
          <cell r="T74" t="str">
            <v>13313852</v>
          </cell>
          <cell r="U74" t="str">
            <v>DIKREDITKAN 0425</v>
          </cell>
        </row>
        <row r="75">
          <cell r="T75" t="str">
            <v>13273530</v>
          </cell>
          <cell r="U75" t="str">
            <v>DIKREDITKAN 0425</v>
          </cell>
        </row>
        <row r="76">
          <cell r="T76" t="str">
            <v>13268090</v>
          </cell>
          <cell r="U76" t="str">
            <v>DIKREDITKAN 0425</v>
          </cell>
        </row>
        <row r="77">
          <cell r="T77" t="str">
            <v>12903182</v>
          </cell>
          <cell r="U77" t="str">
            <v>DIKREDITKAN 0425</v>
          </cell>
        </row>
        <row r="78">
          <cell r="T78" t="str">
            <v>12842057</v>
          </cell>
          <cell r="U78" t="str">
            <v>DIKREDITKAN 0425</v>
          </cell>
        </row>
        <row r="79">
          <cell r="T79" t="str">
            <v>12842013</v>
          </cell>
          <cell r="U79" t="str">
            <v>DIKREDITKAN 0425</v>
          </cell>
        </row>
        <row r="80">
          <cell r="T80" t="str">
            <v>12786968</v>
          </cell>
          <cell r="U80" t="str">
            <v>DIKREDITKAN 0425</v>
          </cell>
        </row>
        <row r="81">
          <cell r="T81" t="str">
            <v>12312146</v>
          </cell>
          <cell r="U81" t="str">
            <v>DIKREDITKAN 0425</v>
          </cell>
        </row>
        <row r="82">
          <cell r="T82" t="str">
            <v>12308869</v>
          </cell>
          <cell r="U82" t="str">
            <v>DIKREDITKAN 0425</v>
          </cell>
        </row>
        <row r="83">
          <cell r="T83" t="str">
            <v>12308237</v>
          </cell>
          <cell r="U83" t="str">
            <v>DIKREDITKAN 0425</v>
          </cell>
        </row>
        <row r="84">
          <cell r="T84" t="str">
            <v>12306841</v>
          </cell>
          <cell r="U84" t="str">
            <v>DIKREDITKAN 0425</v>
          </cell>
        </row>
        <row r="85">
          <cell r="T85" t="str">
            <v>12306671</v>
          </cell>
          <cell r="U85" t="str">
            <v>DIKREDITKAN 0425</v>
          </cell>
        </row>
        <row r="86">
          <cell r="T86" t="e">
            <v>#N/A</v>
          </cell>
          <cell r="U86" t="str">
            <v xml:space="preserve">TIDAK DI KREDITKAN </v>
          </cell>
        </row>
        <row r="87">
          <cell r="T87" t="e">
            <v>#N/A</v>
          </cell>
          <cell r="U87" t="str">
            <v xml:space="preserve">TIDAK DI KREDITKAN </v>
          </cell>
        </row>
        <row r="88">
          <cell r="T88" t="e">
            <v>#N/A</v>
          </cell>
          <cell r="U88" t="str">
            <v xml:space="preserve">TIDAK DI KREDITKAN </v>
          </cell>
        </row>
        <row r="89">
          <cell r="T89" t="str">
            <v>10832760</v>
          </cell>
          <cell r="U89" t="str">
            <v>DIKREDITKAN 0425</v>
          </cell>
        </row>
        <row r="90">
          <cell r="T90" t="str">
            <v>10794495</v>
          </cell>
          <cell r="U90" t="str">
            <v>DIKREDITKAN 0425</v>
          </cell>
        </row>
        <row r="91">
          <cell r="T91" t="str">
            <v>10794487</v>
          </cell>
          <cell r="U91" t="str">
            <v>DIKREDITKAN 0425</v>
          </cell>
        </row>
        <row r="92">
          <cell r="T92" t="e">
            <v>#N/A</v>
          </cell>
          <cell r="U92" t="str">
            <v xml:space="preserve">TIDAK DI KREDITKAN </v>
          </cell>
        </row>
        <row r="93">
          <cell r="T93" t="e">
            <v>#N/A</v>
          </cell>
          <cell r="U93" t="str">
            <v xml:space="preserve">TIDAK DI KREDITKAN </v>
          </cell>
        </row>
        <row r="94">
          <cell r="T94" t="str">
            <v>09800105</v>
          </cell>
          <cell r="U94" t="str">
            <v>DIKREDITKAN 0425</v>
          </cell>
        </row>
        <row r="95">
          <cell r="T95" t="e">
            <v>#N/A</v>
          </cell>
          <cell r="U95" t="str">
            <v xml:space="preserve">TIDAK DI KREDITKAN </v>
          </cell>
        </row>
        <row r="96">
          <cell r="T96" t="str">
            <v>08319490</v>
          </cell>
          <cell r="U96" t="str">
            <v>DIKREDITKAN 0425</v>
          </cell>
        </row>
        <row r="97">
          <cell r="T97" t="str">
            <v>08319467</v>
          </cell>
          <cell r="U97" t="str">
            <v>DIKREDITKAN 0425</v>
          </cell>
        </row>
        <row r="98">
          <cell r="T98" t="str">
            <v>08279083</v>
          </cell>
          <cell r="U98" t="str">
            <v>DIKREDITKAN 0425</v>
          </cell>
        </row>
        <row r="99">
          <cell r="T99" t="str">
            <v>07343499</v>
          </cell>
          <cell r="U99" t="str">
            <v>DIKREDITKAN 0425</v>
          </cell>
        </row>
        <row r="100">
          <cell r="T100" t="str">
            <v>07343495</v>
          </cell>
          <cell r="U100" t="str">
            <v>DIKREDITKAN 0425</v>
          </cell>
        </row>
        <row r="101">
          <cell r="T101" t="str">
            <v>98166176</v>
          </cell>
          <cell r="U101" t="str">
            <v>DIKREDITKAN 0425</v>
          </cell>
        </row>
        <row r="102">
          <cell r="T102" t="str">
            <v>06619566</v>
          </cell>
          <cell r="U102" t="str">
            <v>DIKREDITKAN 0425</v>
          </cell>
        </row>
        <row r="103">
          <cell r="T103" t="e">
            <v>#N/A</v>
          </cell>
          <cell r="U103" t="str">
            <v xml:space="preserve">TIDAK DI KREDITKAN </v>
          </cell>
        </row>
        <row r="104">
          <cell r="T104" t="str">
            <v>06295776</v>
          </cell>
          <cell r="U104" t="str">
            <v>DIKREDITKAN 0425</v>
          </cell>
        </row>
        <row r="105">
          <cell r="T105" t="str">
            <v>06276897</v>
          </cell>
          <cell r="U105" t="str">
            <v>DIKREDITKAN 0425</v>
          </cell>
        </row>
        <row r="106">
          <cell r="T106" t="e">
            <v>#N/A</v>
          </cell>
          <cell r="U106" t="str">
            <v xml:space="preserve">TIDAK DI KREDITKAN </v>
          </cell>
        </row>
        <row r="107">
          <cell r="T107" t="e">
            <v>#N/A</v>
          </cell>
          <cell r="U107" t="str">
            <v xml:space="preserve">TIDAK DI KREDITKAN </v>
          </cell>
        </row>
        <row r="108">
          <cell r="T108" t="e">
            <v>#N/A</v>
          </cell>
          <cell r="U108" t="str">
            <v xml:space="preserve">TIDAK DI KREDITKAN </v>
          </cell>
        </row>
        <row r="109">
          <cell r="T109" t="str">
            <v>05957447</v>
          </cell>
          <cell r="U109" t="str">
            <v>DIKREDITKAN 0425</v>
          </cell>
        </row>
        <row r="110">
          <cell r="T110" t="str">
            <v>05957460</v>
          </cell>
          <cell r="U110" t="str">
            <v>DIKREDITKAN 0425</v>
          </cell>
        </row>
        <row r="111">
          <cell r="T111" t="str">
            <v>05353585</v>
          </cell>
          <cell r="U111" t="str">
            <v>DIKREDITKAN 0425</v>
          </cell>
        </row>
        <row r="112">
          <cell r="T112" t="str">
            <v>05205646</v>
          </cell>
          <cell r="U112" t="str">
            <v>DIKREDITKAN 0425</v>
          </cell>
        </row>
        <row r="113">
          <cell r="T113" t="str">
            <v>04917965</v>
          </cell>
          <cell r="U113" t="str">
            <v>DIKREDITKAN 0425</v>
          </cell>
        </row>
        <row r="114">
          <cell r="T114" t="str">
            <v>04917967</v>
          </cell>
          <cell r="U114" t="str">
            <v>DIKREDITKAN 0425</v>
          </cell>
        </row>
        <row r="115">
          <cell r="T115" t="e">
            <v>#N/A</v>
          </cell>
          <cell r="U115" t="str">
            <v xml:space="preserve">TIDAK DI KREDITKAN </v>
          </cell>
        </row>
        <row r="116">
          <cell r="T116" t="e">
            <v>#N/A</v>
          </cell>
          <cell r="U116" t="str">
            <v xml:space="preserve">TIDAK DI KREDITKAN </v>
          </cell>
        </row>
        <row r="117">
          <cell r="T117" t="e">
            <v>#N/A</v>
          </cell>
          <cell r="U117" t="str">
            <v xml:space="preserve">TIDAK DI KREDITKAN </v>
          </cell>
        </row>
        <row r="118">
          <cell r="T118" t="str">
            <v>04625310</v>
          </cell>
          <cell r="U118" t="str">
            <v>DIKREDITKAN 0425</v>
          </cell>
        </row>
        <row r="119">
          <cell r="T119" t="str">
            <v>04617180</v>
          </cell>
          <cell r="U119" t="str">
            <v>DIKREDITKAN 0425</v>
          </cell>
        </row>
        <row r="120">
          <cell r="T120" t="e">
            <v>#N/A</v>
          </cell>
          <cell r="U120" t="str">
            <v xml:space="preserve">TIDAK DI KREDITKAN </v>
          </cell>
        </row>
        <row r="121">
          <cell r="T121" t="str">
            <v>01715034</v>
          </cell>
          <cell r="U121" t="str">
            <v>DIKREDITKAN 0425</v>
          </cell>
        </row>
        <row r="122">
          <cell r="T122" t="e">
            <v>#N/A</v>
          </cell>
          <cell r="U122" t="str">
            <v xml:space="preserve">TIDAK DI KREDITKAN </v>
          </cell>
        </row>
        <row r="123">
          <cell r="T123" t="str">
            <v>01966706</v>
          </cell>
          <cell r="U123" t="str">
            <v>DIKREDITKAN 0425</v>
          </cell>
        </row>
        <row r="124">
          <cell r="T124" t="str">
            <v>01951158</v>
          </cell>
          <cell r="U124" t="str">
            <v>DIKREDITKAN 0425</v>
          </cell>
        </row>
        <row r="125">
          <cell r="T125" t="str">
            <v>01760200</v>
          </cell>
          <cell r="U125" t="str">
            <v>DIKREDITKAN 0425</v>
          </cell>
        </row>
        <row r="126">
          <cell r="T126" t="str">
            <v>00559729</v>
          </cell>
          <cell r="U126" t="str">
            <v>DIKREDITKAN 0425</v>
          </cell>
        </row>
        <row r="127">
          <cell r="T127" t="str">
            <v>96910714</v>
          </cell>
          <cell r="U127" t="str">
            <v>DIKREDITKAN 0425</v>
          </cell>
        </row>
        <row r="128">
          <cell r="T128" t="str">
            <v>96752069</v>
          </cell>
          <cell r="U128" t="str">
            <v>DIKREDITKAN 0425</v>
          </cell>
        </row>
        <row r="129">
          <cell r="T129" t="str">
            <v>96707252</v>
          </cell>
          <cell r="U129" t="str">
            <v>DIKREDITKAN 0425</v>
          </cell>
        </row>
        <row r="130">
          <cell r="T130" t="str">
            <v>95902067</v>
          </cell>
          <cell r="U130" t="str">
            <v>DIKREDITKAN 0425</v>
          </cell>
        </row>
        <row r="131">
          <cell r="T131" t="str">
            <v>94700704</v>
          </cell>
          <cell r="U131" t="str">
            <v>DIKREDITKAN 0425</v>
          </cell>
        </row>
        <row r="132">
          <cell r="T132" t="str">
            <v>94063169</v>
          </cell>
          <cell r="U132" t="str">
            <v>DIKREDITKAN 0425</v>
          </cell>
        </row>
        <row r="133">
          <cell r="T133" t="str">
            <v>92933358</v>
          </cell>
          <cell r="U133" t="str">
            <v>DIKREDITKAN 0425</v>
          </cell>
        </row>
        <row r="134">
          <cell r="T134" t="e">
            <v>#N/A</v>
          </cell>
          <cell r="U134" t="str">
            <v xml:space="preserve">TIDAK DI KREDITKAN </v>
          </cell>
        </row>
        <row r="135">
          <cell r="T135" t="e">
            <v>#N/A</v>
          </cell>
          <cell r="U135" t="str">
            <v xml:space="preserve">TIDAK DI KREDITKAN </v>
          </cell>
        </row>
        <row r="136">
          <cell r="T136" t="str">
            <v>92252843</v>
          </cell>
          <cell r="U136" t="str">
            <v>DIKREDITKAN 0425</v>
          </cell>
        </row>
        <row r="137">
          <cell r="T137" t="str">
            <v>92245588</v>
          </cell>
          <cell r="U137" t="str">
            <v>DIKREDITKAN 0425</v>
          </cell>
        </row>
        <row r="138">
          <cell r="T138" t="str">
            <v>91141055</v>
          </cell>
          <cell r="U138" t="str">
            <v>DIKREDITKAN 0425</v>
          </cell>
        </row>
        <row r="139">
          <cell r="T139" t="str">
            <v>91141055</v>
          </cell>
          <cell r="U139" t="str">
            <v xml:space="preserve">TIDAK DI KREDITKAN </v>
          </cell>
        </row>
        <row r="140">
          <cell r="T140" t="str">
            <v>90771433</v>
          </cell>
          <cell r="U140" t="str">
            <v>DIKREDITKAN 0425</v>
          </cell>
        </row>
        <row r="141">
          <cell r="T141" t="e">
            <v>#N/A</v>
          </cell>
          <cell r="U141" t="str">
            <v xml:space="preserve">TIDAK DI KREDITKAN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4"/>
  <sheetViews>
    <sheetView tabSelected="1" workbookViewId="0">
      <selection activeCell="N13" activeCellId="1" sqref="J6:K6 N1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32207.119999999999</v>
      </c>
      <c r="C2" t="s">
        <v>27</v>
      </c>
      <c r="G2">
        <v>32207.119999999999</v>
      </c>
      <c r="H2" t="s">
        <v>6</v>
      </c>
      <c r="J2" t="s">
        <v>28</v>
      </c>
      <c r="K2">
        <v>45090.1</v>
      </c>
      <c r="O2" t="s">
        <v>29</v>
      </c>
      <c r="P2">
        <v>5294520</v>
      </c>
      <c r="Q2" t="s">
        <v>30</v>
      </c>
      <c r="U2" t="s">
        <v>31</v>
      </c>
      <c r="V2" t="s">
        <v>6</v>
      </c>
      <c r="X2" t="s">
        <v>30</v>
      </c>
      <c r="Y2">
        <v>272111668</v>
      </c>
    </row>
    <row r="3" spans="1:26" x14ac:dyDescent="0.3">
      <c r="A3" t="s">
        <v>32</v>
      </c>
      <c r="B3">
        <v>44594.55</v>
      </c>
      <c r="C3" t="s">
        <v>27</v>
      </c>
      <c r="G3">
        <v>44594.55</v>
      </c>
      <c r="H3" t="s">
        <v>6</v>
      </c>
      <c r="J3" t="s">
        <v>33</v>
      </c>
      <c r="K3">
        <v>33275</v>
      </c>
      <c r="O3" t="s">
        <v>34</v>
      </c>
      <c r="P3">
        <v>5466957</v>
      </c>
      <c r="Q3" t="s">
        <v>35</v>
      </c>
      <c r="R3" t="s">
        <v>36</v>
      </c>
      <c r="S3">
        <v>5466956.4400000004</v>
      </c>
      <c r="T3" t="s">
        <v>35</v>
      </c>
      <c r="U3" t="s">
        <v>37</v>
      </c>
      <c r="V3" t="s">
        <v>38</v>
      </c>
      <c r="X3" t="s">
        <v>35</v>
      </c>
      <c r="Y3">
        <v>5466957</v>
      </c>
      <c r="Z3">
        <v>5466956.4400000004</v>
      </c>
    </row>
    <row r="4" spans="1:26" x14ac:dyDescent="0.3">
      <c r="A4" t="s">
        <v>39</v>
      </c>
      <c r="B4">
        <v>45090.1</v>
      </c>
      <c r="C4" t="s">
        <v>28</v>
      </c>
      <c r="G4">
        <v>45090.1</v>
      </c>
      <c r="H4" t="s">
        <v>6</v>
      </c>
      <c r="J4" t="s">
        <v>40</v>
      </c>
      <c r="K4">
        <v>4635799.3</v>
      </c>
      <c r="O4" t="s">
        <v>41</v>
      </c>
      <c r="P4">
        <v>13444200</v>
      </c>
      <c r="Q4" t="s">
        <v>30</v>
      </c>
      <c r="U4" t="s">
        <v>42</v>
      </c>
      <c r="V4" t="s">
        <v>6</v>
      </c>
      <c r="X4" t="s">
        <v>43</v>
      </c>
      <c r="Y4">
        <v>69578</v>
      </c>
      <c r="Z4">
        <v>69578.19</v>
      </c>
    </row>
    <row r="5" spans="1:26" x14ac:dyDescent="0.3">
      <c r="A5" t="s">
        <v>44</v>
      </c>
      <c r="B5">
        <v>407530.2</v>
      </c>
      <c r="C5" t="s">
        <v>27</v>
      </c>
      <c r="G5">
        <v>407530.2</v>
      </c>
      <c r="H5" t="s">
        <v>6</v>
      </c>
      <c r="J5" t="s">
        <v>35</v>
      </c>
      <c r="K5">
        <v>5466956.4400000004</v>
      </c>
      <c r="L5">
        <v>5466957</v>
      </c>
      <c r="O5" t="s">
        <v>45</v>
      </c>
      <c r="P5">
        <v>337064</v>
      </c>
      <c r="Q5" t="s">
        <v>30</v>
      </c>
      <c r="U5" t="s">
        <v>46</v>
      </c>
      <c r="V5" t="s">
        <v>6</v>
      </c>
      <c r="X5" t="s">
        <v>47</v>
      </c>
      <c r="Y5">
        <v>277648203</v>
      </c>
      <c r="Z5">
        <v>5536534.6300000008</v>
      </c>
    </row>
    <row r="6" spans="1:26" x14ac:dyDescent="0.3">
      <c r="A6" t="s">
        <v>48</v>
      </c>
      <c r="B6">
        <v>441514.04</v>
      </c>
      <c r="C6" t="s">
        <v>27</v>
      </c>
      <c r="G6">
        <v>441514.04</v>
      </c>
      <c r="H6" t="s">
        <v>6</v>
      </c>
      <c r="J6" t="s">
        <v>49</v>
      </c>
      <c r="K6">
        <v>33464.97</v>
      </c>
      <c r="O6" t="s">
        <v>50</v>
      </c>
      <c r="P6">
        <v>236260</v>
      </c>
      <c r="Q6" t="s">
        <v>30</v>
      </c>
      <c r="U6" t="s">
        <v>51</v>
      </c>
      <c r="V6" t="s">
        <v>6</v>
      </c>
    </row>
    <row r="7" spans="1:26" x14ac:dyDescent="0.3">
      <c r="A7" t="s">
        <v>52</v>
      </c>
      <c r="B7">
        <v>278554.65000000002</v>
      </c>
      <c r="C7" t="s">
        <v>27</v>
      </c>
      <c r="G7">
        <v>278554.65000000002</v>
      </c>
      <c r="H7" t="s">
        <v>6</v>
      </c>
      <c r="J7" t="s">
        <v>43</v>
      </c>
      <c r="K7">
        <v>69578.19</v>
      </c>
      <c r="L7">
        <v>69578</v>
      </c>
      <c r="O7" t="s">
        <v>53</v>
      </c>
      <c r="P7">
        <v>29436000</v>
      </c>
      <c r="Q7" t="s">
        <v>30</v>
      </c>
      <c r="U7" t="s">
        <v>54</v>
      </c>
      <c r="V7" t="s">
        <v>6</v>
      </c>
    </row>
    <row r="8" spans="1:26" x14ac:dyDescent="0.3">
      <c r="A8" t="s">
        <v>55</v>
      </c>
      <c r="B8">
        <v>346296.83</v>
      </c>
      <c r="C8" t="s">
        <v>27</v>
      </c>
      <c r="G8">
        <v>346296.83</v>
      </c>
      <c r="H8" t="s">
        <v>6</v>
      </c>
      <c r="J8" t="s">
        <v>27</v>
      </c>
      <c r="K8">
        <v>4783763.49</v>
      </c>
      <c r="O8" t="s">
        <v>56</v>
      </c>
      <c r="P8">
        <v>534600</v>
      </c>
      <c r="Q8" t="s">
        <v>30</v>
      </c>
      <c r="U8" t="s">
        <v>57</v>
      </c>
      <c r="V8" t="s">
        <v>6</v>
      </c>
    </row>
    <row r="9" spans="1:26" x14ac:dyDescent="0.3">
      <c r="A9" t="s">
        <v>58</v>
      </c>
      <c r="B9">
        <v>33440</v>
      </c>
      <c r="C9" t="s">
        <v>27</v>
      </c>
      <c r="G9">
        <v>33440</v>
      </c>
      <c r="H9" t="s">
        <v>6</v>
      </c>
      <c r="J9" t="s">
        <v>47</v>
      </c>
      <c r="K9">
        <v>15067927.49</v>
      </c>
      <c r="L9">
        <v>5536535</v>
      </c>
      <c r="O9" t="s">
        <v>59</v>
      </c>
      <c r="P9">
        <v>34504</v>
      </c>
      <c r="Q9" t="s">
        <v>43</v>
      </c>
      <c r="R9" t="s">
        <v>60</v>
      </c>
      <c r="S9">
        <v>34504.14</v>
      </c>
      <c r="T9" t="s">
        <v>43</v>
      </c>
      <c r="U9" t="s">
        <v>61</v>
      </c>
      <c r="V9" t="s">
        <v>38</v>
      </c>
    </row>
    <row r="10" spans="1:26" x14ac:dyDescent="0.3">
      <c r="A10" t="s">
        <v>62</v>
      </c>
      <c r="B10">
        <v>252229.23</v>
      </c>
      <c r="C10" t="s">
        <v>27</v>
      </c>
      <c r="G10">
        <v>252229.23</v>
      </c>
      <c r="H10" t="s">
        <v>6</v>
      </c>
      <c r="O10" t="s">
        <v>63</v>
      </c>
      <c r="P10">
        <v>35074</v>
      </c>
      <c r="Q10" t="s">
        <v>43</v>
      </c>
      <c r="R10" t="s">
        <v>64</v>
      </c>
      <c r="S10">
        <v>35074.050000000003</v>
      </c>
      <c r="T10" t="s">
        <v>43</v>
      </c>
      <c r="U10" t="s">
        <v>65</v>
      </c>
      <c r="V10" t="s">
        <v>38</v>
      </c>
    </row>
    <row r="11" spans="1:26" x14ac:dyDescent="0.3">
      <c r="A11" t="s">
        <v>66</v>
      </c>
      <c r="B11">
        <v>19819.8</v>
      </c>
      <c r="C11" t="s">
        <v>27</v>
      </c>
      <c r="G11">
        <v>19819.8</v>
      </c>
      <c r="H11" t="s">
        <v>6</v>
      </c>
      <c r="O11" t="s">
        <v>67</v>
      </c>
      <c r="P11">
        <v>50877</v>
      </c>
      <c r="Q11" t="s">
        <v>30</v>
      </c>
      <c r="U11" t="s">
        <v>68</v>
      </c>
      <c r="V11" t="s">
        <v>6</v>
      </c>
    </row>
    <row r="12" spans="1:26" x14ac:dyDescent="0.3">
      <c r="A12" t="s">
        <v>69</v>
      </c>
      <c r="B12">
        <v>273006.25</v>
      </c>
      <c r="C12" t="s">
        <v>27</v>
      </c>
      <c r="G12">
        <v>273006.25</v>
      </c>
      <c r="H12" t="s">
        <v>6</v>
      </c>
      <c r="O12" t="s">
        <v>70</v>
      </c>
      <c r="P12">
        <v>1122000</v>
      </c>
      <c r="Q12" t="s">
        <v>30</v>
      </c>
      <c r="U12" t="s">
        <v>71</v>
      </c>
      <c r="V12" t="s">
        <v>6</v>
      </c>
    </row>
    <row r="13" spans="1:26" x14ac:dyDescent="0.3">
      <c r="A13" t="s">
        <v>72</v>
      </c>
      <c r="B13">
        <v>410864.96</v>
      </c>
      <c r="C13" t="s">
        <v>27</v>
      </c>
      <c r="G13">
        <v>410864.96</v>
      </c>
      <c r="H13" t="s">
        <v>6</v>
      </c>
      <c r="O13" t="s">
        <v>73</v>
      </c>
      <c r="P13">
        <v>193535</v>
      </c>
      <c r="Q13" t="s">
        <v>30</v>
      </c>
      <c r="U13" t="s">
        <v>74</v>
      </c>
      <c r="V13" t="s">
        <v>6</v>
      </c>
    </row>
    <row r="14" spans="1:26" x14ac:dyDescent="0.3">
      <c r="A14" t="s">
        <v>75</v>
      </c>
      <c r="B14">
        <v>548351.54</v>
      </c>
      <c r="C14" t="s">
        <v>27</v>
      </c>
      <c r="G14">
        <v>548351.54</v>
      </c>
      <c r="H14" t="s">
        <v>6</v>
      </c>
      <c r="O14" t="s">
        <v>76</v>
      </c>
      <c r="P14">
        <v>619885</v>
      </c>
      <c r="Q14" t="s">
        <v>30</v>
      </c>
      <c r="U14" t="s">
        <v>77</v>
      </c>
      <c r="V14" t="s">
        <v>6</v>
      </c>
    </row>
    <row r="15" spans="1:26" x14ac:dyDescent="0.3">
      <c r="A15" t="s">
        <v>78</v>
      </c>
      <c r="B15">
        <v>325485.82</v>
      </c>
      <c r="C15" t="s">
        <v>27</v>
      </c>
      <c r="G15">
        <v>325485.82</v>
      </c>
      <c r="H15" t="s">
        <v>6</v>
      </c>
      <c r="O15" t="s">
        <v>79</v>
      </c>
      <c r="P15">
        <v>2514904</v>
      </c>
      <c r="Q15" t="s">
        <v>30</v>
      </c>
      <c r="U15" t="s">
        <v>80</v>
      </c>
      <c r="V15" t="s">
        <v>6</v>
      </c>
    </row>
    <row r="16" spans="1:26" x14ac:dyDescent="0.3">
      <c r="A16" t="s">
        <v>81</v>
      </c>
      <c r="B16">
        <v>530782.56000000006</v>
      </c>
      <c r="C16" t="s">
        <v>27</v>
      </c>
      <c r="G16">
        <v>530782.56000000006</v>
      </c>
      <c r="H16" t="s">
        <v>6</v>
      </c>
      <c r="O16" t="s">
        <v>82</v>
      </c>
      <c r="P16">
        <v>5610000</v>
      </c>
      <c r="Q16" t="s">
        <v>30</v>
      </c>
      <c r="U16" t="s">
        <v>83</v>
      </c>
      <c r="V16" t="s">
        <v>6</v>
      </c>
    </row>
    <row r="17" spans="1:22" x14ac:dyDescent="0.3">
      <c r="A17" t="s">
        <v>84</v>
      </c>
      <c r="B17">
        <v>370402.67</v>
      </c>
      <c r="C17" t="s">
        <v>27</v>
      </c>
      <c r="G17">
        <v>370402.67</v>
      </c>
      <c r="H17" t="s">
        <v>6</v>
      </c>
      <c r="O17" t="s">
        <v>85</v>
      </c>
      <c r="P17">
        <v>12157083</v>
      </c>
      <c r="Q17" t="s">
        <v>30</v>
      </c>
      <c r="U17" t="s">
        <v>86</v>
      </c>
      <c r="V17" t="s">
        <v>6</v>
      </c>
    </row>
    <row r="18" spans="1:22" x14ac:dyDescent="0.3">
      <c r="A18" t="s">
        <v>87</v>
      </c>
      <c r="B18">
        <v>468683.27</v>
      </c>
      <c r="C18" t="s">
        <v>27</v>
      </c>
      <c r="G18">
        <v>468683.27</v>
      </c>
      <c r="H18" t="s">
        <v>6</v>
      </c>
      <c r="O18" t="s">
        <v>88</v>
      </c>
      <c r="P18">
        <v>389826</v>
      </c>
      <c r="Q18" t="s">
        <v>30</v>
      </c>
      <c r="U18" t="s">
        <v>89</v>
      </c>
      <c r="V18" t="s">
        <v>6</v>
      </c>
    </row>
    <row r="19" spans="1:22" x14ac:dyDescent="0.3">
      <c r="A19" t="s">
        <v>90</v>
      </c>
      <c r="B19">
        <v>83137.89</v>
      </c>
      <c r="C19" t="s">
        <v>40</v>
      </c>
      <c r="G19">
        <v>83137.89</v>
      </c>
      <c r="H19" t="s">
        <v>6</v>
      </c>
      <c r="O19" t="s">
        <v>91</v>
      </c>
      <c r="P19">
        <v>103574</v>
      </c>
      <c r="Q19" t="s">
        <v>30</v>
      </c>
      <c r="U19" t="s">
        <v>92</v>
      </c>
      <c r="V19" t="s">
        <v>6</v>
      </c>
    </row>
    <row r="20" spans="1:22" x14ac:dyDescent="0.3">
      <c r="A20" t="s">
        <v>36</v>
      </c>
      <c r="B20">
        <v>5466956.4400000004</v>
      </c>
      <c r="C20" t="s">
        <v>35</v>
      </c>
      <c r="D20" t="s">
        <v>34</v>
      </c>
      <c r="E20">
        <v>5466957</v>
      </c>
      <c r="F20" t="s">
        <v>35</v>
      </c>
      <c r="G20">
        <v>-0.55999999959021807</v>
      </c>
      <c r="H20" t="s">
        <v>38</v>
      </c>
      <c r="O20" t="s">
        <v>93</v>
      </c>
      <c r="P20">
        <v>14639275</v>
      </c>
      <c r="Q20" t="s">
        <v>30</v>
      </c>
      <c r="U20" t="s">
        <v>94</v>
      </c>
      <c r="V20" t="s">
        <v>6</v>
      </c>
    </row>
    <row r="21" spans="1:22" x14ac:dyDescent="0.3">
      <c r="A21" t="s">
        <v>95</v>
      </c>
      <c r="B21">
        <v>165000</v>
      </c>
      <c r="C21" t="s">
        <v>40</v>
      </c>
      <c r="G21">
        <v>165000</v>
      </c>
      <c r="H21" t="s">
        <v>6</v>
      </c>
      <c r="O21" t="s">
        <v>96</v>
      </c>
      <c r="P21">
        <v>4655475</v>
      </c>
      <c r="Q21" t="s">
        <v>30</v>
      </c>
      <c r="U21" t="s">
        <v>97</v>
      </c>
      <c r="V21" t="s">
        <v>6</v>
      </c>
    </row>
    <row r="22" spans="1:22" x14ac:dyDescent="0.3">
      <c r="A22" t="s">
        <v>98</v>
      </c>
      <c r="B22">
        <v>33275</v>
      </c>
      <c r="C22" t="s">
        <v>33</v>
      </c>
      <c r="G22">
        <v>33275</v>
      </c>
      <c r="H22" t="s">
        <v>6</v>
      </c>
      <c r="O22" t="s">
        <v>99</v>
      </c>
      <c r="P22">
        <v>13554486</v>
      </c>
      <c r="Q22" t="s">
        <v>30</v>
      </c>
      <c r="U22" t="s">
        <v>100</v>
      </c>
      <c r="V22" t="s">
        <v>6</v>
      </c>
    </row>
    <row r="23" spans="1:22" x14ac:dyDescent="0.3">
      <c r="A23" t="s">
        <v>101</v>
      </c>
      <c r="B23">
        <v>33464.97</v>
      </c>
      <c r="C23" t="s">
        <v>49</v>
      </c>
      <c r="G23">
        <v>33464.97</v>
      </c>
      <c r="H23" t="s">
        <v>6</v>
      </c>
      <c r="O23" t="s">
        <v>102</v>
      </c>
      <c r="P23">
        <v>537855</v>
      </c>
      <c r="Q23" t="s">
        <v>30</v>
      </c>
      <c r="U23" t="s">
        <v>103</v>
      </c>
      <c r="V23" t="s">
        <v>6</v>
      </c>
    </row>
    <row r="24" spans="1:22" x14ac:dyDescent="0.3">
      <c r="A24" t="s">
        <v>60</v>
      </c>
      <c r="B24">
        <v>34504.14</v>
      </c>
      <c r="C24" t="s">
        <v>43</v>
      </c>
      <c r="D24" t="s">
        <v>59</v>
      </c>
      <c r="E24">
        <v>34504</v>
      </c>
      <c r="F24" t="s">
        <v>43</v>
      </c>
      <c r="G24">
        <v>0.13999999999941792</v>
      </c>
      <c r="H24" t="s">
        <v>38</v>
      </c>
      <c r="O24" t="s">
        <v>104</v>
      </c>
      <c r="P24">
        <v>335859</v>
      </c>
      <c r="Q24" t="s">
        <v>30</v>
      </c>
      <c r="U24" t="s">
        <v>105</v>
      </c>
      <c r="V24" t="s">
        <v>6</v>
      </c>
    </row>
    <row r="25" spans="1:22" x14ac:dyDescent="0.3">
      <c r="A25" t="s">
        <v>64</v>
      </c>
      <c r="B25">
        <v>35074.050000000003</v>
      </c>
      <c r="C25" t="s">
        <v>43</v>
      </c>
      <c r="D25" t="s">
        <v>63</v>
      </c>
      <c r="E25">
        <v>35074</v>
      </c>
      <c r="F25" t="s">
        <v>43</v>
      </c>
      <c r="G25">
        <v>5.0000000002910383E-2</v>
      </c>
      <c r="H25" t="s">
        <v>38</v>
      </c>
      <c r="O25" t="s">
        <v>106</v>
      </c>
      <c r="P25">
        <v>74261</v>
      </c>
      <c r="Q25" t="s">
        <v>30</v>
      </c>
      <c r="U25" t="s">
        <v>107</v>
      </c>
      <c r="V25" t="s">
        <v>6</v>
      </c>
    </row>
    <row r="26" spans="1:22" x14ac:dyDescent="0.3">
      <c r="A26" t="s">
        <v>108</v>
      </c>
      <c r="B26">
        <v>4387661.41</v>
      </c>
      <c r="C26" t="s">
        <v>40</v>
      </c>
      <c r="G26">
        <v>4387661.41</v>
      </c>
      <c r="H26" t="s">
        <v>6</v>
      </c>
      <c r="O26" t="s">
        <v>109</v>
      </c>
      <c r="P26">
        <v>16818120</v>
      </c>
      <c r="Q26" t="s">
        <v>30</v>
      </c>
      <c r="U26" t="s">
        <v>110</v>
      </c>
      <c r="V26" t="s">
        <v>6</v>
      </c>
    </row>
    <row r="27" spans="1:22" x14ac:dyDescent="0.3">
      <c r="O27" t="s">
        <v>111</v>
      </c>
      <c r="P27">
        <v>67413</v>
      </c>
      <c r="Q27" t="s">
        <v>30</v>
      </c>
      <c r="U27" t="s">
        <v>112</v>
      </c>
      <c r="V27" t="s">
        <v>6</v>
      </c>
    </row>
    <row r="28" spans="1:22" x14ac:dyDescent="0.3">
      <c r="O28" t="s">
        <v>113</v>
      </c>
      <c r="P28">
        <v>337064</v>
      </c>
      <c r="Q28" t="s">
        <v>30</v>
      </c>
      <c r="U28" t="s">
        <v>46</v>
      </c>
      <c r="V28" t="s">
        <v>6</v>
      </c>
    </row>
    <row r="29" spans="1:22" x14ac:dyDescent="0.3">
      <c r="O29" t="s">
        <v>114</v>
      </c>
      <c r="P29">
        <v>130462</v>
      </c>
      <c r="Q29" t="s">
        <v>30</v>
      </c>
      <c r="U29" t="s">
        <v>115</v>
      </c>
      <c r="V29" t="s">
        <v>6</v>
      </c>
    </row>
    <row r="30" spans="1:22" x14ac:dyDescent="0.3">
      <c r="O30" t="s">
        <v>116</v>
      </c>
      <c r="P30">
        <v>337064</v>
      </c>
      <c r="Q30" t="s">
        <v>30</v>
      </c>
      <c r="U30" t="s">
        <v>46</v>
      </c>
      <c r="V30" t="s">
        <v>6</v>
      </c>
    </row>
    <row r="31" spans="1:22" x14ac:dyDescent="0.3">
      <c r="O31" t="s">
        <v>117</v>
      </c>
      <c r="P31">
        <v>79349</v>
      </c>
      <c r="Q31" t="s">
        <v>30</v>
      </c>
      <c r="U31" t="s">
        <v>118</v>
      </c>
      <c r="V31" t="s">
        <v>6</v>
      </c>
    </row>
    <row r="32" spans="1:22" x14ac:dyDescent="0.3">
      <c r="O32" t="s">
        <v>119</v>
      </c>
      <c r="P32">
        <v>99000</v>
      </c>
      <c r="Q32" t="s">
        <v>30</v>
      </c>
      <c r="U32" t="s">
        <v>120</v>
      </c>
      <c r="V32" t="s">
        <v>6</v>
      </c>
    </row>
    <row r="33" spans="15:22" x14ac:dyDescent="0.3">
      <c r="O33" t="s">
        <v>121</v>
      </c>
      <c r="P33">
        <v>14602500</v>
      </c>
      <c r="Q33" t="s">
        <v>30</v>
      </c>
      <c r="U33" t="s">
        <v>122</v>
      </c>
      <c r="V33" t="s">
        <v>6</v>
      </c>
    </row>
    <row r="34" spans="15:22" x14ac:dyDescent="0.3">
      <c r="O34" t="s">
        <v>123</v>
      </c>
      <c r="P34">
        <v>11523600</v>
      </c>
      <c r="Q34" t="s">
        <v>30</v>
      </c>
      <c r="U34" t="s">
        <v>124</v>
      </c>
      <c r="V34" t="s">
        <v>6</v>
      </c>
    </row>
    <row r="35" spans="15:22" x14ac:dyDescent="0.3">
      <c r="O35" t="s">
        <v>125</v>
      </c>
      <c r="P35">
        <v>705705</v>
      </c>
      <c r="Q35" t="s">
        <v>30</v>
      </c>
      <c r="U35" t="s">
        <v>126</v>
      </c>
      <c r="V35" t="s">
        <v>6</v>
      </c>
    </row>
    <row r="36" spans="15:22" x14ac:dyDescent="0.3">
      <c r="O36" t="s">
        <v>127</v>
      </c>
      <c r="P36">
        <v>769621</v>
      </c>
      <c r="Q36" t="s">
        <v>30</v>
      </c>
      <c r="U36" t="s">
        <v>128</v>
      </c>
      <c r="V36" t="s">
        <v>6</v>
      </c>
    </row>
    <row r="37" spans="15:22" x14ac:dyDescent="0.3">
      <c r="O37" t="s">
        <v>129</v>
      </c>
      <c r="P37">
        <v>2052486</v>
      </c>
      <c r="Q37" t="s">
        <v>30</v>
      </c>
      <c r="U37" t="s">
        <v>130</v>
      </c>
      <c r="V37" t="s">
        <v>6</v>
      </c>
    </row>
    <row r="38" spans="15:22" x14ac:dyDescent="0.3">
      <c r="O38" t="s">
        <v>131</v>
      </c>
      <c r="P38">
        <v>20493</v>
      </c>
      <c r="Q38" t="s">
        <v>30</v>
      </c>
      <c r="U38" t="s">
        <v>132</v>
      </c>
      <c r="V38" t="s">
        <v>6</v>
      </c>
    </row>
    <row r="39" spans="15:22" x14ac:dyDescent="0.3">
      <c r="O39" t="s">
        <v>133</v>
      </c>
      <c r="P39">
        <v>134826</v>
      </c>
      <c r="Q39" t="s">
        <v>30</v>
      </c>
      <c r="U39" t="s">
        <v>134</v>
      </c>
      <c r="V39" t="s">
        <v>6</v>
      </c>
    </row>
    <row r="40" spans="15:22" x14ac:dyDescent="0.3">
      <c r="O40" t="s">
        <v>135</v>
      </c>
      <c r="P40">
        <v>1964279</v>
      </c>
      <c r="Q40" t="s">
        <v>30</v>
      </c>
      <c r="U40" t="s">
        <v>136</v>
      </c>
      <c r="V40" t="s">
        <v>6</v>
      </c>
    </row>
    <row r="41" spans="15:22" x14ac:dyDescent="0.3">
      <c r="O41" t="s">
        <v>137</v>
      </c>
      <c r="P41">
        <v>2086954</v>
      </c>
      <c r="Q41" t="s">
        <v>30</v>
      </c>
      <c r="U41" t="s">
        <v>138</v>
      </c>
      <c r="V41" t="s">
        <v>6</v>
      </c>
    </row>
    <row r="42" spans="15:22" x14ac:dyDescent="0.3">
      <c r="O42" t="s">
        <v>139</v>
      </c>
      <c r="P42">
        <v>11220000</v>
      </c>
      <c r="Q42" t="s">
        <v>30</v>
      </c>
      <c r="U42" t="s">
        <v>140</v>
      </c>
      <c r="V42" t="s">
        <v>6</v>
      </c>
    </row>
    <row r="43" spans="15:22" x14ac:dyDescent="0.3">
      <c r="O43" t="s">
        <v>141</v>
      </c>
      <c r="P43">
        <v>13937220</v>
      </c>
      <c r="Q43" t="s">
        <v>30</v>
      </c>
      <c r="U43" t="s">
        <v>142</v>
      </c>
      <c r="V43" t="s">
        <v>6</v>
      </c>
    </row>
    <row r="44" spans="15:22" x14ac:dyDescent="0.3">
      <c r="O44" t="s">
        <v>143</v>
      </c>
      <c r="P44">
        <v>13846800</v>
      </c>
      <c r="Q44" t="s">
        <v>30</v>
      </c>
      <c r="U44" t="s">
        <v>144</v>
      </c>
      <c r="V44" t="s">
        <v>6</v>
      </c>
    </row>
    <row r="45" spans="15:22" x14ac:dyDescent="0.3">
      <c r="O45" t="s">
        <v>145</v>
      </c>
      <c r="P45">
        <v>1541846</v>
      </c>
      <c r="Q45" t="s">
        <v>30</v>
      </c>
      <c r="U45" t="s">
        <v>146</v>
      </c>
      <c r="V45" t="s">
        <v>6</v>
      </c>
    </row>
    <row r="46" spans="15:22" x14ac:dyDescent="0.3">
      <c r="O46" t="s">
        <v>147</v>
      </c>
      <c r="P46">
        <v>90028</v>
      </c>
      <c r="Q46" t="s">
        <v>30</v>
      </c>
      <c r="U46" t="s">
        <v>148</v>
      </c>
      <c r="V46" t="s">
        <v>6</v>
      </c>
    </row>
    <row r="47" spans="15:22" x14ac:dyDescent="0.3">
      <c r="O47" t="s">
        <v>149</v>
      </c>
      <c r="P47">
        <v>2019600</v>
      </c>
      <c r="Q47" t="s">
        <v>30</v>
      </c>
      <c r="U47" t="s">
        <v>150</v>
      </c>
      <c r="V47" t="s">
        <v>6</v>
      </c>
    </row>
    <row r="48" spans="15:22" x14ac:dyDescent="0.3">
      <c r="O48" t="s">
        <v>151</v>
      </c>
      <c r="P48">
        <v>507023</v>
      </c>
      <c r="Q48" t="s">
        <v>30</v>
      </c>
      <c r="U48" t="s">
        <v>152</v>
      </c>
      <c r="V48" t="s">
        <v>6</v>
      </c>
    </row>
    <row r="49" spans="15:22" x14ac:dyDescent="0.3">
      <c r="O49" t="s">
        <v>153</v>
      </c>
      <c r="P49">
        <v>196097</v>
      </c>
      <c r="Q49" t="s">
        <v>30</v>
      </c>
      <c r="U49" t="s">
        <v>154</v>
      </c>
      <c r="V49" t="s">
        <v>6</v>
      </c>
    </row>
    <row r="50" spans="15:22" x14ac:dyDescent="0.3">
      <c r="O50" t="s">
        <v>155</v>
      </c>
      <c r="P50">
        <v>67413</v>
      </c>
      <c r="Q50" t="s">
        <v>30</v>
      </c>
      <c r="U50" t="s">
        <v>112</v>
      </c>
      <c r="V50" t="s">
        <v>6</v>
      </c>
    </row>
    <row r="51" spans="15:22" x14ac:dyDescent="0.3">
      <c r="O51" t="s">
        <v>156</v>
      </c>
      <c r="P51">
        <v>602174</v>
      </c>
      <c r="Q51" t="s">
        <v>30</v>
      </c>
      <c r="U51" t="s">
        <v>157</v>
      </c>
      <c r="V51" t="s">
        <v>6</v>
      </c>
    </row>
    <row r="52" spans="15:22" x14ac:dyDescent="0.3">
      <c r="O52" t="s">
        <v>158</v>
      </c>
      <c r="P52">
        <v>34307</v>
      </c>
      <c r="Q52" t="s">
        <v>30</v>
      </c>
      <c r="U52" t="s">
        <v>159</v>
      </c>
      <c r="V52" t="s">
        <v>6</v>
      </c>
    </row>
    <row r="53" spans="15:22" x14ac:dyDescent="0.3">
      <c r="O53" t="s">
        <v>160</v>
      </c>
      <c r="P53">
        <v>1122000</v>
      </c>
      <c r="Q53" t="s">
        <v>30</v>
      </c>
      <c r="U53" t="s">
        <v>71</v>
      </c>
      <c r="V53" t="s">
        <v>6</v>
      </c>
    </row>
    <row r="54" spans="15:22" x14ac:dyDescent="0.3">
      <c r="O54" t="s">
        <v>161</v>
      </c>
      <c r="P54">
        <v>37422000</v>
      </c>
      <c r="Q54" t="s">
        <v>30</v>
      </c>
      <c r="U54" t="s">
        <v>162</v>
      </c>
      <c r="V54" t="s">
        <v>6</v>
      </c>
    </row>
    <row r="55" spans="15:22" x14ac:dyDescent="0.3">
      <c r="O55" t="s">
        <v>163</v>
      </c>
      <c r="P55">
        <v>2613600</v>
      </c>
      <c r="Q55" t="s">
        <v>30</v>
      </c>
      <c r="U55" t="s">
        <v>164</v>
      </c>
      <c r="V55" t="s">
        <v>6</v>
      </c>
    </row>
    <row r="56" spans="15:22" x14ac:dyDescent="0.3">
      <c r="O56" t="s">
        <v>165</v>
      </c>
      <c r="P56">
        <v>3702600</v>
      </c>
      <c r="Q56" t="s">
        <v>30</v>
      </c>
      <c r="U56" t="s">
        <v>166</v>
      </c>
      <c r="V56" t="s">
        <v>6</v>
      </c>
    </row>
    <row r="57" spans="15:22" x14ac:dyDescent="0.3">
      <c r="O57" t="s">
        <v>167</v>
      </c>
      <c r="P57">
        <v>891000</v>
      </c>
      <c r="Q57" t="s">
        <v>30</v>
      </c>
      <c r="U57" t="s">
        <v>168</v>
      </c>
      <c r="V57" t="s">
        <v>6</v>
      </c>
    </row>
    <row r="58" spans="15:22" x14ac:dyDescent="0.3">
      <c r="O58" t="s">
        <v>169</v>
      </c>
      <c r="P58">
        <v>1122000</v>
      </c>
      <c r="Q58" t="s">
        <v>30</v>
      </c>
      <c r="U58" t="s">
        <v>71</v>
      </c>
      <c r="V58" t="s">
        <v>6</v>
      </c>
    </row>
    <row r="59" spans="15:22" x14ac:dyDescent="0.3">
      <c r="O59" t="s">
        <v>170</v>
      </c>
      <c r="P59">
        <v>7959600</v>
      </c>
      <c r="Q59" t="s">
        <v>30</v>
      </c>
      <c r="U59" t="s">
        <v>171</v>
      </c>
      <c r="V59" t="s">
        <v>6</v>
      </c>
    </row>
    <row r="60" spans="15:22" x14ac:dyDescent="0.3">
      <c r="O60" t="s">
        <v>172</v>
      </c>
      <c r="P60">
        <v>999240</v>
      </c>
      <c r="Q60" t="s">
        <v>30</v>
      </c>
      <c r="U60" t="s">
        <v>173</v>
      </c>
      <c r="V60" t="s">
        <v>6</v>
      </c>
    </row>
    <row r="61" spans="15:22" x14ac:dyDescent="0.3">
      <c r="O61" t="s">
        <v>174</v>
      </c>
      <c r="P61">
        <v>1070120</v>
      </c>
      <c r="Q61" t="s">
        <v>30</v>
      </c>
      <c r="U61" t="s">
        <v>175</v>
      </c>
      <c r="V61" t="s">
        <v>6</v>
      </c>
    </row>
    <row r="62" spans="15:22" x14ac:dyDescent="0.3">
      <c r="O62" t="s">
        <v>176</v>
      </c>
      <c r="P62">
        <v>575978</v>
      </c>
      <c r="Q62" t="s">
        <v>30</v>
      </c>
      <c r="U62" t="s">
        <v>177</v>
      </c>
      <c r="V62" t="s">
        <v>6</v>
      </c>
    </row>
    <row r="63" spans="15:22" x14ac:dyDescent="0.3">
      <c r="O63" t="s">
        <v>178</v>
      </c>
      <c r="P63">
        <v>11220000</v>
      </c>
      <c r="Q63" t="s">
        <v>30</v>
      </c>
      <c r="U63" t="s">
        <v>140</v>
      </c>
      <c r="V63" t="s">
        <v>6</v>
      </c>
    </row>
    <row r="64" spans="15:22" x14ac:dyDescent="0.3">
      <c r="O64" t="s">
        <v>179</v>
      </c>
      <c r="P64">
        <v>1780547</v>
      </c>
      <c r="Q64" t="s">
        <v>30</v>
      </c>
      <c r="U64" t="s">
        <v>180</v>
      </c>
      <c r="V64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3"/>
  <sheetViews>
    <sheetView topLeftCell="T121" workbookViewId="0">
      <selection activeCell="AH136" sqref="AH136"/>
    </sheetView>
  </sheetViews>
  <sheetFormatPr defaultRowHeight="14.4" x14ac:dyDescent="0.3"/>
  <cols>
    <col min="31" max="31" width="24.5546875" bestFit="1" customWidth="1"/>
    <col min="32" max="32" width="25.44140625" style="1" bestFit="1" customWidth="1"/>
    <col min="33" max="34" width="8.88671875" style="1"/>
  </cols>
  <sheetData>
    <row r="1" spans="1:37" x14ac:dyDescent="0.3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  <c r="W1" t="s">
        <v>203</v>
      </c>
      <c r="X1" t="s">
        <v>204</v>
      </c>
      <c r="Y1" t="s">
        <v>205</v>
      </c>
      <c r="Z1" t="s">
        <v>3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s="1" t="s">
        <v>762</v>
      </c>
      <c r="AG1" s="1" t="s">
        <v>761</v>
      </c>
      <c r="AH1" s="1" t="s">
        <v>763</v>
      </c>
      <c r="AI1" t="s">
        <v>211</v>
      </c>
      <c r="AJ1" t="s">
        <v>212</v>
      </c>
      <c r="AK1" t="s">
        <v>213</v>
      </c>
    </row>
    <row r="2" spans="1:37" x14ac:dyDescent="0.3">
      <c r="A2" t="s">
        <v>214</v>
      </c>
      <c r="B2" t="s">
        <v>215</v>
      </c>
      <c r="C2" t="s">
        <v>216</v>
      </c>
      <c r="D2" t="s">
        <v>217</v>
      </c>
      <c r="E2" t="s">
        <v>218</v>
      </c>
      <c r="F2" t="s">
        <v>219</v>
      </c>
      <c r="G2">
        <v>12317</v>
      </c>
      <c r="I2" t="s">
        <v>220</v>
      </c>
      <c r="J2" t="s">
        <v>221</v>
      </c>
      <c r="K2" t="s">
        <v>220</v>
      </c>
      <c r="L2" t="s">
        <v>222</v>
      </c>
      <c r="M2">
        <v>0</v>
      </c>
      <c r="N2">
        <v>189871</v>
      </c>
      <c r="O2">
        <v>-189871</v>
      </c>
      <c r="W2" t="s">
        <v>223</v>
      </c>
      <c r="AB2">
        <v>-189871</v>
      </c>
      <c r="AD2">
        <v>-189871</v>
      </c>
      <c r="AE2" t="s">
        <v>223</v>
      </c>
      <c r="AF2" s="1" t="e">
        <f>VLOOKUP(Y2,'[1]GL IN'!$W:$AA,5,FALSE)</f>
        <v>#N/A</v>
      </c>
      <c r="AG2" s="1" t="e">
        <f>W2=AF2</f>
        <v>#N/A</v>
      </c>
      <c r="AJ2" t="s">
        <v>224</v>
      </c>
      <c r="AK2">
        <v>-32207.119999999999</v>
      </c>
    </row>
    <row r="3" spans="1:37" x14ac:dyDescent="0.3">
      <c r="A3" t="s">
        <v>214</v>
      </c>
      <c r="B3" t="s">
        <v>215</v>
      </c>
      <c r="C3" t="s">
        <v>216</v>
      </c>
      <c r="D3" t="s">
        <v>217</v>
      </c>
      <c r="E3" t="s">
        <v>218</v>
      </c>
      <c r="F3" t="s">
        <v>219</v>
      </c>
      <c r="G3">
        <v>12318</v>
      </c>
      <c r="I3" t="s">
        <v>220</v>
      </c>
      <c r="J3" t="s">
        <v>225</v>
      </c>
      <c r="K3" t="s">
        <v>220</v>
      </c>
      <c r="L3" t="s">
        <v>222</v>
      </c>
      <c r="M3">
        <v>0</v>
      </c>
      <c r="N3">
        <v>166090.87</v>
      </c>
      <c r="O3">
        <v>-166090.87</v>
      </c>
      <c r="W3" t="s">
        <v>223</v>
      </c>
      <c r="AB3">
        <v>-166090.87</v>
      </c>
      <c r="AD3">
        <v>-166090.87</v>
      </c>
      <c r="AE3" t="s">
        <v>223</v>
      </c>
      <c r="AF3" s="1" t="e">
        <f>VLOOKUP(Y3,'[1]GL IN'!$W:$AA,5,FALSE)</f>
        <v>#N/A</v>
      </c>
      <c r="AG3" s="1" t="e">
        <f t="shared" ref="AG3:AG66" si="0">W3=AF3</f>
        <v>#N/A</v>
      </c>
      <c r="AJ3" t="s">
        <v>28</v>
      </c>
      <c r="AK3">
        <v>248144.16</v>
      </c>
    </row>
    <row r="4" spans="1:37" x14ac:dyDescent="0.3">
      <c r="A4" t="s">
        <v>214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>
        <v>12319</v>
      </c>
      <c r="I4" t="s">
        <v>220</v>
      </c>
      <c r="J4" t="s">
        <v>226</v>
      </c>
      <c r="K4" t="s">
        <v>220</v>
      </c>
      <c r="L4" t="s">
        <v>222</v>
      </c>
      <c r="M4">
        <v>0</v>
      </c>
      <c r="N4">
        <v>81781.37</v>
      </c>
      <c r="O4">
        <v>-81781.37</v>
      </c>
      <c r="W4" t="s">
        <v>223</v>
      </c>
      <c r="AB4">
        <v>-81781.37</v>
      </c>
      <c r="AD4">
        <v>-81781.37</v>
      </c>
      <c r="AE4" t="s">
        <v>223</v>
      </c>
      <c r="AF4" s="1" t="e">
        <f>VLOOKUP(Y4,'[1]GL IN'!$W:$AA,5,FALSE)</f>
        <v>#N/A</v>
      </c>
      <c r="AG4" s="1" t="e">
        <f t="shared" si="0"/>
        <v>#N/A</v>
      </c>
      <c r="AJ4" t="s">
        <v>33</v>
      </c>
      <c r="AK4">
        <v>16580387.120000001</v>
      </c>
    </row>
    <row r="5" spans="1:37" x14ac:dyDescent="0.3">
      <c r="A5" t="s">
        <v>214</v>
      </c>
      <c r="B5" t="s">
        <v>215</v>
      </c>
      <c r="C5" t="s">
        <v>216</v>
      </c>
      <c r="D5" t="s">
        <v>217</v>
      </c>
      <c r="E5" t="s">
        <v>218</v>
      </c>
      <c r="F5" t="s">
        <v>219</v>
      </c>
      <c r="G5">
        <v>12320</v>
      </c>
      <c r="I5" t="s">
        <v>220</v>
      </c>
      <c r="J5" t="s">
        <v>227</v>
      </c>
      <c r="K5" t="s">
        <v>220</v>
      </c>
      <c r="L5" t="s">
        <v>222</v>
      </c>
      <c r="M5">
        <v>0</v>
      </c>
      <c r="N5">
        <v>146079.01</v>
      </c>
      <c r="O5">
        <v>-146079.01</v>
      </c>
      <c r="W5" t="s">
        <v>223</v>
      </c>
      <c r="AB5">
        <v>-146079.01</v>
      </c>
      <c r="AD5">
        <v>-146079.01</v>
      </c>
      <c r="AE5" t="s">
        <v>223</v>
      </c>
      <c r="AF5" s="1" t="e">
        <f>VLOOKUP(Y5,'[1]GL IN'!$W:$AA,5,FALSE)</f>
        <v>#N/A</v>
      </c>
      <c r="AG5" s="1" t="e">
        <f t="shared" si="0"/>
        <v>#N/A</v>
      </c>
      <c r="AJ5" t="s">
        <v>228</v>
      </c>
      <c r="AK5">
        <v>-760442.9800000001</v>
      </c>
    </row>
    <row r="6" spans="1:37" x14ac:dyDescent="0.3">
      <c r="A6" t="s">
        <v>214</v>
      </c>
      <c r="B6" t="s">
        <v>215</v>
      </c>
      <c r="C6" t="s">
        <v>216</v>
      </c>
      <c r="D6" t="s">
        <v>217</v>
      </c>
      <c r="E6" t="s">
        <v>218</v>
      </c>
      <c r="F6" t="s">
        <v>219</v>
      </c>
      <c r="G6">
        <v>12321</v>
      </c>
      <c r="I6" t="s">
        <v>220</v>
      </c>
      <c r="J6" t="s">
        <v>229</v>
      </c>
      <c r="K6" t="s">
        <v>220</v>
      </c>
      <c r="L6" t="s">
        <v>222</v>
      </c>
      <c r="M6">
        <v>0</v>
      </c>
      <c r="N6">
        <v>137952.54</v>
      </c>
      <c r="O6">
        <v>-137952.54</v>
      </c>
      <c r="W6" t="s">
        <v>223</v>
      </c>
      <c r="AB6">
        <v>-137952.54</v>
      </c>
      <c r="AD6">
        <v>-137952.54</v>
      </c>
      <c r="AE6" t="s">
        <v>223</v>
      </c>
      <c r="AF6" s="1" t="e">
        <f>VLOOKUP(Y6,'[1]GL IN'!$W:$AA,5,FALSE)</f>
        <v>#N/A</v>
      </c>
      <c r="AG6" s="1" t="e">
        <f t="shared" si="0"/>
        <v>#N/A</v>
      </c>
      <c r="AJ6" t="s">
        <v>230</v>
      </c>
      <c r="AK6">
        <v>454615884.89999998</v>
      </c>
    </row>
    <row r="7" spans="1:37" x14ac:dyDescent="0.3">
      <c r="A7" t="s">
        <v>214</v>
      </c>
      <c r="B7" t="s">
        <v>215</v>
      </c>
      <c r="C7" t="s">
        <v>216</v>
      </c>
      <c r="D7" t="s">
        <v>217</v>
      </c>
      <c r="E7" t="s">
        <v>218</v>
      </c>
      <c r="F7" t="s">
        <v>219</v>
      </c>
      <c r="G7">
        <v>12322</v>
      </c>
      <c r="I7" t="s">
        <v>220</v>
      </c>
      <c r="J7" t="s">
        <v>231</v>
      </c>
      <c r="K7" t="s">
        <v>220</v>
      </c>
      <c r="L7" t="s">
        <v>222</v>
      </c>
      <c r="M7">
        <v>0</v>
      </c>
      <c r="N7">
        <v>71239.19</v>
      </c>
      <c r="O7">
        <v>-71239.19</v>
      </c>
      <c r="W7" t="s">
        <v>223</v>
      </c>
      <c r="AB7">
        <v>-71239.19</v>
      </c>
      <c r="AD7">
        <v>-71239.19</v>
      </c>
      <c r="AE7" t="s">
        <v>223</v>
      </c>
      <c r="AF7" s="1" t="e">
        <f>VLOOKUP(Y7,'[1]GL IN'!$W:$AA,5,FALSE)</f>
        <v>#N/A</v>
      </c>
      <c r="AG7" s="1" t="e">
        <f t="shared" si="0"/>
        <v>#N/A</v>
      </c>
      <c r="AJ7" t="s">
        <v>40</v>
      </c>
      <c r="AK7">
        <v>266706733.69999996</v>
      </c>
    </row>
    <row r="8" spans="1:37" x14ac:dyDescent="0.3">
      <c r="A8" t="s">
        <v>214</v>
      </c>
      <c r="B8" t="s">
        <v>215</v>
      </c>
      <c r="C8" t="s">
        <v>216</v>
      </c>
      <c r="D8" t="s">
        <v>217</v>
      </c>
      <c r="E8" t="s">
        <v>218</v>
      </c>
      <c r="F8" t="s">
        <v>219</v>
      </c>
      <c r="G8">
        <v>12323</v>
      </c>
      <c r="I8" t="s">
        <v>220</v>
      </c>
      <c r="J8" t="s">
        <v>232</v>
      </c>
      <c r="K8" t="s">
        <v>220</v>
      </c>
      <c r="L8" t="s">
        <v>222</v>
      </c>
      <c r="M8">
        <v>0</v>
      </c>
      <c r="N8">
        <v>275689.03999999998</v>
      </c>
      <c r="O8">
        <v>-275689.03999999998</v>
      </c>
      <c r="W8" t="s">
        <v>223</v>
      </c>
      <c r="AB8">
        <v>-275689.03999999998</v>
      </c>
      <c r="AD8">
        <v>-275689.03999999998</v>
      </c>
      <c r="AE8" t="s">
        <v>223</v>
      </c>
      <c r="AF8" s="1" t="e">
        <f>VLOOKUP(Y8,'[1]GL IN'!$W:$AA,5,FALSE)</f>
        <v>#N/A</v>
      </c>
      <c r="AG8" s="1" t="e">
        <f t="shared" si="0"/>
        <v>#N/A</v>
      </c>
      <c r="AJ8" t="s">
        <v>49</v>
      </c>
      <c r="AK8">
        <v>103043.16</v>
      </c>
    </row>
    <row r="9" spans="1:37" x14ac:dyDescent="0.3">
      <c r="A9" t="s">
        <v>214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>
        <v>12324</v>
      </c>
      <c r="I9" t="s">
        <v>220</v>
      </c>
      <c r="J9" t="s">
        <v>233</v>
      </c>
      <c r="K9" t="s">
        <v>220</v>
      </c>
      <c r="L9" t="s">
        <v>222</v>
      </c>
      <c r="M9">
        <v>0</v>
      </c>
      <c r="N9">
        <v>73936.06</v>
      </c>
      <c r="O9">
        <v>-73936.06</v>
      </c>
      <c r="W9" t="s">
        <v>223</v>
      </c>
      <c r="AB9">
        <v>-73936.06</v>
      </c>
      <c r="AD9">
        <v>-73936.06</v>
      </c>
      <c r="AE9" t="s">
        <v>223</v>
      </c>
      <c r="AF9" s="1" t="e">
        <f>VLOOKUP(Y9,'[1]GL IN'!$W:$AA,5,FALSE)</f>
        <v>#N/A</v>
      </c>
      <c r="AG9" s="1" t="e">
        <f t="shared" si="0"/>
        <v>#N/A</v>
      </c>
      <c r="AJ9" t="s">
        <v>27</v>
      </c>
      <c r="AK9">
        <v>14445736.35</v>
      </c>
    </row>
    <row r="10" spans="1:37" x14ac:dyDescent="0.3">
      <c r="A10" t="s">
        <v>214</v>
      </c>
      <c r="B10" t="s">
        <v>215</v>
      </c>
      <c r="C10" t="s">
        <v>216</v>
      </c>
      <c r="D10" t="s">
        <v>217</v>
      </c>
      <c r="E10" t="s">
        <v>218</v>
      </c>
      <c r="F10" t="s">
        <v>219</v>
      </c>
      <c r="G10">
        <v>12325</v>
      </c>
      <c r="I10" t="s">
        <v>220</v>
      </c>
      <c r="J10" t="s">
        <v>234</v>
      </c>
      <c r="K10" t="s">
        <v>220</v>
      </c>
      <c r="L10" t="s">
        <v>222</v>
      </c>
      <c r="M10">
        <v>0</v>
      </c>
      <c r="N10">
        <v>320457.06</v>
      </c>
      <c r="O10">
        <v>-320457.06</v>
      </c>
      <c r="W10" t="s">
        <v>223</v>
      </c>
      <c r="AB10">
        <v>-320457.06</v>
      </c>
      <c r="AD10">
        <v>-320457.06</v>
      </c>
      <c r="AE10" t="s">
        <v>223</v>
      </c>
      <c r="AF10" s="1" t="e">
        <f>VLOOKUP(Y10,'[1]GL IN'!$W:$AA,5,FALSE)</f>
        <v>#N/A</v>
      </c>
      <c r="AG10" s="1" t="e">
        <f t="shared" si="0"/>
        <v>#N/A</v>
      </c>
      <c r="AJ10" t="s">
        <v>223</v>
      </c>
      <c r="AK10">
        <v>100401270.65000001</v>
      </c>
    </row>
    <row r="11" spans="1:37" x14ac:dyDescent="0.3">
      <c r="A11" t="s">
        <v>214</v>
      </c>
      <c r="B11" t="s">
        <v>215</v>
      </c>
      <c r="C11" t="s">
        <v>216</v>
      </c>
      <c r="D11" t="s">
        <v>217</v>
      </c>
      <c r="E11" t="s">
        <v>218</v>
      </c>
      <c r="F11" t="s">
        <v>219</v>
      </c>
      <c r="G11">
        <v>12326</v>
      </c>
      <c r="I11" t="s">
        <v>220</v>
      </c>
      <c r="J11" t="s">
        <v>235</v>
      </c>
      <c r="K11" t="s">
        <v>220</v>
      </c>
      <c r="L11" t="s">
        <v>222</v>
      </c>
      <c r="M11">
        <v>0</v>
      </c>
      <c r="N11">
        <v>2458088</v>
      </c>
      <c r="O11">
        <v>-2458088</v>
      </c>
      <c r="W11" t="s">
        <v>223</v>
      </c>
      <c r="AB11">
        <v>-2458088</v>
      </c>
      <c r="AD11">
        <v>-2458088</v>
      </c>
      <c r="AE11" t="s">
        <v>223</v>
      </c>
      <c r="AF11" s="1" t="e">
        <f>VLOOKUP(Y11,'[1]GL IN'!$W:$AA,5,FALSE)</f>
        <v>#N/A</v>
      </c>
      <c r="AG11" s="1" t="e">
        <f t="shared" si="0"/>
        <v>#N/A</v>
      </c>
    </row>
    <row r="12" spans="1:37" x14ac:dyDescent="0.3">
      <c r="A12" t="s">
        <v>214</v>
      </c>
      <c r="B12" t="s">
        <v>215</v>
      </c>
      <c r="C12" t="s">
        <v>216</v>
      </c>
      <c r="D12" t="s">
        <v>217</v>
      </c>
      <c r="E12" t="s">
        <v>218</v>
      </c>
      <c r="F12" t="s">
        <v>219</v>
      </c>
      <c r="G12">
        <v>12327</v>
      </c>
      <c r="I12" t="s">
        <v>220</v>
      </c>
      <c r="J12" t="s">
        <v>236</v>
      </c>
      <c r="K12" t="s">
        <v>220</v>
      </c>
      <c r="L12" t="s">
        <v>222</v>
      </c>
      <c r="M12">
        <v>0</v>
      </c>
      <c r="N12">
        <v>256952.3</v>
      </c>
      <c r="O12">
        <v>-256952.3</v>
      </c>
      <c r="W12" t="s">
        <v>223</v>
      </c>
      <c r="AB12">
        <v>-256952.3</v>
      </c>
      <c r="AD12">
        <v>-256952.3</v>
      </c>
      <c r="AE12" t="s">
        <v>223</v>
      </c>
      <c r="AF12" s="1" t="e">
        <f>VLOOKUP(Y12,'[1]GL IN'!$W:$AA,5,FALSE)</f>
        <v>#N/A</v>
      </c>
      <c r="AG12" s="1" t="e">
        <f t="shared" si="0"/>
        <v>#N/A</v>
      </c>
    </row>
    <row r="13" spans="1:37" x14ac:dyDescent="0.3">
      <c r="A13" t="s">
        <v>214</v>
      </c>
      <c r="B13" t="s">
        <v>215</v>
      </c>
      <c r="C13" t="s">
        <v>216</v>
      </c>
      <c r="D13" t="s">
        <v>217</v>
      </c>
      <c r="E13" t="s">
        <v>218</v>
      </c>
      <c r="F13" t="s">
        <v>219</v>
      </c>
      <c r="G13">
        <v>12328</v>
      </c>
      <c r="I13" t="s">
        <v>220</v>
      </c>
      <c r="J13" t="s">
        <v>237</v>
      </c>
      <c r="K13" t="s">
        <v>220</v>
      </c>
      <c r="L13" t="s">
        <v>222</v>
      </c>
      <c r="M13">
        <v>0</v>
      </c>
      <c r="N13">
        <v>274953.90999999997</v>
      </c>
      <c r="O13">
        <v>-274953.90999999997</v>
      </c>
      <c r="W13" t="s">
        <v>223</v>
      </c>
      <c r="AB13">
        <v>-274953.90999999997</v>
      </c>
      <c r="AD13">
        <v>-274953.90999999997</v>
      </c>
      <c r="AE13" t="s">
        <v>223</v>
      </c>
      <c r="AF13" s="1" t="e">
        <f>VLOOKUP(Y13,'[1]GL IN'!$W:$AA,5,FALSE)</f>
        <v>#N/A</v>
      </c>
      <c r="AG13" s="1" t="e">
        <f t="shared" si="0"/>
        <v>#N/A</v>
      </c>
    </row>
    <row r="14" spans="1:37" x14ac:dyDescent="0.3">
      <c r="A14" t="s">
        <v>214</v>
      </c>
      <c r="B14" t="s">
        <v>238</v>
      </c>
      <c r="C14" t="s">
        <v>239</v>
      </c>
      <c r="D14" t="s">
        <v>217</v>
      </c>
      <c r="E14" t="s">
        <v>218</v>
      </c>
      <c r="F14" t="s">
        <v>240</v>
      </c>
      <c r="G14">
        <v>2786</v>
      </c>
      <c r="H14" t="s">
        <v>241</v>
      </c>
      <c r="I14" t="s">
        <v>242</v>
      </c>
      <c r="J14" t="s">
        <v>243</v>
      </c>
      <c r="K14" t="s">
        <v>244</v>
      </c>
      <c r="L14" t="s">
        <v>245</v>
      </c>
      <c r="M14">
        <v>403299069.38999999</v>
      </c>
      <c r="N14">
        <v>0</v>
      </c>
      <c r="O14">
        <v>403299069.38999999</v>
      </c>
      <c r="W14" t="s">
        <v>230</v>
      </c>
      <c r="AB14">
        <v>403299069.38999999</v>
      </c>
      <c r="AD14">
        <v>403299069.38999999</v>
      </c>
      <c r="AE14" t="s">
        <v>230</v>
      </c>
      <c r="AF14" s="1" t="e">
        <f>VLOOKUP(Y14,'[1]GL IN'!$W:$AA,5,FALSE)</f>
        <v>#N/A</v>
      </c>
      <c r="AG14" s="1" t="e">
        <f t="shared" si="0"/>
        <v>#N/A</v>
      </c>
    </row>
    <row r="15" spans="1:37" x14ac:dyDescent="0.3">
      <c r="A15" t="s">
        <v>214</v>
      </c>
      <c r="B15" t="s">
        <v>238</v>
      </c>
      <c r="C15" t="s">
        <v>239</v>
      </c>
      <c r="D15" t="s">
        <v>217</v>
      </c>
      <c r="E15" t="s">
        <v>218</v>
      </c>
      <c r="F15" t="s">
        <v>240</v>
      </c>
      <c r="G15">
        <v>2788</v>
      </c>
      <c r="H15" t="s">
        <v>241</v>
      </c>
      <c r="I15" t="s">
        <v>246</v>
      </c>
      <c r="J15" t="s">
        <v>247</v>
      </c>
      <c r="K15" t="s">
        <v>244</v>
      </c>
      <c r="L15" t="s">
        <v>245</v>
      </c>
      <c r="M15">
        <v>454615884.89999998</v>
      </c>
      <c r="N15">
        <v>0</v>
      </c>
      <c r="O15">
        <v>454615884.89999998</v>
      </c>
      <c r="W15" t="s">
        <v>230</v>
      </c>
      <c r="Y15" t="s">
        <v>49</v>
      </c>
      <c r="AB15">
        <v>454615884.89999998</v>
      </c>
      <c r="AD15">
        <v>454615884.89999998</v>
      </c>
      <c r="AE15" t="s">
        <v>230</v>
      </c>
      <c r="AF15" s="1" t="e">
        <f>VLOOKUP(Y15,'[1]GL IN'!$W:$AA,5,FALSE)</f>
        <v>#N/A</v>
      </c>
      <c r="AG15" s="1" t="e">
        <f t="shared" si="0"/>
        <v>#N/A</v>
      </c>
    </row>
    <row r="16" spans="1:37" x14ac:dyDescent="0.3">
      <c r="A16" t="s">
        <v>214</v>
      </c>
      <c r="B16" t="s">
        <v>238</v>
      </c>
      <c r="C16" t="s">
        <v>239</v>
      </c>
      <c r="D16" t="s">
        <v>217</v>
      </c>
      <c r="E16" t="s">
        <v>248</v>
      </c>
      <c r="F16" t="s">
        <v>240</v>
      </c>
      <c r="G16">
        <v>2798</v>
      </c>
      <c r="H16" t="s">
        <v>241</v>
      </c>
      <c r="I16" t="s">
        <v>242</v>
      </c>
      <c r="J16" t="s">
        <v>243</v>
      </c>
      <c r="K16" t="s">
        <v>244</v>
      </c>
      <c r="L16" t="s">
        <v>245</v>
      </c>
      <c r="M16">
        <v>0</v>
      </c>
      <c r="N16">
        <v>5606404.3499999996</v>
      </c>
      <c r="O16">
        <v>-5606404.3499999996</v>
      </c>
      <c r="W16" t="s">
        <v>230</v>
      </c>
      <c r="AB16">
        <v>-5606404.3499999996</v>
      </c>
      <c r="AD16">
        <v>-5606404.3499999996</v>
      </c>
      <c r="AE16" t="s">
        <v>230</v>
      </c>
      <c r="AF16" s="1" t="e">
        <f>VLOOKUP(Y16,'[1]GL IN'!$W:$AA,5,FALSE)</f>
        <v>#N/A</v>
      </c>
      <c r="AG16" s="1" t="e">
        <f t="shared" si="0"/>
        <v>#N/A</v>
      </c>
    </row>
    <row r="17" spans="1:34" x14ac:dyDescent="0.3">
      <c r="A17" t="s">
        <v>214</v>
      </c>
      <c r="B17" t="s">
        <v>249</v>
      </c>
      <c r="C17" t="s">
        <v>250</v>
      </c>
      <c r="D17" t="s">
        <v>251</v>
      </c>
      <c r="E17" t="s">
        <v>252</v>
      </c>
      <c r="F17" t="s">
        <v>219</v>
      </c>
      <c r="G17">
        <v>11203</v>
      </c>
      <c r="H17" t="s">
        <v>253</v>
      </c>
      <c r="I17" t="s">
        <v>254</v>
      </c>
      <c r="J17" t="s">
        <v>255</v>
      </c>
      <c r="K17" t="s">
        <v>254</v>
      </c>
      <c r="L17" t="s">
        <v>256</v>
      </c>
      <c r="M17">
        <v>33464.97</v>
      </c>
      <c r="N17">
        <v>0</v>
      </c>
      <c r="O17">
        <v>33464.97</v>
      </c>
      <c r="V17" t="s">
        <v>254</v>
      </c>
      <c r="X17" t="s">
        <v>101</v>
      </c>
      <c r="Y17" t="s">
        <v>257</v>
      </c>
      <c r="AB17">
        <v>33464.97</v>
      </c>
      <c r="AD17">
        <v>33464.97</v>
      </c>
      <c r="AE17" t="s">
        <v>49</v>
      </c>
      <c r="AF17" s="1" t="str">
        <f>VLOOKUP(Y17,'[1]GL IN'!$W:$AA,5,FALSE)</f>
        <v>TIDAK/BELUM DIKREDITKAN</v>
      </c>
      <c r="AG17" s="1" t="b">
        <f t="shared" si="0"/>
        <v>0</v>
      </c>
      <c r="AH17" s="1" t="b">
        <v>1</v>
      </c>
    </row>
    <row r="18" spans="1:34" x14ac:dyDescent="0.3">
      <c r="A18" t="s">
        <v>214</v>
      </c>
      <c r="B18" t="s">
        <v>249</v>
      </c>
      <c r="C18" t="s">
        <v>250</v>
      </c>
      <c r="D18" t="s">
        <v>251</v>
      </c>
      <c r="E18" t="s">
        <v>252</v>
      </c>
      <c r="F18" t="s">
        <v>219</v>
      </c>
      <c r="G18">
        <v>11204</v>
      </c>
      <c r="H18" t="s">
        <v>253</v>
      </c>
      <c r="I18" t="s">
        <v>258</v>
      </c>
      <c r="J18" t="s">
        <v>255</v>
      </c>
      <c r="K18" t="s">
        <v>258</v>
      </c>
      <c r="L18" t="s">
        <v>256</v>
      </c>
      <c r="M18">
        <v>34504.14</v>
      </c>
      <c r="N18">
        <v>0</v>
      </c>
      <c r="O18">
        <v>34504.14</v>
      </c>
      <c r="V18" t="s">
        <v>258</v>
      </c>
      <c r="W18" t="s">
        <v>49</v>
      </c>
      <c r="X18" t="s">
        <v>60</v>
      </c>
      <c r="Y18" t="s">
        <v>59</v>
      </c>
      <c r="Z18" t="s">
        <v>60</v>
      </c>
      <c r="AA18">
        <v>34504</v>
      </c>
      <c r="AB18">
        <v>34504.14</v>
      </c>
      <c r="AC18">
        <v>34504</v>
      </c>
      <c r="AD18">
        <v>0.13999999999941792</v>
      </c>
      <c r="AE18" t="s">
        <v>43</v>
      </c>
      <c r="AF18" s="1" t="str">
        <f>VLOOKUP(Y18,'[1]GL IN'!$W:$AA,5,FALSE)</f>
        <v>OTHERS</v>
      </c>
      <c r="AG18" s="1" t="b">
        <f t="shared" si="0"/>
        <v>1</v>
      </c>
      <c r="AH18" s="1" t="s">
        <v>764</v>
      </c>
    </row>
    <row r="19" spans="1:34" x14ac:dyDescent="0.3">
      <c r="A19" t="s">
        <v>214</v>
      </c>
      <c r="B19" t="s">
        <v>249</v>
      </c>
      <c r="C19" t="s">
        <v>250</v>
      </c>
      <c r="D19" t="s">
        <v>251</v>
      </c>
      <c r="E19" t="s">
        <v>252</v>
      </c>
      <c r="F19" t="s">
        <v>219</v>
      </c>
      <c r="G19">
        <v>11205</v>
      </c>
      <c r="H19" t="s">
        <v>253</v>
      </c>
      <c r="I19" t="s">
        <v>259</v>
      </c>
      <c r="J19" t="s">
        <v>255</v>
      </c>
      <c r="K19" t="s">
        <v>259</v>
      </c>
      <c r="L19" t="s">
        <v>256</v>
      </c>
      <c r="M19">
        <v>35074.050000000003</v>
      </c>
      <c r="N19">
        <v>0</v>
      </c>
      <c r="O19">
        <v>35074.050000000003</v>
      </c>
      <c r="V19" t="s">
        <v>259</v>
      </c>
      <c r="W19" t="s">
        <v>49</v>
      </c>
      <c r="X19" t="s">
        <v>64</v>
      </c>
      <c r="Y19" t="s">
        <v>63</v>
      </c>
      <c r="Z19" t="s">
        <v>64</v>
      </c>
      <c r="AA19">
        <v>35074</v>
      </c>
      <c r="AB19">
        <v>35074.050000000003</v>
      </c>
      <c r="AC19">
        <v>35074</v>
      </c>
      <c r="AD19">
        <v>5.0000000002910383E-2</v>
      </c>
      <c r="AE19" t="s">
        <v>43</v>
      </c>
      <c r="AF19" s="1" t="str">
        <f>VLOOKUP(Y19,'[1]GL IN'!$W:$AA,5,FALSE)</f>
        <v>OTHERS</v>
      </c>
      <c r="AG19" s="1" t="b">
        <f t="shared" si="0"/>
        <v>1</v>
      </c>
    </row>
    <row r="20" spans="1:34" x14ac:dyDescent="0.3">
      <c r="A20" t="s">
        <v>214</v>
      </c>
      <c r="B20" t="s">
        <v>249</v>
      </c>
      <c r="C20" t="s">
        <v>250</v>
      </c>
      <c r="D20" t="s">
        <v>217</v>
      </c>
      <c r="E20" t="s">
        <v>218</v>
      </c>
      <c r="F20" t="s">
        <v>240</v>
      </c>
      <c r="G20">
        <v>2786</v>
      </c>
      <c r="H20" t="s">
        <v>241</v>
      </c>
      <c r="I20" t="s">
        <v>242</v>
      </c>
      <c r="J20" t="s">
        <v>243</v>
      </c>
      <c r="K20" t="s">
        <v>244</v>
      </c>
      <c r="L20" t="s">
        <v>245</v>
      </c>
      <c r="M20">
        <v>0</v>
      </c>
      <c r="N20">
        <v>103043.16</v>
      </c>
      <c r="O20">
        <v>-103043.16</v>
      </c>
      <c r="W20" t="s">
        <v>230</v>
      </c>
      <c r="AB20">
        <v>-103043.16</v>
      </c>
      <c r="AD20">
        <v>-103043.16</v>
      </c>
      <c r="AE20" t="s">
        <v>230</v>
      </c>
      <c r="AF20" s="1" t="e">
        <f>VLOOKUP(Y20,'[1]GL IN'!$W:$AA,5,FALSE)</f>
        <v>#N/A</v>
      </c>
      <c r="AG20" s="1" t="e">
        <f t="shared" si="0"/>
        <v>#N/A</v>
      </c>
    </row>
    <row r="21" spans="1:34" x14ac:dyDescent="0.3">
      <c r="A21" t="s">
        <v>214</v>
      </c>
      <c r="B21" t="s">
        <v>260</v>
      </c>
      <c r="C21" t="s">
        <v>261</v>
      </c>
      <c r="D21" t="s">
        <v>262</v>
      </c>
      <c r="E21" t="s">
        <v>263</v>
      </c>
      <c r="F21" t="s">
        <v>219</v>
      </c>
      <c r="G21">
        <v>10370</v>
      </c>
      <c r="H21" t="s">
        <v>264</v>
      </c>
      <c r="I21" t="s">
        <v>265</v>
      </c>
      <c r="J21" t="s">
        <v>266</v>
      </c>
      <c r="K21" t="s">
        <v>267</v>
      </c>
      <c r="L21" t="s">
        <v>268</v>
      </c>
      <c r="M21">
        <v>534600</v>
      </c>
      <c r="N21">
        <v>0</v>
      </c>
      <c r="O21">
        <v>534600</v>
      </c>
      <c r="V21" t="s">
        <v>265</v>
      </c>
      <c r="W21" t="s">
        <v>40</v>
      </c>
      <c r="AB21">
        <v>534600</v>
      </c>
      <c r="AD21">
        <v>534600</v>
      </c>
      <c r="AE21" t="s">
        <v>40</v>
      </c>
      <c r="AF21" s="1" t="e">
        <f>VLOOKUP(Y21,'[1]GL IN'!$W:$AA,5,FALSE)</f>
        <v>#N/A</v>
      </c>
      <c r="AG21" s="1" t="e">
        <f t="shared" si="0"/>
        <v>#N/A</v>
      </c>
    </row>
    <row r="22" spans="1:34" x14ac:dyDescent="0.3">
      <c r="A22" t="s">
        <v>214</v>
      </c>
      <c r="B22" t="s">
        <v>260</v>
      </c>
      <c r="C22" t="s">
        <v>261</v>
      </c>
      <c r="D22" t="s">
        <v>262</v>
      </c>
      <c r="E22" t="s">
        <v>263</v>
      </c>
      <c r="F22" t="s">
        <v>219</v>
      </c>
      <c r="G22">
        <v>10371</v>
      </c>
      <c r="H22" t="s">
        <v>264</v>
      </c>
      <c r="I22" t="s">
        <v>269</v>
      </c>
      <c r="J22" t="s">
        <v>266</v>
      </c>
      <c r="K22" t="s">
        <v>270</v>
      </c>
      <c r="L22" t="s">
        <v>268</v>
      </c>
      <c r="M22">
        <v>37422000</v>
      </c>
      <c r="N22">
        <v>0</v>
      </c>
      <c r="O22">
        <v>37422000</v>
      </c>
      <c r="V22" t="s">
        <v>269</v>
      </c>
      <c r="W22" t="s">
        <v>40</v>
      </c>
      <c r="AB22">
        <v>37422000</v>
      </c>
      <c r="AD22">
        <v>37422000</v>
      </c>
      <c r="AE22" t="s">
        <v>40</v>
      </c>
      <c r="AF22" s="1" t="e">
        <f>VLOOKUP(Y22,'[1]GL IN'!$W:$AA,5,FALSE)</f>
        <v>#N/A</v>
      </c>
      <c r="AG22" s="1" t="e">
        <f t="shared" si="0"/>
        <v>#N/A</v>
      </c>
    </row>
    <row r="23" spans="1:34" x14ac:dyDescent="0.3">
      <c r="A23" t="s">
        <v>214</v>
      </c>
      <c r="B23" t="s">
        <v>260</v>
      </c>
      <c r="C23" t="s">
        <v>261</v>
      </c>
      <c r="D23" t="s">
        <v>271</v>
      </c>
      <c r="E23" t="s">
        <v>263</v>
      </c>
      <c r="F23" t="s">
        <v>219</v>
      </c>
      <c r="G23">
        <v>10440</v>
      </c>
      <c r="H23" t="s">
        <v>272</v>
      </c>
      <c r="I23" t="s">
        <v>273</v>
      </c>
      <c r="J23" t="s">
        <v>274</v>
      </c>
      <c r="K23" t="s">
        <v>273</v>
      </c>
      <c r="L23" t="s">
        <v>268</v>
      </c>
      <c r="M23">
        <v>721908</v>
      </c>
      <c r="N23">
        <v>0</v>
      </c>
      <c r="O23">
        <v>721908</v>
      </c>
      <c r="V23" t="s">
        <v>273</v>
      </c>
      <c r="W23" t="s">
        <v>223</v>
      </c>
      <c r="AB23">
        <v>721908</v>
      </c>
      <c r="AD23">
        <v>721908</v>
      </c>
      <c r="AE23" t="s">
        <v>223</v>
      </c>
      <c r="AF23" s="1" t="e">
        <f>VLOOKUP(Y23,'[1]GL IN'!$W:$AA,5,FALSE)</f>
        <v>#N/A</v>
      </c>
      <c r="AG23" s="1" t="e">
        <f t="shared" si="0"/>
        <v>#N/A</v>
      </c>
    </row>
    <row r="24" spans="1:34" x14ac:dyDescent="0.3">
      <c r="A24" t="s">
        <v>214</v>
      </c>
      <c r="B24" t="s">
        <v>260</v>
      </c>
      <c r="C24" t="s">
        <v>261</v>
      </c>
      <c r="D24" t="s">
        <v>275</v>
      </c>
      <c r="E24" t="s">
        <v>263</v>
      </c>
      <c r="F24" t="s">
        <v>219</v>
      </c>
      <c r="G24">
        <v>10372</v>
      </c>
      <c r="H24" t="s">
        <v>264</v>
      </c>
      <c r="I24" t="s">
        <v>276</v>
      </c>
      <c r="J24" t="s">
        <v>266</v>
      </c>
      <c r="K24" t="s">
        <v>277</v>
      </c>
      <c r="L24" t="s">
        <v>268</v>
      </c>
      <c r="M24">
        <v>1122000</v>
      </c>
      <c r="N24">
        <v>0</v>
      </c>
      <c r="O24">
        <v>1122000</v>
      </c>
      <c r="V24" t="s">
        <v>276</v>
      </c>
      <c r="W24" t="s">
        <v>40</v>
      </c>
      <c r="AB24">
        <v>1122000</v>
      </c>
      <c r="AD24">
        <v>1122000</v>
      </c>
      <c r="AE24" t="s">
        <v>40</v>
      </c>
      <c r="AF24" s="1" t="e">
        <f>VLOOKUP(Y24,'[1]GL IN'!$W:$AA,5,FALSE)</f>
        <v>#N/A</v>
      </c>
      <c r="AG24" s="1" t="e">
        <f t="shared" si="0"/>
        <v>#N/A</v>
      </c>
    </row>
    <row r="25" spans="1:34" x14ac:dyDescent="0.3">
      <c r="A25" t="s">
        <v>214</v>
      </c>
      <c r="B25" t="s">
        <v>260</v>
      </c>
      <c r="C25" t="s">
        <v>261</v>
      </c>
      <c r="D25" t="s">
        <v>278</v>
      </c>
      <c r="E25" t="s">
        <v>263</v>
      </c>
      <c r="F25" t="s">
        <v>219</v>
      </c>
      <c r="G25">
        <v>10373</v>
      </c>
      <c r="H25" t="s">
        <v>264</v>
      </c>
      <c r="I25" t="s">
        <v>279</v>
      </c>
      <c r="J25" t="s">
        <v>266</v>
      </c>
      <c r="K25" t="s">
        <v>280</v>
      </c>
      <c r="L25" t="s">
        <v>268</v>
      </c>
      <c r="M25">
        <v>11220000</v>
      </c>
      <c r="N25">
        <v>0</v>
      </c>
      <c r="O25">
        <v>11220000</v>
      </c>
      <c r="V25" t="s">
        <v>279</v>
      </c>
      <c r="W25" t="s">
        <v>40</v>
      </c>
      <c r="AB25">
        <v>11220000</v>
      </c>
      <c r="AD25">
        <v>11220000</v>
      </c>
      <c r="AE25" t="s">
        <v>40</v>
      </c>
      <c r="AF25" s="1" t="e">
        <f>VLOOKUP(Y25,'[1]GL IN'!$W:$AA,5,FALSE)</f>
        <v>#N/A</v>
      </c>
      <c r="AG25" s="1" t="e">
        <f t="shared" si="0"/>
        <v>#N/A</v>
      </c>
    </row>
    <row r="26" spans="1:34" x14ac:dyDescent="0.3">
      <c r="A26" t="s">
        <v>214</v>
      </c>
      <c r="B26" t="s">
        <v>260</v>
      </c>
      <c r="C26" t="s">
        <v>261</v>
      </c>
      <c r="D26" t="s">
        <v>278</v>
      </c>
      <c r="E26" t="s">
        <v>263</v>
      </c>
      <c r="F26" t="s">
        <v>219</v>
      </c>
      <c r="G26">
        <v>10374</v>
      </c>
      <c r="H26" t="s">
        <v>264</v>
      </c>
      <c r="I26" t="s">
        <v>281</v>
      </c>
      <c r="J26" t="s">
        <v>266</v>
      </c>
      <c r="K26" t="s">
        <v>282</v>
      </c>
      <c r="L26" t="s">
        <v>268</v>
      </c>
      <c r="M26">
        <v>13444200</v>
      </c>
      <c r="N26">
        <v>0</v>
      </c>
      <c r="O26">
        <v>13444200</v>
      </c>
      <c r="V26" t="s">
        <v>281</v>
      </c>
      <c r="W26" t="s">
        <v>40</v>
      </c>
      <c r="AB26">
        <v>13444200</v>
      </c>
      <c r="AD26">
        <v>13444200</v>
      </c>
      <c r="AE26" t="s">
        <v>40</v>
      </c>
      <c r="AF26" s="1" t="e">
        <f>VLOOKUP(Y26,'[1]GL IN'!$W:$AA,5,FALSE)</f>
        <v>#N/A</v>
      </c>
      <c r="AG26" s="1" t="e">
        <f t="shared" si="0"/>
        <v>#N/A</v>
      </c>
    </row>
    <row r="27" spans="1:34" x14ac:dyDescent="0.3">
      <c r="A27" t="s">
        <v>214</v>
      </c>
      <c r="B27" t="s">
        <v>260</v>
      </c>
      <c r="C27" t="s">
        <v>261</v>
      </c>
      <c r="D27" t="s">
        <v>283</v>
      </c>
      <c r="E27" t="s">
        <v>263</v>
      </c>
      <c r="F27" t="s">
        <v>219</v>
      </c>
      <c r="G27">
        <v>10375</v>
      </c>
      <c r="H27" t="s">
        <v>264</v>
      </c>
      <c r="I27" t="s">
        <v>284</v>
      </c>
      <c r="J27" t="s">
        <v>266</v>
      </c>
      <c r="K27" t="s">
        <v>285</v>
      </c>
      <c r="L27" t="s">
        <v>268</v>
      </c>
      <c r="M27">
        <v>3702600</v>
      </c>
      <c r="N27">
        <v>0</v>
      </c>
      <c r="O27">
        <v>3702600</v>
      </c>
      <c r="V27" t="s">
        <v>284</v>
      </c>
      <c r="W27" t="s">
        <v>40</v>
      </c>
      <c r="AB27">
        <v>3702600</v>
      </c>
      <c r="AD27">
        <v>3702600</v>
      </c>
      <c r="AE27" t="s">
        <v>40</v>
      </c>
      <c r="AF27" s="1" t="e">
        <f>VLOOKUP(Y27,'[1]GL IN'!$W:$AA,5,FALSE)</f>
        <v>#N/A</v>
      </c>
      <c r="AG27" s="1" t="e">
        <f t="shared" si="0"/>
        <v>#N/A</v>
      </c>
    </row>
    <row r="28" spans="1:34" x14ac:dyDescent="0.3">
      <c r="A28" t="s">
        <v>214</v>
      </c>
      <c r="B28" t="s">
        <v>260</v>
      </c>
      <c r="C28" t="s">
        <v>261</v>
      </c>
      <c r="D28" t="s">
        <v>283</v>
      </c>
      <c r="E28" t="s">
        <v>263</v>
      </c>
      <c r="F28" t="s">
        <v>219</v>
      </c>
      <c r="G28">
        <v>10376</v>
      </c>
      <c r="H28" t="s">
        <v>264</v>
      </c>
      <c r="I28" t="s">
        <v>286</v>
      </c>
      <c r="J28" t="s">
        <v>266</v>
      </c>
      <c r="K28" t="s">
        <v>287</v>
      </c>
      <c r="L28" t="s">
        <v>268</v>
      </c>
      <c r="M28">
        <v>891000</v>
      </c>
      <c r="N28">
        <v>0</v>
      </c>
      <c r="O28">
        <v>891000</v>
      </c>
      <c r="V28" t="s">
        <v>286</v>
      </c>
      <c r="W28" t="s">
        <v>40</v>
      </c>
      <c r="AB28">
        <v>891000</v>
      </c>
      <c r="AD28">
        <v>891000</v>
      </c>
      <c r="AE28" t="s">
        <v>40</v>
      </c>
      <c r="AF28" s="1" t="e">
        <f>VLOOKUP(Y28,'[1]GL IN'!$W:$AA,5,FALSE)</f>
        <v>#N/A</v>
      </c>
      <c r="AG28" s="1" t="e">
        <f t="shared" si="0"/>
        <v>#N/A</v>
      </c>
    </row>
    <row r="29" spans="1:34" x14ac:dyDescent="0.3">
      <c r="A29" t="s">
        <v>214</v>
      </c>
      <c r="B29" t="s">
        <v>260</v>
      </c>
      <c r="C29" t="s">
        <v>261</v>
      </c>
      <c r="D29" t="s">
        <v>283</v>
      </c>
      <c r="E29" t="s">
        <v>263</v>
      </c>
      <c r="F29" t="s">
        <v>219</v>
      </c>
      <c r="G29">
        <v>10377</v>
      </c>
      <c r="H29" t="s">
        <v>264</v>
      </c>
      <c r="I29" t="s">
        <v>288</v>
      </c>
      <c r="J29" t="s">
        <v>266</v>
      </c>
      <c r="K29" t="s">
        <v>289</v>
      </c>
      <c r="L29" t="s">
        <v>268</v>
      </c>
      <c r="M29">
        <v>2613600</v>
      </c>
      <c r="N29">
        <v>0</v>
      </c>
      <c r="O29">
        <v>2613600</v>
      </c>
      <c r="V29" t="s">
        <v>288</v>
      </c>
      <c r="W29" t="s">
        <v>40</v>
      </c>
      <c r="AB29">
        <v>2613600</v>
      </c>
      <c r="AD29">
        <v>2613600</v>
      </c>
      <c r="AE29" t="s">
        <v>40</v>
      </c>
      <c r="AF29" s="1" t="e">
        <f>VLOOKUP(Y29,'[1]GL IN'!$W:$AA,5,FALSE)</f>
        <v>#N/A</v>
      </c>
      <c r="AG29" s="1" t="e">
        <f t="shared" si="0"/>
        <v>#N/A</v>
      </c>
    </row>
    <row r="30" spans="1:34" x14ac:dyDescent="0.3">
      <c r="A30" t="s">
        <v>214</v>
      </c>
      <c r="B30" t="s">
        <v>260</v>
      </c>
      <c r="C30" t="s">
        <v>261</v>
      </c>
      <c r="D30" t="s">
        <v>283</v>
      </c>
      <c r="E30" t="s">
        <v>263</v>
      </c>
      <c r="F30" t="s">
        <v>219</v>
      </c>
      <c r="G30">
        <v>10378</v>
      </c>
      <c r="H30" t="s">
        <v>264</v>
      </c>
      <c r="I30" t="s">
        <v>290</v>
      </c>
      <c r="J30" t="s">
        <v>266</v>
      </c>
      <c r="K30" t="s">
        <v>291</v>
      </c>
      <c r="L30" t="s">
        <v>268</v>
      </c>
      <c r="M30">
        <v>5294520</v>
      </c>
      <c r="N30">
        <v>0</v>
      </c>
      <c r="O30">
        <v>5294520</v>
      </c>
      <c r="V30" t="s">
        <v>290</v>
      </c>
      <c r="W30" t="s">
        <v>40</v>
      </c>
      <c r="AB30">
        <v>5294520</v>
      </c>
      <c r="AD30">
        <v>5294520</v>
      </c>
      <c r="AE30" t="s">
        <v>40</v>
      </c>
      <c r="AF30" s="1" t="e">
        <f>VLOOKUP(Y30,'[1]GL IN'!$W:$AA,5,FALSE)</f>
        <v>#N/A</v>
      </c>
      <c r="AG30" s="1" t="e">
        <f t="shared" si="0"/>
        <v>#N/A</v>
      </c>
    </row>
    <row r="31" spans="1:34" x14ac:dyDescent="0.3">
      <c r="A31" t="s">
        <v>214</v>
      </c>
      <c r="B31" t="s">
        <v>260</v>
      </c>
      <c r="C31" t="s">
        <v>261</v>
      </c>
      <c r="D31" t="s">
        <v>283</v>
      </c>
      <c r="E31" t="s">
        <v>263</v>
      </c>
      <c r="F31" t="s">
        <v>219</v>
      </c>
      <c r="G31">
        <v>10379</v>
      </c>
      <c r="H31" t="s">
        <v>264</v>
      </c>
      <c r="I31" t="s">
        <v>292</v>
      </c>
      <c r="J31" t="s">
        <v>266</v>
      </c>
      <c r="K31" t="s">
        <v>293</v>
      </c>
      <c r="L31" t="s">
        <v>268</v>
      </c>
      <c r="M31">
        <v>7959600</v>
      </c>
      <c r="N31">
        <v>0</v>
      </c>
      <c r="O31">
        <v>7959600</v>
      </c>
      <c r="V31" t="s">
        <v>292</v>
      </c>
      <c r="W31" t="s">
        <v>40</v>
      </c>
      <c r="AB31">
        <v>7959600</v>
      </c>
      <c r="AD31">
        <v>7959600</v>
      </c>
      <c r="AE31" t="s">
        <v>40</v>
      </c>
      <c r="AF31" s="1" t="e">
        <f>VLOOKUP(Y31,'[1]GL IN'!$W:$AA,5,FALSE)</f>
        <v>#N/A</v>
      </c>
      <c r="AG31" s="1" t="e">
        <f t="shared" si="0"/>
        <v>#N/A</v>
      </c>
    </row>
    <row r="32" spans="1:34" x14ac:dyDescent="0.3">
      <c r="A32" t="s">
        <v>214</v>
      </c>
      <c r="B32" t="s">
        <v>260</v>
      </c>
      <c r="C32" t="s">
        <v>261</v>
      </c>
      <c r="D32" t="s">
        <v>294</v>
      </c>
      <c r="E32" t="s">
        <v>263</v>
      </c>
      <c r="F32" t="s">
        <v>219</v>
      </c>
      <c r="G32">
        <v>10380</v>
      </c>
      <c r="H32" t="s">
        <v>264</v>
      </c>
      <c r="I32" t="s">
        <v>295</v>
      </c>
      <c r="J32" t="s">
        <v>266</v>
      </c>
      <c r="K32" t="s">
        <v>296</v>
      </c>
      <c r="L32" t="s">
        <v>268</v>
      </c>
      <c r="M32">
        <v>29436000</v>
      </c>
      <c r="N32">
        <v>0</v>
      </c>
      <c r="O32">
        <v>29436000</v>
      </c>
      <c r="V32" t="s">
        <v>295</v>
      </c>
      <c r="W32" t="s">
        <v>40</v>
      </c>
      <c r="AB32">
        <v>29436000</v>
      </c>
      <c r="AD32">
        <v>29436000</v>
      </c>
      <c r="AE32" t="s">
        <v>40</v>
      </c>
      <c r="AF32" s="1" t="e">
        <f>VLOOKUP(Y32,'[1]GL IN'!$W:$AA,5,FALSE)</f>
        <v>#N/A</v>
      </c>
      <c r="AG32" s="1" t="e">
        <f t="shared" si="0"/>
        <v>#N/A</v>
      </c>
    </row>
    <row r="33" spans="1:33" x14ac:dyDescent="0.3">
      <c r="A33" t="s">
        <v>214</v>
      </c>
      <c r="B33" t="s">
        <v>260</v>
      </c>
      <c r="C33" t="s">
        <v>261</v>
      </c>
      <c r="D33" t="s">
        <v>297</v>
      </c>
      <c r="E33" t="s">
        <v>263</v>
      </c>
      <c r="F33" t="s">
        <v>219</v>
      </c>
      <c r="G33">
        <v>10381</v>
      </c>
      <c r="H33" t="s">
        <v>264</v>
      </c>
      <c r="I33" t="s">
        <v>298</v>
      </c>
      <c r="J33" t="s">
        <v>266</v>
      </c>
      <c r="K33" t="s">
        <v>299</v>
      </c>
      <c r="L33" t="s">
        <v>268</v>
      </c>
      <c r="M33">
        <v>2514903.6</v>
      </c>
      <c r="N33">
        <v>0</v>
      </c>
      <c r="O33">
        <v>2514903.6</v>
      </c>
      <c r="V33" t="s">
        <v>298</v>
      </c>
      <c r="W33" t="s">
        <v>40</v>
      </c>
      <c r="AB33">
        <v>2514903.6</v>
      </c>
      <c r="AD33">
        <v>2514903.6</v>
      </c>
      <c r="AE33" t="s">
        <v>40</v>
      </c>
      <c r="AF33" s="1" t="e">
        <f>VLOOKUP(Y33,'[1]GL IN'!$W:$AA,5,FALSE)</f>
        <v>#N/A</v>
      </c>
      <c r="AG33" s="1" t="e">
        <f t="shared" si="0"/>
        <v>#N/A</v>
      </c>
    </row>
    <row r="34" spans="1:33" x14ac:dyDescent="0.3">
      <c r="A34" t="s">
        <v>214</v>
      </c>
      <c r="B34" t="s">
        <v>260</v>
      </c>
      <c r="C34" t="s">
        <v>261</v>
      </c>
      <c r="D34" t="s">
        <v>297</v>
      </c>
      <c r="E34" t="s">
        <v>263</v>
      </c>
      <c r="F34" t="s">
        <v>219</v>
      </c>
      <c r="G34">
        <v>10382</v>
      </c>
      <c r="H34" t="s">
        <v>264</v>
      </c>
      <c r="I34" t="s">
        <v>300</v>
      </c>
      <c r="J34" t="s">
        <v>266</v>
      </c>
      <c r="K34" t="s">
        <v>301</v>
      </c>
      <c r="L34" t="s">
        <v>268</v>
      </c>
      <c r="M34">
        <v>5610000</v>
      </c>
      <c r="N34">
        <v>0</v>
      </c>
      <c r="O34">
        <v>5610000</v>
      </c>
      <c r="V34" t="s">
        <v>300</v>
      </c>
      <c r="W34" t="s">
        <v>40</v>
      </c>
      <c r="AB34">
        <v>5610000</v>
      </c>
      <c r="AD34">
        <v>5610000</v>
      </c>
      <c r="AE34" t="s">
        <v>40</v>
      </c>
      <c r="AF34" s="1" t="e">
        <f>VLOOKUP(Y34,'[1]GL IN'!$W:$AA,5,FALSE)</f>
        <v>#N/A</v>
      </c>
      <c r="AG34" s="1" t="e">
        <f t="shared" si="0"/>
        <v>#N/A</v>
      </c>
    </row>
    <row r="35" spans="1:33" x14ac:dyDescent="0.3">
      <c r="A35" t="s">
        <v>214</v>
      </c>
      <c r="B35" t="s">
        <v>260</v>
      </c>
      <c r="C35" t="s">
        <v>261</v>
      </c>
      <c r="D35" t="s">
        <v>302</v>
      </c>
      <c r="E35" t="s">
        <v>252</v>
      </c>
      <c r="F35" t="s">
        <v>219</v>
      </c>
      <c r="G35">
        <v>11219</v>
      </c>
      <c r="H35" t="s">
        <v>264</v>
      </c>
      <c r="I35" t="s">
        <v>303</v>
      </c>
      <c r="J35" t="s">
        <v>266</v>
      </c>
      <c r="K35" t="s">
        <v>304</v>
      </c>
      <c r="L35" t="s">
        <v>256</v>
      </c>
      <c r="M35">
        <v>14639275.199999999</v>
      </c>
      <c r="N35">
        <v>0</v>
      </c>
      <c r="O35">
        <v>14639275.199999999</v>
      </c>
      <c r="V35" t="s">
        <v>303</v>
      </c>
      <c r="W35" t="s">
        <v>40</v>
      </c>
      <c r="AB35">
        <v>14639275.199999999</v>
      </c>
      <c r="AD35">
        <v>14639275.199999999</v>
      </c>
      <c r="AE35" t="s">
        <v>40</v>
      </c>
      <c r="AF35" s="1" t="e">
        <f>VLOOKUP(Y35,'[1]GL IN'!$W:$AA,5,FALSE)</f>
        <v>#N/A</v>
      </c>
      <c r="AG35" s="1" t="e">
        <f t="shared" si="0"/>
        <v>#N/A</v>
      </c>
    </row>
    <row r="36" spans="1:33" x14ac:dyDescent="0.3">
      <c r="A36" t="s">
        <v>214</v>
      </c>
      <c r="B36" t="s">
        <v>260</v>
      </c>
      <c r="C36" t="s">
        <v>261</v>
      </c>
      <c r="D36" t="s">
        <v>305</v>
      </c>
      <c r="E36" t="s">
        <v>252</v>
      </c>
      <c r="F36" t="s">
        <v>219</v>
      </c>
      <c r="G36">
        <v>11220</v>
      </c>
      <c r="H36" t="s">
        <v>264</v>
      </c>
      <c r="I36" t="s">
        <v>306</v>
      </c>
      <c r="J36" t="s">
        <v>266</v>
      </c>
      <c r="K36" t="s">
        <v>307</v>
      </c>
      <c r="L36" t="s">
        <v>256</v>
      </c>
      <c r="M36">
        <v>12157083.84</v>
      </c>
      <c r="N36">
        <v>0</v>
      </c>
      <c r="O36">
        <v>12157083.84</v>
      </c>
      <c r="V36" t="s">
        <v>306</v>
      </c>
      <c r="W36" t="s">
        <v>40</v>
      </c>
      <c r="AB36">
        <v>12157083.84</v>
      </c>
      <c r="AD36">
        <v>12157083.84</v>
      </c>
      <c r="AE36" t="s">
        <v>40</v>
      </c>
      <c r="AF36" s="1" t="e">
        <f>VLOOKUP(Y36,'[1]GL IN'!$W:$AA,5,FALSE)</f>
        <v>#N/A</v>
      </c>
      <c r="AG36" s="1" t="e">
        <f t="shared" si="0"/>
        <v>#N/A</v>
      </c>
    </row>
    <row r="37" spans="1:33" x14ac:dyDescent="0.3">
      <c r="A37" t="s">
        <v>214</v>
      </c>
      <c r="B37" t="s">
        <v>260</v>
      </c>
      <c r="C37" t="s">
        <v>261</v>
      </c>
      <c r="D37" t="s">
        <v>305</v>
      </c>
      <c r="E37" t="s">
        <v>252</v>
      </c>
      <c r="F37" t="s">
        <v>219</v>
      </c>
      <c r="G37">
        <v>11221</v>
      </c>
      <c r="H37" t="s">
        <v>264</v>
      </c>
      <c r="I37" t="s">
        <v>308</v>
      </c>
      <c r="J37" t="s">
        <v>266</v>
      </c>
      <c r="K37" t="s">
        <v>309</v>
      </c>
      <c r="L37" t="s">
        <v>256</v>
      </c>
      <c r="M37">
        <v>4655475</v>
      </c>
      <c r="N37">
        <v>0</v>
      </c>
      <c r="O37">
        <v>4655475</v>
      </c>
      <c r="V37" t="s">
        <v>308</v>
      </c>
      <c r="W37" t="s">
        <v>40</v>
      </c>
      <c r="AB37">
        <v>4655475</v>
      </c>
      <c r="AD37">
        <v>4655475</v>
      </c>
      <c r="AE37" t="s">
        <v>40</v>
      </c>
      <c r="AF37" s="1" t="e">
        <f>VLOOKUP(Y37,'[1]GL IN'!$W:$AA,5,FALSE)</f>
        <v>#N/A</v>
      </c>
      <c r="AG37" s="1" t="e">
        <f t="shared" si="0"/>
        <v>#N/A</v>
      </c>
    </row>
    <row r="38" spans="1:33" x14ac:dyDescent="0.3">
      <c r="A38" t="s">
        <v>214</v>
      </c>
      <c r="B38" t="s">
        <v>260</v>
      </c>
      <c r="C38" t="s">
        <v>261</v>
      </c>
      <c r="D38" t="s">
        <v>305</v>
      </c>
      <c r="E38" t="s">
        <v>252</v>
      </c>
      <c r="F38" t="s">
        <v>219</v>
      </c>
      <c r="G38">
        <v>11222</v>
      </c>
      <c r="H38" t="s">
        <v>264</v>
      </c>
      <c r="I38" t="s">
        <v>310</v>
      </c>
      <c r="J38" t="s">
        <v>266</v>
      </c>
      <c r="K38" t="s">
        <v>311</v>
      </c>
      <c r="L38" t="s">
        <v>256</v>
      </c>
      <c r="M38">
        <v>13554486</v>
      </c>
      <c r="N38">
        <v>0</v>
      </c>
      <c r="O38">
        <v>13554486</v>
      </c>
      <c r="V38" t="s">
        <v>310</v>
      </c>
      <c r="W38" t="s">
        <v>40</v>
      </c>
      <c r="AB38">
        <v>13554486</v>
      </c>
      <c r="AD38">
        <v>13554486</v>
      </c>
      <c r="AE38" t="s">
        <v>40</v>
      </c>
      <c r="AF38" s="1" t="e">
        <f>VLOOKUP(Y38,'[1]GL IN'!$W:$AA,5,FALSE)</f>
        <v>#N/A</v>
      </c>
      <c r="AG38" s="1" t="e">
        <f t="shared" si="0"/>
        <v>#N/A</v>
      </c>
    </row>
    <row r="39" spans="1:33" x14ac:dyDescent="0.3">
      <c r="A39" t="s">
        <v>214</v>
      </c>
      <c r="B39" t="s">
        <v>260</v>
      </c>
      <c r="C39" t="s">
        <v>261</v>
      </c>
      <c r="D39" t="s">
        <v>305</v>
      </c>
      <c r="E39" t="s">
        <v>252</v>
      </c>
      <c r="F39" t="s">
        <v>219</v>
      </c>
      <c r="G39">
        <v>11223</v>
      </c>
      <c r="H39" t="s">
        <v>264</v>
      </c>
      <c r="I39" t="s">
        <v>312</v>
      </c>
      <c r="J39" t="s">
        <v>266</v>
      </c>
      <c r="K39" t="s">
        <v>313</v>
      </c>
      <c r="L39" t="s">
        <v>256</v>
      </c>
      <c r="M39">
        <v>11523600</v>
      </c>
      <c r="N39">
        <v>0</v>
      </c>
      <c r="O39">
        <v>11523600</v>
      </c>
      <c r="V39" t="s">
        <v>312</v>
      </c>
      <c r="W39" t="s">
        <v>40</v>
      </c>
      <c r="AB39">
        <v>11523600</v>
      </c>
      <c r="AD39">
        <v>11523600</v>
      </c>
      <c r="AE39" t="s">
        <v>40</v>
      </c>
      <c r="AF39" s="1" t="e">
        <f>VLOOKUP(Y39,'[1]GL IN'!$W:$AA,5,FALSE)</f>
        <v>#N/A</v>
      </c>
      <c r="AG39" s="1" t="e">
        <f t="shared" si="0"/>
        <v>#N/A</v>
      </c>
    </row>
    <row r="40" spans="1:33" x14ac:dyDescent="0.3">
      <c r="A40" t="s">
        <v>214</v>
      </c>
      <c r="B40" t="s">
        <v>260</v>
      </c>
      <c r="C40" t="s">
        <v>261</v>
      </c>
      <c r="D40" t="s">
        <v>251</v>
      </c>
      <c r="E40" t="s">
        <v>252</v>
      </c>
      <c r="F40" t="s">
        <v>219</v>
      </c>
      <c r="G40">
        <v>11224</v>
      </c>
      <c r="H40" t="s">
        <v>264</v>
      </c>
      <c r="I40" t="s">
        <v>314</v>
      </c>
      <c r="J40" t="s">
        <v>266</v>
      </c>
      <c r="K40" t="s">
        <v>315</v>
      </c>
      <c r="L40" t="s">
        <v>256</v>
      </c>
      <c r="M40">
        <v>16818120</v>
      </c>
      <c r="N40">
        <v>0</v>
      </c>
      <c r="O40">
        <v>16818120</v>
      </c>
      <c r="V40" t="s">
        <v>314</v>
      </c>
      <c r="W40" t="s">
        <v>40</v>
      </c>
      <c r="AB40">
        <v>16818120</v>
      </c>
      <c r="AD40">
        <v>16818120</v>
      </c>
      <c r="AE40" t="s">
        <v>40</v>
      </c>
      <c r="AF40" s="1" t="e">
        <f>VLOOKUP(Y40,'[1]GL IN'!$W:$AA,5,FALSE)</f>
        <v>#N/A</v>
      </c>
      <c r="AG40" s="1" t="e">
        <f t="shared" si="0"/>
        <v>#N/A</v>
      </c>
    </row>
    <row r="41" spans="1:33" x14ac:dyDescent="0.3">
      <c r="A41" t="s">
        <v>214</v>
      </c>
      <c r="B41" t="s">
        <v>260</v>
      </c>
      <c r="C41" t="s">
        <v>261</v>
      </c>
      <c r="D41" t="s">
        <v>251</v>
      </c>
      <c r="E41" t="s">
        <v>252</v>
      </c>
      <c r="F41" t="s">
        <v>219</v>
      </c>
      <c r="G41">
        <v>11225</v>
      </c>
      <c r="H41" t="s">
        <v>264</v>
      </c>
      <c r="I41" t="s">
        <v>316</v>
      </c>
      <c r="J41" t="s">
        <v>266</v>
      </c>
      <c r="K41" t="s">
        <v>317</v>
      </c>
      <c r="L41" t="s">
        <v>256</v>
      </c>
      <c r="M41">
        <v>1122000</v>
      </c>
      <c r="N41">
        <v>0</v>
      </c>
      <c r="O41">
        <v>1122000</v>
      </c>
      <c r="V41" t="s">
        <v>316</v>
      </c>
      <c r="W41" t="s">
        <v>40</v>
      </c>
      <c r="AB41">
        <v>1122000</v>
      </c>
      <c r="AD41">
        <v>1122000</v>
      </c>
      <c r="AE41" t="s">
        <v>40</v>
      </c>
      <c r="AF41" s="1" t="e">
        <f>VLOOKUP(Y41,'[1]GL IN'!$W:$AA,5,FALSE)</f>
        <v>#N/A</v>
      </c>
      <c r="AG41" s="1" t="e">
        <f t="shared" si="0"/>
        <v>#N/A</v>
      </c>
    </row>
    <row r="42" spans="1:33" x14ac:dyDescent="0.3">
      <c r="A42" t="s">
        <v>214</v>
      </c>
      <c r="B42" t="s">
        <v>260</v>
      </c>
      <c r="C42" t="s">
        <v>261</v>
      </c>
      <c r="D42" t="s">
        <v>251</v>
      </c>
      <c r="E42" t="s">
        <v>252</v>
      </c>
      <c r="F42" t="s">
        <v>219</v>
      </c>
      <c r="G42">
        <v>11226</v>
      </c>
      <c r="H42" t="s">
        <v>264</v>
      </c>
      <c r="I42" t="s">
        <v>318</v>
      </c>
      <c r="J42" t="s">
        <v>266</v>
      </c>
      <c r="K42" t="s">
        <v>319</v>
      </c>
      <c r="L42" t="s">
        <v>256</v>
      </c>
      <c r="M42">
        <v>999240</v>
      </c>
      <c r="N42">
        <v>0</v>
      </c>
      <c r="O42">
        <v>999240</v>
      </c>
      <c r="V42" t="s">
        <v>318</v>
      </c>
      <c r="W42" t="s">
        <v>40</v>
      </c>
      <c r="AB42">
        <v>999240</v>
      </c>
      <c r="AD42">
        <v>999240</v>
      </c>
      <c r="AE42" t="s">
        <v>40</v>
      </c>
      <c r="AF42" s="1" t="e">
        <f>VLOOKUP(Y42,'[1]GL IN'!$W:$AA,5,FALSE)</f>
        <v>#N/A</v>
      </c>
      <c r="AG42" s="1" t="e">
        <f t="shared" si="0"/>
        <v>#N/A</v>
      </c>
    </row>
    <row r="43" spans="1:33" x14ac:dyDescent="0.3">
      <c r="A43" t="s">
        <v>214</v>
      </c>
      <c r="B43" t="s">
        <v>260</v>
      </c>
      <c r="C43" t="s">
        <v>261</v>
      </c>
      <c r="D43" t="s">
        <v>251</v>
      </c>
      <c r="E43" t="s">
        <v>252</v>
      </c>
      <c r="F43" t="s">
        <v>219</v>
      </c>
      <c r="G43">
        <v>11227</v>
      </c>
      <c r="H43" t="s">
        <v>264</v>
      </c>
      <c r="I43" t="s">
        <v>320</v>
      </c>
      <c r="J43" t="s">
        <v>266</v>
      </c>
      <c r="K43" t="s">
        <v>321</v>
      </c>
      <c r="L43" t="s">
        <v>256</v>
      </c>
      <c r="M43">
        <v>1122000</v>
      </c>
      <c r="N43">
        <v>0</v>
      </c>
      <c r="O43">
        <v>1122000</v>
      </c>
      <c r="V43" t="s">
        <v>320</v>
      </c>
      <c r="W43" t="s">
        <v>40</v>
      </c>
      <c r="AB43">
        <v>1122000</v>
      </c>
      <c r="AD43">
        <v>1122000</v>
      </c>
      <c r="AE43" t="s">
        <v>40</v>
      </c>
      <c r="AF43" s="1" t="e">
        <f>VLOOKUP(Y43,'[1]GL IN'!$W:$AA,5,FALSE)</f>
        <v>#N/A</v>
      </c>
      <c r="AG43" s="1" t="e">
        <f t="shared" si="0"/>
        <v>#N/A</v>
      </c>
    </row>
    <row r="44" spans="1:33" x14ac:dyDescent="0.3">
      <c r="A44" t="s">
        <v>214</v>
      </c>
      <c r="B44" t="s">
        <v>260</v>
      </c>
      <c r="C44" t="s">
        <v>261</v>
      </c>
      <c r="D44" t="s">
        <v>251</v>
      </c>
      <c r="E44" t="s">
        <v>252</v>
      </c>
      <c r="F44" t="s">
        <v>219</v>
      </c>
      <c r="G44">
        <v>11228</v>
      </c>
      <c r="H44" t="s">
        <v>264</v>
      </c>
      <c r="I44" t="s">
        <v>322</v>
      </c>
      <c r="J44" t="s">
        <v>266</v>
      </c>
      <c r="K44" t="s">
        <v>323</v>
      </c>
      <c r="L44" t="s">
        <v>256</v>
      </c>
      <c r="M44">
        <v>534600</v>
      </c>
      <c r="N44">
        <v>0</v>
      </c>
      <c r="O44">
        <v>534600</v>
      </c>
      <c r="V44" t="s">
        <v>322</v>
      </c>
      <c r="W44" t="s">
        <v>40</v>
      </c>
      <c r="AB44">
        <v>534600</v>
      </c>
      <c r="AD44">
        <v>534600</v>
      </c>
      <c r="AE44" t="s">
        <v>40</v>
      </c>
      <c r="AF44" s="1" t="e">
        <f>VLOOKUP(Y44,'[1]GL IN'!$W:$AA,5,FALSE)</f>
        <v>#N/A</v>
      </c>
      <c r="AG44" s="1" t="e">
        <f t="shared" si="0"/>
        <v>#N/A</v>
      </c>
    </row>
    <row r="45" spans="1:33" x14ac:dyDescent="0.3">
      <c r="A45" t="s">
        <v>214</v>
      </c>
      <c r="B45" t="s">
        <v>260</v>
      </c>
      <c r="C45" t="s">
        <v>261</v>
      </c>
      <c r="D45" t="s">
        <v>324</v>
      </c>
      <c r="E45" t="s">
        <v>325</v>
      </c>
      <c r="F45" t="s">
        <v>219</v>
      </c>
      <c r="G45">
        <v>11521</v>
      </c>
      <c r="H45" t="s">
        <v>264</v>
      </c>
      <c r="I45" t="s">
        <v>326</v>
      </c>
      <c r="J45" t="s">
        <v>266</v>
      </c>
      <c r="K45" t="s">
        <v>327</v>
      </c>
      <c r="L45" t="s">
        <v>328</v>
      </c>
      <c r="M45">
        <v>14602500</v>
      </c>
      <c r="N45">
        <v>0</v>
      </c>
      <c r="O45">
        <v>14602500</v>
      </c>
      <c r="V45" t="s">
        <v>326</v>
      </c>
      <c r="W45" t="s">
        <v>40</v>
      </c>
      <c r="AB45">
        <v>14602500</v>
      </c>
      <c r="AD45">
        <v>14602500</v>
      </c>
      <c r="AE45" t="s">
        <v>40</v>
      </c>
      <c r="AF45" s="1" t="e">
        <f>VLOOKUP(Y45,'[1]GL IN'!$W:$AA,5,FALSE)</f>
        <v>#N/A</v>
      </c>
      <c r="AG45" s="1" t="e">
        <f t="shared" si="0"/>
        <v>#N/A</v>
      </c>
    </row>
    <row r="46" spans="1:33" x14ac:dyDescent="0.3">
      <c r="A46" t="s">
        <v>214</v>
      </c>
      <c r="B46" t="s">
        <v>260</v>
      </c>
      <c r="C46" t="s">
        <v>261</v>
      </c>
      <c r="D46" t="s">
        <v>329</v>
      </c>
      <c r="E46" t="s">
        <v>330</v>
      </c>
      <c r="F46" t="s">
        <v>219</v>
      </c>
      <c r="G46">
        <v>11683</v>
      </c>
      <c r="H46" t="s">
        <v>253</v>
      </c>
      <c r="I46" t="s">
        <v>331</v>
      </c>
      <c r="J46" t="s">
        <v>332</v>
      </c>
      <c r="K46" t="s">
        <v>331</v>
      </c>
      <c r="L46" t="s">
        <v>333</v>
      </c>
      <c r="M46">
        <v>165000</v>
      </c>
      <c r="N46">
        <v>0</v>
      </c>
      <c r="O46">
        <v>165000</v>
      </c>
      <c r="V46" t="s">
        <v>331</v>
      </c>
      <c r="W46" t="s">
        <v>40</v>
      </c>
      <c r="X46" t="s">
        <v>95</v>
      </c>
      <c r="Y46" t="s">
        <v>334</v>
      </c>
      <c r="AB46">
        <v>165000</v>
      </c>
      <c r="AD46">
        <v>165000</v>
      </c>
      <c r="AE46" t="s">
        <v>40</v>
      </c>
      <c r="AF46" s="1" t="str">
        <f>VLOOKUP(Y46,'[1]GL IN'!$W:$AA,5,FALSE)</f>
        <v>TIDAK/BELUM DIKREDITKAN</v>
      </c>
      <c r="AG46" s="1" t="b">
        <f t="shared" si="0"/>
        <v>0</v>
      </c>
    </row>
    <row r="47" spans="1:33" x14ac:dyDescent="0.3">
      <c r="A47" t="s">
        <v>214</v>
      </c>
      <c r="B47" t="s">
        <v>260</v>
      </c>
      <c r="C47" t="s">
        <v>261</v>
      </c>
      <c r="D47" t="s">
        <v>329</v>
      </c>
      <c r="E47" t="s">
        <v>330</v>
      </c>
      <c r="F47" t="s">
        <v>219</v>
      </c>
      <c r="G47">
        <v>11684</v>
      </c>
      <c r="H47" t="s">
        <v>253</v>
      </c>
      <c r="I47" t="s">
        <v>335</v>
      </c>
      <c r="J47" t="s">
        <v>332</v>
      </c>
      <c r="K47" t="s">
        <v>335</v>
      </c>
      <c r="L47" t="s">
        <v>333</v>
      </c>
      <c r="M47">
        <v>83137.89</v>
      </c>
      <c r="N47">
        <v>0</v>
      </c>
      <c r="O47">
        <v>83137.89</v>
      </c>
      <c r="V47" t="s">
        <v>335</v>
      </c>
      <c r="W47" t="s">
        <v>40</v>
      </c>
      <c r="X47" t="s">
        <v>90</v>
      </c>
      <c r="Y47" t="s">
        <v>336</v>
      </c>
      <c r="AB47">
        <v>83137.89</v>
      </c>
      <c r="AD47">
        <v>83137.89</v>
      </c>
      <c r="AE47" t="s">
        <v>40</v>
      </c>
      <c r="AF47" s="1" t="str">
        <f>VLOOKUP(Y47,'[1]GL IN'!$W:$AA,5,FALSE)</f>
        <v>TIDAK/BELUM DIKREDITKAN</v>
      </c>
      <c r="AG47" s="1" t="b">
        <f t="shared" si="0"/>
        <v>0</v>
      </c>
    </row>
    <row r="48" spans="1:33" x14ac:dyDescent="0.3">
      <c r="A48" t="s">
        <v>214</v>
      </c>
      <c r="B48" t="s">
        <v>260</v>
      </c>
      <c r="C48" t="s">
        <v>261</v>
      </c>
      <c r="D48" t="s">
        <v>329</v>
      </c>
      <c r="E48" t="s">
        <v>330</v>
      </c>
      <c r="F48" t="s">
        <v>219</v>
      </c>
      <c r="G48">
        <v>11685</v>
      </c>
      <c r="H48" t="s">
        <v>253</v>
      </c>
      <c r="I48" t="s">
        <v>337</v>
      </c>
      <c r="J48" t="s">
        <v>255</v>
      </c>
      <c r="K48" t="s">
        <v>337</v>
      </c>
      <c r="L48" t="s">
        <v>333</v>
      </c>
      <c r="M48">
        <v>4387661.41</v>
      </c>
      <c r="N48">
        <v>0</v>
      </c>
      <c r="O48">
        <v>4387661.41</v>
      </c>
      <c r="V48" t="s">
        <v>337</v>
      </c>
      <c r="W48" t="s">
        <v>40</v>
      </c>
      <c r="X48" t="s">
        <v>108</v>
      </c>
      <c r="Y48" t="s">
        <v>338</v>
      </c>
      <c r="AB48">
        <v>4387661.41</v>
      </c>
      <c r="AD48">
        <v>4387661.41</v>
      </c>
      <c r="AE48" t="s">
        <v>40</v>
      </c>
      <c r="AF48" s="1" t="str">
        <f>VLOOKUP(Y48,'[1]GL IN'!$W:$AA,5,FALSE)</f>
        <v>TIDAK/BELUM DIKREDITKAN</v>
      </c>
      <c r="AG48" s="1" t="b">
        <f t="shared" si="0"/>
        <v>0</v>
      </c>
    </row>
    <row r="49" spans="1:34" x14ac:dyDescent="0.3">
      <c r="A49" t="s">
        <v>214</v>
      </c>
      <c r="B49" t="s">
        <v>260</v>
      </c>
      <c r="C49" t="s">
        <v>261</v>
      </c>
      <c r="D49" t="s">
        <v>329</v>
      </c>
      <c r="E49" t="s">
        <v>330</v>
      </c>
      <c r="F49" t="s">
        <v>219</v>
      </c>
      <c r="G49">
        <v>11686</v>
      </c>
      <c r="H49" t="s">
        <v>253</v>
      </c>
      <c r="I49" t="s">
        <v>339</v>
      </c>
      <c r="J49" t="s">
        <v>255</v>
      </c>
      <c r="K49" t="s">
        <v>339</v>
      </c>
      <c r="L49" t="s">
        <v>333</v>
      </c>
      <c r="M49">
        <v>5466956.4400000004</v>
      </c>
      <c r="N49">
        <v>0</v>
      </c>
      <c r="O49">
        <v>5466956.4400000004</v>
      </c>
      <c r="V49" t="s">
        <v>339</v>
      </c>
      <c r="W49" t="s">
        <v>40</v>
      </c>
      <c r="X49" t="s">
        <v>36</v>
      </c>
      <c r="Y49" t="s">
        <v>34</v>
      </c>
      <c r="Z49" t="s">
        <v>340</v>
      </c>
      <c r="AA49">
        <v>5466957</v>
      </c>
      <c r="AB49">
        <v>5466956.4400000004</v>
      </c>
      <c r="AC49">
        <v>5466957</v>
      </c>
      <c r="AD49">
        <v>-0.55999999959021807</v>
      </c>
      <c r="AE49" t="s">
        <v>35</v>
      </c>
      <c r="AF49" s="1" t="str">
        <f>VLOOKUP(Y49,'[1]GL IN'!$W:$AA,5,FALSE)</f>
        <v>OLI</v>
      </c>
      <c r="AG49" s="1" t="b">
        <f t="shared" si="0"/>
        <v>1</v>
      </c>
      <c r="AH49" s="1" t="b">
        <v>1</v>
      </c>
    </row>
    <row r="50" spans="1:34" x14ac:dyDescent="0.3">
      <c r="A50" t="s">
        <v>214</v>
      </c>
      <c r="B50" t="s">
        <v>260</v>
      </c>
      <c r="C50" t="s">
        <v>261</v>
      </c>
      <c r="D50" t="s">
        <v>341</v>
      </c>
      <c r="E50" t="s">
        <v>330</v>
      </c>
      <c r="F50" t="s">
        <v>219</v>
      </c>
      <c r="G50">
        <v>11691</v>
      </c>
      <c r="H50" t="s">
        <v>264</v>
      </c>
      <c r="I50" t="s">
        <v>342</v>
      </c>
      <c r="J50" t="s">
        <v>266</v>
      </c>
      <c r="K50" t="s">
        <v>343</v>
      </c>
      <c r="L50" t="s">
        <v>333</v>
      </c>
      <c r="M50">
        <v>13846800</v>
      </c>
      <c r="N50">
        <v>0</v>
      </c>
      <c r="O50">
        <v>13846800</v>
      </c>
      <c r="V50" t="s">
        <v>342</v>
      </c>
      <c r="W50" t="s">
        <v>40</v>
      </c>
      <c r="AB50">
        <v>13846800</v>
      </c>
      <c r="AD50">
        <v>13846800</v>
      </c>
      <c r="AE50" t="s">
        <v>40</v>
      </c>
      <c r="AF50" s="1" t="e">
        <f>VLOOKUP(Y50,'[1]GL IN'!$W:$AA,5,FALSE)</f>
        <v>#N/A</v>
      </c>
      <c r="AG50" s="1" t="e">
        <f t="shared" si="0"/>
        <v>#N/A</v>
      </c>
    </row>
    <row r="51" spans="1:34" x14ac:dyDescent="0.3">
      <c r="A51" t="s">
        <v>214</v>
      </c>
      <c r="B51" t="s">
        <v>260</v>
      </c>
      <c r="C51" t="s">
        <v>261</v>
      </c>
      <c r="D51" t="s">
        <v>341</v>
      </c>
      <c r="E51" t="s">
        <v>330</v>
      </c>
      <c r="F51" t="s">
        <v>219</v>
      </c>
      <c r="G51">
        <v>11692</v>
      </c>
      <c r="H51" t="s">
        <v>264</v>
      </c>
      <c r="I51" t="s">
        <v>344</v>
      </c>
      <c r="J51" t="s">
        <v>266</v>
      </c>
      <c r="K51" t="s">
        <v>345</v>
      </c>
      <c r="L51" t="s">
        <v>333</v>
      </c>
      <c r="M51">
        <v>2086954.32</v>
      </c>
      <c r="N51">
        <v>0</v>
      </c>
      <c r="O51">
        <v>2086954.32</v>
      </c>
      <c r="V51" t="s">
        <v>344</v>
      </c>
      <c r="W51" t="s">
        <v>40</v>
      </c>
      <c r="AB51">
        <v>2086954.32</v>
      </c>
      <c r="AD51">
        <v>2086954.32</v>
      </c>
      <c r="AE51" t="s">
        <v>40</v>
      </c>
      <c r="AF51" s="1" t="e">
        <f>VLOOKUP(Y51,'[1]GL IN'!$W:$AA,5,FALSE)</f>
        <v>#N/A</v>
      </c>
      <c r="AG51" s="1" t="e">
        <f t="shared" si="0"/>
        <v>#N/A</v>
      </c>
    </row>
    <row r="52" spans="1:34" x14ac:dyDescent="0.3">
      <c r="A52" t="s">
        <v>214</v>
      </c>
      <c r="B52" t="s">
        <v>260</v>
      </c>
      <c r="C52" t="s">
        <v>261</v>
      </c>
      <c r="D52" t="s">
        <v>341</v>
      </c>
      <c r="E52" t="s">
        <v>330</v>
      </c>
      <c r="F52" t="s">
        <v>219</v>
      </c>
      <c r="G52">
        <v>11693</v>
      </c>
      <c r="H52" t="s">
        <v>264</v>
      </c>
      <c r="I52" t="s">
        <v>346</v>
      </c>
      <c r="J52" t="s">
        <v>266</v>
      </c>
      <c r="K52" t="s">
        <v>347</v>
      </c>
      <c r="L52" t="s">
        <v>333</v>
      </c>
      <c r="M52">
        <v>11220000</v>
      </c>
      <c r="N52">
        <v>0</v>
      </c>
      <c r="O52">
        <v>11220000</v>
      </c>
      <c r="V52" t="s">
        <v>346</v>
      </c>
      <c r="W52" t="s">
        <v>40</v>
      </c>
      <c r="AB52">
        <v>11220000</v>
      </c>
      <c r="AD52">
        <v>11220000</v>
      </c>
      <c r="AE52" t="s">
        <v>40</v>
      </c>
      <c r="AF52" s="1" t="e">
        <f>VLOOKUP(Y52,'[1]GL IN'!$W:$AA,5,FALSE)</f>
        <v>#N/A</v>
      </c>
      <c r="AG52" s="1" t="e">
        <f t="shared" si="0"/>
        <v>#N/A</v>
      </c>
    </row>
    <row r="53" spans="1:34" x14ac:dyDescent="0.3">
      <c r="A53" t="s">
        <v>214</v>
      </c>
      <c r="B53" t="s">
        <v>260</v>
      </c>
      <c r="C53" t="s">
        <v>261</v>
      </c>
      <c r="D53" t="s">
        <v>217</v>
      </c>
      <c r="E53" t="s">
        <v>218</v>
      </c>
      <c r="F53" t="s">
        <v>240</v>
      </c>
      <c r="G53">
        <v>2786</v>
      </c>
      <c r="H53" t="s">
        <v>241</v>
      </c>
      <c r="I53" t="s">
        <v>242</v>
      </c>
      <c r="J53" t="s">
        <v>243</v>
      </c>
      <c r="K53" t="s">
        <v>244</v>
      </c>
      <c r="L53" t="s">
        <v>245</v>
      </c>
      <c r="M53">
        <v>0</v>
      </c>
      <c r="N53">
        <v>267490252.69999999</v>
      </c>
      <c r="O53">
        <v>-267490252.69999999</v>
      </c>
      <c r="W53" t="s">
        <v>230</v>
      </c>
      <c r="AB53">
        <v>-267490252.69999999</v>
      </c>
      <c r="AD53">
        <v>-267490252.69999999</v>
      </c>
      <c r="AE53" t="s">
        <v>230</v>
      </c>
      <c r="AF53" s="1" t="e">
        <f>VLOOKUP(Y53,'[1]GL IN'!$W:$AA,5,FALSE)</f>
        <v>#N/A</v>
      </c>
      <c r="AG53" s="1" t="e">
        <f t="shared" si="0"/>
        <v>#N/A</v>
      </c>
    </row>
    <row r="54" spans="1:34" x14ac:dyDescent="0.3">
      <c r="A54" t="s">
        <v>214</v>
      </c>
      <c r="B54" t="s">
        <v>260</v>
      </c>
      <c r="C54" t="s">
        <v>261</v>
      </c>
      <c r="D54" t="s">
        <v>217</v>
      </c>
      <c r="E54" t="s">
        <v>348</v>
      </c>
      <c r="F54" t="s">
        <v>219</v>
      </c>
      <c r="G54">
        <v>12064</v>
      </c>
      <c r="H54" t="s">
        <v>264</v>
      </c>
      <c r="I54" t="s">
        <v>349</v>
      </c>
      <c r="J54" t="s">
        <v>266</v>
      </c>
      <c r="K54" t="s">
        <v>350</v>
      </c>
      <c r="L54" t="s">
        <v>351</v>
      </c>
      <c r="M54">
        <v>13937220</v>
      </c>
      <c r="N54">
        <v>0</v>
      </c>
      <c r="O54">
        <v>13937220</v>
      </c>
      <c r="V54" t="s">
        <v>349</v>
      </c>
      <c r="W54" t="s">
        <v>40</v>
      </c>
      <c r="AB54">
        <v>13937220</v>
      </c>
      <c r="AD54">
        <v>13937220</v>
      </c>
      <c r="AE54" t="s">
        <v>40</v>
      </c>
      <c r="AF54" s="1" t="e">
        <f>VLOOKUP(Y54,'[1]GL IN'!$W:$AA,5,FALSE)</f>
        <v>#N/A</v>
      </c>
      <c r="AG54" s="1" t="e">
        <f t="shared" si="0"/>
        <v>#N/A</v>
      </c>
    </row>
    <row r="55" spans="1:34" x14ac:dyDescent="0.3">
      <c r="A55" t="s">
        <v>214</v>
      </c>
      <c r="B55" t="s">
        <v>260</v>
      </c>
      <c r="C55" t="s">
        <v>261</v>
      </c>
      <c r="D55" t="s">
        <v>217</v>
      </c>
      <c r="E55" t="s">
        <v>348</v>
      </c>
      <c r="F55" t="s">
        <v>219</v>
      </c>
      <c r="G55">
        <v>12065</v>
      </c>
      <c r="H55" t="s">
        <v>264</v>
      </c>
      <c r="I55" t="s">
        <v>352</v>
      </c>
      <c r="J55" t="s">
        <v>266</v>
      </c>
      <c r="K55" t="s">
        <v>353</v>
      </c>
      <c r="L55" t="s">
        <v>351</v>
      </c>
      <c r="M55">
        <v>2019600</v>
      </c>
      <c r="N55">
        <v>0</v>
      </c>
      <c r="O55">
        <v>2019600</v>
      </c>
      <c r="V55" t="s">
        <v>352</v>
      </c>
      <c r="W55" t="s">
        <v>40</v>
      </c>
      <c r="AB55">
        <v>2019600</v>
      </c>
      <c r="AD55">
        <v>2019600</v>
      </c>
      <c r="AE55" t="s">
        <v>40</v>
      </c>
      <c r="AF55" s="1" t="e">
        <f>VLOOKUP(Y55,'[1]GL IN'!$W:$AA,5,FALSE)</f>
        <v>#N/A</v>
      </c>
      <c r="AG55" s="1" t="e">
        <f t="shared" si="0"/>
        <v>#N/A</v>
      </c>
    </row>
    <row r="56" spans="1:34" x14ac:dyDescent="0.3">
      <c r="A56" t="s">
        <v>214</v>
      </c>
      <c r="B56" t="s">
        <v>260</v>
      </c>
      <c r="C56" t="s">
        <v>261</v>
      </c>
      <c r="D56" t="s">
        <v>217</v>
      </c>
      <c r="E56" t="s">
        <v>348</v>
      </c>
      <c r="F56" t="s">
        <v>219</v>
      </c>
      <c r="G56">
        <v>12095</v>
      </c>
      <c r="H56" t="s">
        <v>272</v>
      </c>
      <c r="I56" t="s">
        <v>354</v>
      </c>
      <c r="J56" t="s">
        <v>355</v>
      </c>
      <c r="K56" t="s">
        <v>354</v>
      </c>
      <c r="L56" t="s">
        <v>351</v>
      </c>
      <c r="M56">
        <v>61611</v>
      </c>
      <c r="N56">
        <v>0</v>
      </c>
      <c r="O56">
        <v>61611</v>
      </c>
      <c r="V56" t="s">
        <v>354</v>
      </c>
      <c r="W56" t="s">
        <v>223</v>
      </c>
      <c r="AB56">
        <v>61611</v>
      </c>
      <c r="AD56">
        <v>61611</v>
      </c>
      <c r="AE56" t="s">
        <v>223</v>
      </c>
      <c r="AF56" s="1" t="e">
        <f>VLOOKUP(Y56,'[1]GL IN'!$W:$AA,5,FALSE)</f>
        <v>#N/A</v>
      </c>
      <c r="AG56" s="1" t="e">
        <f t="shared" si="0"/>
        <v>#N/A</v>
      </c>
    </row>
    <row r="57" spans="1:34" x14ac:dyDescent="0.3">
      <c r="A57" t="s">
        <v>214</v>
      </c>
      <c r="B57" t="s">
        <v>356</v>
      </c>
      <c r="C57" t="s">
        <v>357</v>
      </c>
      <c r="D57" t="s">
        <v>358</v>
      </c>
      <c r="E57" t="s">
        <v>263</v>
      </c>
      <c r="F57" t="s">
        <v>219</v>
      </c>
      <c r="G57">
        <v>10298</v>
      </c>
      <c r="H57" t="s">
        <v>253</v>
      </c>
      <c r="I57" t="s">
        <v>359</v>
      </c>
      <c r="J57" t="s">
        <v>255</v>
      </c>
      <c r="K57" t="s">
        <v>359</v>
      </c>
      <c r="L57" t="s">
        <v>268</v>
      </c>
      <c r="M57">
        <v>45090.1</v>
      </c>
      <c r="N57">
        <v>0</v>
      </c>
      <c r="O57">
        <v>45090.1</v>
      </c>
      <c r="V57" t="s">
        <v>359</v>
      </c>
      <c r="W57" t="s">
        <v>28</v>
      </c>
      <c r="X57" t="s">
        <v>39</v>
      </c>
      <c r="Y57" t="s">
        <v>360</v>
      </c>
      <c r="AB57">
        <v>45090.1</v>
      </c>
      <c r="AD57">
        <v>45090.1</v>
      </c>
      <c r="AE57" t="s">
        <v>28</v>
      </c>
      <c r="AF57" s="1" t="str">
        <f>VLOOKUP(Y57,'[1]GL IN'!$W:$AA,5,FALSE)</f>
        <v>TIDAK/BELUM DIKREDITKAN</v>
      </c>
      <c r="AG57" s="1" t="b">
        <f t="shared" si="0"/>
        <v>0</v>
      </c>
    </row>
    <row r="58" spans="1:34" x14ac:dyDescent="0.3">
      <c r="A58" t="s">
        <v>214</v>
      </c>
      <c r="B58" t="s">
        <v>356</v>
      </c>
      <c r="C58" t="s">
        <v>357</v>
      </c>
      <c r="D58" t="s">
        <v>329</v>
      </c>
      <c r="E58" t="s">
        <v>330</v>
      </c>
      <c r="F58" t="s">
        <v>219</v>
      </c>
      <c r="G58">
        <v>11687</v>
      </c>
      <c r="H58" t="s">
        <v>264</v>
      </c>
      <c r="I58" t="s">
        <v>361</v>
      </c>
      <c r="J58" t="s">
        <v>266</v>
      </c>
      <c r="K58" t="s">
        <v>362</v>
      </c>
      <c r="L58" t="s">
        <v>333</v>
      </c>
      <c r="M58">
        <v>99000</v>
      </c>
      <c r="N58">
        <v>0</v>
      </c>
      <c r="O58">
        <v>99000</v>
      </c>
      <c r="V58" t="s">
        <v>361</v>
      </c>
      <c r="W58" t="s">
        <v>28</v>
      </c>
      <c r="AB58">
        <v>99000</v>
      </c>
      <c r="AD58">
        <v>99000</v>
      </c>
      <c r="AE58" t="s">
        <v>28</v>
      </c>
      <c r="AF58" s="1" t="e">
        <f>VLOOKUP(Y58,'[1]GL IN'!$W:$AA,5,FALSE)</f>
        <v>#N/A</v>
      </c>
      <c r="AG58" s="1" t="e">
        <f t="shared" si="0"/>
        <v>#N/A</v>
      </c>
    </row>
    <row r="59" spans="1:34" x14ac:dyDescent="0.3">
      <c r="A59" t="s">
        <v>214</v>
      </c>
      <c r="B59" t="s">
        <v>356</v>
      </c>
      <c r="C59" t="s">
        <v>357</v>
      </c>
      <c r="D59" t="s">
        <v>329</v>
      </c>
      <c r="E59" t="s">
        <v>330</v>
      </c>
      <c r="F59" t="s">
        <v>219</v>
      </c>
      <c r="G59">
        <v>11710</v>
      </c>
      <c r="H59" t="s">
        <v>363</v>
      </c>
      <c r="I59" t="s">
        <v>364</v>
      </c>
      <c r="J59" t="s">
        <v>365</v>
      </c>
      <c r="K59" t="s">
        <v>366</v>
      </c>
      <c r="L59" t="s">
        <v>333</v>
      </c>
      <c r="M59">
        <v>104054.06</v>
      </c>
      <c r="N59">
        <v>0</v>
      </c>
      <c r="O59">
        <v>104054.06</v>
      </c>
      <c r="V59" t="s">
        <v>364</v>
      </c>
      <c r="W59" t="s">
        <v>28</v>
      </c>
      <c r="AB59">
        <v>104054.06</v>
      </c>
      <c r="AD59">
        <v>104054.06</v>
      </c>
      <c r="AE59" t="s">
        <v>28</v>
      </c>
      <c r="AF59" s="1" t="e">
        <f>VLOOKUP(Y59,'[1]GL IN'!$W:$AA,5,FALSE)</f>
        <v>#N/A</v>
      </c>
      <c r="AG59" s="1" t="e">
        <f t="shared" si="0"/>
        <v>#N/A</v>
      </c>
    </row>
    <row r="60" spans="1:34" x14ac:dyDescent="0.3">
      <c r="A60" t="s">
        <v>214</v>
      </c>
      <c r="B60" t="s">
        <v>356</v>
      </c>
      <c r="C60" t="s">
        <v>357</v>
      </c>
      <c r="D60" t="s">
        <v>217</v>
      </c>
      <c r="E60" t="s">
        <v>218</v>
      </c>
      <c r="F60" t="s">
        <v>240</v>
      </c>
      <c r="G60">
        <v>2786</v>
      </c>
      <c r="H60" t="s">
        <v>241</v>
      </c>
      <c r="I60" t="s">
        <v>242</v>
      </c>
      <c r="J60" t="s">
        <v>243</v>
      </c>
      <c r="K60" t="s">
        <v>244</v>
      </c>
      <c r="L60" t="s">
        <v>245</v>
      </c>
      <c r="M60">
        <v>0</v>
      </c>
      <c r="N60">
        <v>248144.16</v>
      </c>
      <c r="O60">
        <v>-248144.16</v>
      </c>
      <c r="W60" t="s">
        <v>230</v>
      </c>
      <c r="AB60">
        <v>-248144.16</v>
      </c>
      <c r="AD60">
        <v>-248144.16</v>
      </c>
      <c r="AE60" t="s">
        <v>230</v>
      </c>
      <c r="AF60" s="1" t="e">
        <f>VLOOKUP(Y60,'[1]GL IN'!$W:$AA,5,FALSE)</f>
        <v>#N/A</v>
      </c>
      <c r="AG60" s="1" t="e">
        <f t="shared" si="0"/>
        <v>#N/A</v>
      </c>
    </row>
    <row r="61" spans="1:34" x14ac:dyDescent="0.3">
      <c r="A61" t="s">
        <v>214</v>
      </c>
      <c r="B61" t="s">
        <v>215</v>
      </c>
      <c r="C61" t="s">
        <v>216</v>
      </c>
      <c r="D61" t="s">
        <v>358</v>
      </c>
      <c r="E61" t="s">
        <v>263</v>
      </c>
      <c r="F61" t="s">
        <v>219</v>
      </c>
      <c r="G61">
        <v>10383</v>
      </c>
      <c r="H61" t="s">
        <v>264</v>
      </c>
      <c r="I61" t="s">
        <v>367</v>
      </c>
      <c r="J61" t="s">
        <v>266</v>
      </c>
      <c r="K61" t="s">
        <v>368</v>
      </c>
      <c r="L61" t="s">
        <v>268</v>
      </c>
      <c r="M61">
        <v>30967.200000000001</v>
      </c>
      <c r="N61">
        <v>0</v>
      </c>
      <c r="O61">
        <v>30967.200000000001</v>
      </c>
      <c r="V61" t="s">
        <v>367</v>
      </c>
      <c r="W61" t="s">
        <v>27</v>
      </c>
      <c r="AB61">
        <v>30967.200000000001</v>
      </c>
      <c r="AD61">
        <v>30967.200000000001</v>
      </c>
      <c r="AE61" t="s">
        <v>27</v>
      </c>
      <c r="AF61" s="1" t="e">
        <f>VLOOKUP(Y61,'[1]GL IN'!$W:$AA,5,FALSE)</f>
        <v>#N/A</v>
      </c>
      <c r="AG61" s="1" t="e">
        <f t="shared" si="0"/>
        <v>#N/A</v>
      </c>
    </row>
    <row r="62" spans="1:34" x14ac:dyDescent="0.3">
      <c r="A62" t="s">
        <v>214</v>
      </c>
      <c r="B62" t="s">
        <v>215</v>
      </c>
      <c r="C62" t="s">
        <v>216</v>
      </c>
      <c r="D62" t="s">
        <v>262</v>
      </c>
      <c r="E62" t="s">
        <v>263</v>
      </c>
      <c r="F62" t="s">
        <v>219</v>
      </c>
      <c r="G62">
        <v>10384</v>
      </c>
      <c r="H62" t="s">
        <v>264</v>
      </c>
      <c r="I62" t="s">
        <v>369</v>
      </c>
      <c r="J62" t="s">
        <v>266</v>
      </c>
      <c r="K62" t="s">
        <v>370</v>
      </c>
      <c r="L62" t="s">
        <v>268</v>
      </c>
      <c r="M62">
        <v>282895.25</v>
      </c>
      <c r="N62">
        <v>0</v>
      </c>
      <c r="O62">
        <v>282895.25</v>
      </c>
      <c r="V62" t="s">
        <v>369</v>
      </c>
      <c r="W62" t="s">
        <v>27</v>
      </c>
      <c r="AB62">
        <v>282895.25</v>
      </c>
      <c r="AD62">
        <v>282895.25</v>
      </c>
      <c r="AE62" t="s">
        <v>27</v>
      </c>
      <c r="AF62" s="1" t="e">
        <f>VLOOKUP(Y62,'[1]GL IN'!$W:$AA,5,FALSE)</f>
        <v>#N/A</v>
      </c>
      <c r="AG62" s="1" t="e">
        <f t="shared" si="0"/>
        <v>#N/A</v>
      </c>
    </row>
    <row r="63" spans="1:34" x14ac:dyDescent="0.3">
      <c r="A63" t="s">
        <v>214</v>
      </c>
      <c r="B63" t="s">
        <v>215</v>
      </c>
      <c r="C63" t="s">
        <v>216</v>
      </c>
      <c r="D63" t="s">
        <v>262</v>
      </c>
      <c r="E63" t="s">
        <v>263</v>
      </c>
      <c r="F63" t="s">
        <v>219</v>
      </c>
      <c r="G63">
        <v>10385</v>
      </c>
      <c r="H63" t="s">
        <v>264</v>
      </c>
      <c r="I63" t="s">
        <v>371</v>
      </c>
      <c r="J63" t="s">
        <v>266</v>
      </c>
      <c r="K63" t="s">
        <v>372</v>
      </c>
      <c r="L63" t="s">
        <v>268</v>
      </c>
      <c r="M63">
        <v>226374.61</v>
      </c>
      <c r="N63">
        <v>0</v>
      </c>
      <c r="O63">
        <v>226374.61</v>
      </c>
      <c r="V63" t="s">
        <v>371</v>
      </c>
      <c r="W63" t="s">
        <v>27</v>
      </c>
      <c r="AB63">
        <v>226374.61</v>
      </c>
      <c r="AD63">
        <v>226374.61</v>
      </c>
      <c r="AE63" t="s">
        <v>27</v>
      </c>
      <c r="AF63" s="1" t="e">
        <f>VLOOKUP(Y63,'[1]GL IN'!$W:$AA,5,FALSE)</f>
        <v>#N/A</v>
      </c>
      <c r="AG63" s="1" t="e">
        <f t="shared" si="0"/>
        <v>#N/A</v>
      </c>
    </row>
    <row r="64" spans="1:34" x14ac:dyDescent="0.3">
      <c r="A64" t="s">
        <v>214</v>
      </c>
      <c r="B64" t="s">
        <v>215</v>
      </c>
      <c r="C64" t="s">
        <v>216</v>
      </c>
      <c r="D64" t="s">
        <v>262</v>
      </c>
      <c r="E64" t="s">
        <v>263</v>
      </c>
      <c r="F64" t="s">
        <v>219</v>
      </c>
      <c r="G64">
        <v>10386</v>
      </c>
      <c r="H64" t="s">
        <v>264</v>
      </c>
      <c r="I64" t="s">
        <v>373</v>
      </c>
      <c r="J64" t="s">
        <v>266</v>
      </c>
      <c r="K64" t="s">
        <v>374</v>
      </c>
      <c r="L64" t="s">
        <v>268</v>
      </c>
      <c r="M64">
        <v>130381.9</v>
      </c>
      <c r="N64">
        <v>0</v>
      </c>
      <c r="O64">
        <v>130381.9</v>
      </c>
      <c r="V64" t="s">
        <v>373</v>
      </c>
      <c r="W64" t="s">
        <v>27</v>
      </c>
      <c r="AB64">
        <v>130381.9</v>
      </c>
      <c r="AD64">
        <v>130381.9</v>
      </c>
      <c r="AE64" t="s">
        <v>27</v>
      </c>
      <c r="AF64" s="1" t="e">
        <f>VLOOKUP(Y64,'[1]GL IN'!$W:$AA,5,FALSE)</f>
        <v>#N/A</v>
      </c>
      <c r="AG64" s="1" t="e">
        <f t="shared" si="0"/>
        <v>#N/A</v>
      </c>
    </row>
    <row r="65" spans="1:33" x14ac:dyDescent="0.3">
      <c r="A65" t="s">
        <v>214</v>
      </c>
      <c r="B65" t="s">
        <v>215</v>
      </c>
      <c r="C65" t="s">
        <v>216</v>
      </c>
      <c r="D65" t="s">
        <v>262</v>
      </c>
      <c r="E65" t="s">
        <v>263</v>
      </c>
      <c r="F65" t="s">
        <v>219</v>
      </c>
      <c r="G65">
        <v>10415</v>
      </c>
      <c r="H65" t="s">
        <v>375</v>
      </c>
      <c r="I65" t="s">
        <v>376</v>
      </c>
      <c r="J65" t="s">
        <v>377</v>
      </c>
      <c r="K65" t="s">
        <v>378</v>
      </c>
      <c r="L65" t="s">
        <v>268</v>
      </c>
      <c r="M65">
        <v>1153313.55</v>
      </c>
      <c r="N65">
        <v>0</v>
      </c>
      <c r="O65">
        <v>1153313.55</v>
      </c>
      <c r="V65" t="s">
        <v>376</v>
      </c>
      <c r="W65" t="s">
        <v>27</v>
      </c>
      <c r="AB65">
        <v>1153313.55</v>
      </c>
      <c r="AD65">
        <v>1153313.55</v>
      </c>
      <c r="AE65" t="s">
        <v>27</v>
      </c>
      <c r="AF65" s="1" t="e">
        <f>VLOOKUP(Y65,'[1]GL IN'!$W:$AA,5,FALSE)</f>
        <v>#N/A</v>
      </c>
      <c r="AG65" s="1" t="e">
        <f t="shared" si="0"/>
        <v>#N/A</v>
      </c>
    </row>
    <row r="66" spans="1:33" x14ac:dyDescent="0.3">
      <c r="A66" t="s">
        <v>214</v>
      </c>
      <c r="B66" t="s">
        <v>215</v>
      </c>
      <c r="C66" t="s">
        <v>216</v>
      </c>
      <c r="D66" t="s">
        <v>271</v>
      </c>
      <c r="E66" t="s">
        <v>263</v>
      </c>
      <c r="F66" t="s">
        <v>219</v>
      </c>
      <c r="G66">
        <v>10387</v>
      </c>
      <c r="H66" t="s">
        <v>264</v>
      </c>
      <c r="I66" t="s">
        <v>379</v>
      </c>
      <c r="J66" t="s">
        <v>266</v>
      </c>
      <c r="K66" t="s">
        <v>380</v>
      </c>
      <c r="L66" t="s">
        <v>268</v>
      </c>
      <c r="M66">
        <v>300759.8</v>
      </c>
      <c r="N66">
        <v>0</v>
      </c>
      <c r="O66">
        <v>300759.8</v>
      </c>
      <c r="V66" t="s">
        <v>379</v>
      </c>
      <c r="W66" t="s">
        <v>27</v>
      </c>
      <c r="AB66">
        <v>300759.8</v>
      </c>
      <c r="AD66">
        <v>300759.8</v>
      </c>
      <c r="AE66" t="s">
        <v>27</v>
      </c>
      <c r="AF66" s="1" t="e">
        <f>VLOOKUP(Y66,'[1]GL IN'!$W:$AA,5,FALSE)</f>
        <v>#N/A</v>
      </c>
      <c r="AG66" s="1" t="e">
        <f t="shared" si="0"/>
        <v>#N/A</v>
      </c>
    </row>
    <row r="67" spans="1:33" x14ac:dyDescent="0.3">
      <c r="A67" t="s">
        <v>214</v>
      </c>
      <c r="B67" t="s">
        <v>215</v>
      </c>
      <c r="C67" t="s">
        <v>216</v>
      </c>
      <c r="D67" t="s">
        <v>271</v>
      </c>
      <c r="E67" t="s">
        <v>263</v>
      </c>
      <c r="F67" t="s">
        <v>219</v>
      </c>
      <c r="G67">
        <v>10388</v>
      </c>
      <c r="H67" t="s">
        <v>264</v>
      </c>
      <c r="I67" t="s">
        <v>381</v>
      </c>
      <c r="J67" t="s">
        <v>266</v>
      </c>
      <c r="K67" t="s">
        <v>382</v>
      </c>
      <c r="L67" t="s">
        <v>268</v>
      </c>
      <c r="M67">
        <v>115141.62</v>
      </c>
      <c r="N67">
        <v>0</v>
      </c>
      <c r="O67">
        <v>115141.62</v>
      </c>
      <c r="V67" t="s">
        <v>381</v>
      </c>
      <c r="W67" t="s">
        <v>27</v>
      </c>
      <c r="AB67">
        <v>115141.62</v>
      </c>
      <c r="AD67">
        <v>115141.62</v>
      </c>
      <c r="AE67" t="s">
        <v>27</v>
      </c>
      <c r="AF67" s="1" t="e">
        <f>VLOOKUP(Y67,'[1]GL IN'!$W:$AA,5,FALSE)</f>
        <v>#N/A</v>
      </c>
      <c r="AG67" s="1" t="e">
        <f t="shared" ref="AG67:AG130" si="1">W67=AF67</f>
        <v>#N/A</v>
      </c>
    </row>
    <row r="68" spans="1:33" x14ac:dyDescent="0.3">
      <c r="A68" t="s">
        <v>214</v>
      </c>
      <c r="B68" t="s">
        <v>215</v>
      </c>
      <c r="C68" t="s">
        <v>216</v>
      </c>
      <c r="D68" t="s">
        <v>271</v>
      </c>
      <c r="E68" t="s">
        <v>263</v>
      </c>
      <c r="F68" t="s">
        <v>219</v>
      </c>
      <c r="G68">
        <v>10389</v>
      </c>
      <c r="H68" t="s">
        <v>264</v>
      </c>
      <c r="I68" t="s">
        <v>383</v>
      </c>
      <c r="J68" t="s">
        <v>266</v>
      </c>
      <c r="K68" t="s">
        <v>384</v>
      </c>
      <c r="L68" t="s">
        <v>268</v>
      </c>
      <c r="M68">
        <v>60447.31</v>
      </c>
      <c r="N68">
        <v>0</v>
      </c>
      <c r="O68">
        <v>60447.31</v>
      </c>
      <c r="V68" t="s">
        <v>383</v>
      </c>
      <c r="W68" t="s">
        <v>27</v>
      </c>
      <c r="AB68">
        <v>60447.31</v>
      </c>
      <c r="AD68">
        <v>60447.31</v>
      </c>
      <c r="AE68" t="s">
        <v>27</v>
      </c>
      <c r="AF68" s="1" t="e">
        <f>VLOOKUP(Y68,'[1]GL IN'!$W:$AA,5,FALSE)</f>
        <v>#N/A</v>
      </c>
      <c r="AG68" s="1" t="e">
        <f t="shared" si="1"/>
        <v>#N/A</v>
      </c>
    </row>
    <row r="69" spans="1:33" x14ac:dyDescent="0.3">
      <c r="A69" t="s">
        <v>214</v>
      </c>
      <c r="B69" t="s">
        <v>215</v>
      </c>
      <c r="C69" t="s">
        <v>216</v>
      </c>
      <c r="D69" t="s">
        <v>275</v>
      </c>
      <c r="E69" t="s">
        <v>263</v>
      </c>
      <c r="F69" t="s">
        <v>219</v>
      </c>
      <c r="G69">
        <v>10312</v>
      </c>
      <c r="H69" t="s">
        <v>253</v>
      </c>
      <c r="I69" t="s">
        <v>385</v>
      </c>
      <c r="J69" t="s">
        <v>332</v>
      </c>
      <c r="K69" t="s">
        <v>385</v>
      </c>
      <c r="L69" t="s">
        <v>268</v>
      </c>
      <c r="M69">
        <v>548351.54</v>
      </c>
      <c r="N69">
        <v>0</v>
      </c>
      <c r="O69">
        <v>548351.54</v>
      </c>
      <c r="V69" t="s">
        <v>385</v>
      </c>
      <c r="W69" t="s">
        <v>27</v>
      </c>
      <c r="X69" t="s">
        <v>75</v>
      </c>
      <c r="Y69" t="s">
        <v>386</v>
      </c>
      <c r="AB69">
        <v>548351.54</v>
      </c>
      <c r="AD69">
        <v>548351.54</v>
      </c>
      <c r="AE69" t="s">
        <v>27</v>
      </c>
      <c r="AF69" s="1" t="str">
        <f>VLOOKUP(Y69,'[1]GL IN'!$W:$AA,5,FALSE)</f>
        <v>TIDAK/BELUM DIKREDITKAN</v>
      </c>
      <c r="AG69" s="1" t="b">
        <f t="shared" si="1"/>
        <v>0</v>
      </c>
    </row>
    <row r="70" spans="1:33" x14ac:dyDescent="0.3">
      <c r="A70" t="s">
        <v>214</v>
      </c>
      <c r="B70" t="s">
        <v>215</v>
      </c>
      <c r="C70" t="s">
        <v>216</v>
      </c>
      <c r="D70" t="s">
        <v>275</v>
      </c>
      <c r="E70" t="s">
        <v>263</v>
      </c>
      <c r="F70" t="s">
        <v>219</v>
      </c>
      <c r="G70">
        <v>10313</v>
      </c>
      <c r="H70" t="s">
        <v>253</v>
      </c>
      <c r="I70" t="s">
        <v>387</v>
      </c>
      <c r="J70" t="s">
        <v>332</v>
      </c>
      <c r="K70" t="s">
        <v>387</v>
      </c>
      <c r="L70" t="s">
        <v>268</v>
      </c>
      <c r="M70">
        <v>530782.56000000006</v>
      </c>
      <c r="N70">
        <v>0</v>
      </c>
      <c r="O70">
        <v>530782.56000000006</v>
      </c>
      <c r="V70" t="s">
        <v>387</v>
      </c>
      <c r="W70" t="s">
        <v>27</v>
      </c>
      <c r="X70" t="s">
        <v>81</v>
      </c>
      <c r="Y70" t="s">
        <v>388</v>
      </c>
      <c r="AB70">
        <v>530782.56000000006</v>
      </c>
      <c r="AD70">
        <v>530782.56000000006</v>
      </c>
      <c r="AE70" t="s">
        <v>27</v>
      </c>
      <c r="AF70" s="1" t="str">
        <f>VLOOKUP(Y70,'[1]GL IN'!$W:$AA,5,FALSE)</f>
        <v>TIDAK/BELUM DIKREDITKAN</v>
      </c>
      <c r="AG70" s="1" t="b">
        <f t="shared" si="1"/>
        <v>0</v>
      </c>
    </row>
    <row r="71" spans="1:33" x14ac:dyDescent="0.3">
      <c r="A71" t="s">
        <v>214</v>
      </c>
      <c r="B71" t="s">
        <v>215</v>
      </c>
      <c r="C71" t="s">
        <v>216</v>
      </c>
      <c r="D71" t="s">
        <v>275</v>
      </c>
      <c r="E71" t="s">
        <v>263</v>
      </c>
      <c r="F71" t="s">
        <v>219</v>
      </c>
      <c r="G71">
        <v>10315</v>
      </c>
      <c r="H71" t="s">
        <v>253</v>
      </c>
      <c r="I71" t="s">
        <v>389</v>
      </c>
      <c r="J71" t="s">
        <v>332</v>
      </c>
      <c r="K71" t="s">
        <v>389</v>
      </c>
      <c r="L71" t="s">
        <v>268</v>
      </c>
      <c r="M71">
        <v>407530.2</v>
      </c>
      <c r="N71">
        <v>0</v>
      </c>
      <c r="O71">
        <v>407530.2</v>
      </c>
      <c r="V71" t="s">
        <v>389</v>
      </c>
      <c r="W71" t="s">
        <v>27</v>
      </c>
      <c r="X71" t="s">
        <v>44</v>
      </c>
      <c r="Y71" t="s">
        <v>390</v>
      </c>
      <c r="AB71">
        <v>407530.2</v>
      </c>
      <c r="AD71">
        <v>407530.2</v>
      </c>
      <c r="AE71" t="s">
        <v>27</v>
      </c>
      <c r="AF71" s="1" t="str">
        <f>VLOOKUP(Y71,'[1]GL IN'!$W:$AA,5,FALSE)</f>
        <v>TIDAK/BELUM DIKREDITKAN</v>
      </c>
      <c r="AG71" s="1" t="b">
        <f t="shared" si="1"/>
        <v>0</v>
      </c>
    </row>
    <row r="72" spans="1:33" x14ac:dyDescent="0.3">
      <c r="A72" t="s">
        <v>214</v>
      </c>
      <c r="B72" t="s">
        <v>215</v>
      </c>
      <c r="C72" t="s">
        <v>216</v>
      </c>
      <c r="D72" t="s">
        <v>275</v>
      </c>
      <c r="E72" t="s">
        <v>263</v>
      </c>
      <c r="F72" t="s">
        <v>219</v>
      </c>
      <c r="G72">
        <v>10316</v>
      </c>
      <c r="H72" t="s">
        <v>253</v>
      </c>
      <c r="I72" t="s">
        <v>391</v>
      </c>
      <c r="J72" t="s">
        <v>332</v>
      </c>
      <c r="K72" t="s">
        <v>391</v>
      </c>
      <c r="L72" t="s">
        <v>268</v>
      </c>
      <c r="M72">
        <v>441514.04</v>
      </c>
      <c r="N72">
        <v>0</v>
      </c>
      <c r="O72">
        <v>441514.04</v>
      </c>
      <c r="V72" t="s">
        <v>391</v>
      </c>
      <c r="W72" t="s">
        <v>27</v>
      </c>
      <c r="X72" t="s">
        <v>48</v>
      </c>
      <c r="Y72" t="s">
        <v>392</v>
      </c>
      <c r="AB72">
        <v>441514.04</v>
      </c>
      <c r="AD72">
        <v>441514.04</v>
      </c>
      <c r="AE72" t="s">
        <v>27</v>
      </c>
      <c r="AF72" s="1" t="str">
        <f>VLOOKUP(Y72,'[1]GL IN'!$W:$AA,5,FALSE)</f>
        <v>TIDAK/BELUM DIKREDITKAN</v>
      </c>
      <c r="AG72" s="1" t="b">
        <f t="shared" si="1"/>
        <v>0</v>
      </c>
    </row>
    <row r="73" spans="1:33" x14ac:dyDescent="0.3">
      <c r="A73" t="s">
        <v>214</v>
      </c>
      <c r="B73" t="s">
        <v>215</v>
      </c>
      <c r="C73" t="s">
        <v>216</v>
      </c>
      <c r="D73" t="s">
        <v>275</v>
      </c>
      <c r="E73" t="s">
        <v>263</v>
      </c>
      <c r="F73" t="s">
        <v>219</v>
      </c>
      <c r="G73">
        <v>10317</v>
      </c>
      <c r="H73" t="s">
        <v>253</v>
      </c>
      <c r="I73" t="s">
        <v>393</v>
      </c>
      <c r="J73" t="s">
        <v>332</v>
      </c>
      <c r="K73" t="s">
        <v>393</v>
      </c>
      <c r="L73" t="s">
        <v>268</v>
      </c>
      <c r="M73">
        <v>278554.65000000002</v>
      </c>
      <c r="N73">
        <v>0</v>
      </c>
      <c r="O73">
        <v>278554.65000000002</v>
      </c>
      <c r="V73" t="s">
        <v>393</v>
      </c>
      <c r="W73" t="s">
        <v>27</v>
      </c>
      <c r="X73" t="s">
        <v>52</v>
      </c>
      <c r="Y73" t="s">
        <v>394</v>
      </c>
      <c r="AB73">
        <v>278554.65000000002</v>
      </c>
      <c r="AD73">
        <v>278554.65000000002</v>
      </c>
      <c r="AE73" t="s">
        <v>27</v>
      </c>
      <c r="AF73" s="1" t="str">
        <f>VLOOKUP(Y73,'[1]GL IN'!$W:$AA,5,FALSE)</f>
        <v>TIDAK/BELUM DIKREDITKAN</v>
      </c>
      <c r="AG73" s="1" t="b">
        <f t="shared" si="1"/>
        <v>0</v>
      </c>
    </row>
    <row r="74" spans="1:33" x14ac:dyDescent="0.3">
      <c r="A74" t="s">
        <v>214</v>
      </c>
      <c r="B74" t="s">
        <v>215</v>
      </c>
      <c r="C74" t="s">
        <v>216</v>
      </c>
      <c r="D74" t="s">
        <v>275</v>
      </c>
      <c r="E74" t="s">
        <v>263</v>
      </c>
      <c r="F74" t="s">
        <v>219</v>
      </c>
      <c r="G74">
        <v>10318</v>
      </c>
      <c r="H74" t="s">
        <v>253</v>
      </c>
      <c r="I74" t="s">
        <v>395</v>
      </c>
      <c r="J74" t="s">
        <v>332</v>
      </c>
      <c r="K74" t="s">
        <v>395</v>
      </c>
      <c r="L74" t="s">
        <v>268</v>
      </c>
      <c r="M74">
        <v>346296.83</v>
      </c>
      <c r="N74">
        <v>0</v>
      </c>
      <c r="O74">
        <v>346296.83</v>
      </c>
      <c r="V74" t="s">
        <v>395</v>
      </c>
      <c r="W74" t="s">
        <v>27</v>
      </c>
      <c r="X74" t="s">
        <v>55</v>
      </c>
      <c r="Y74" t="s">
        <v>396</v>
      </c>
      <c r="AB74">
        <v>346296.83</v>
      </c>
      <c r="AD74">
        <v>346296.83</v>
      </c>
      <c r="AE74" t="s">
        <v>27</v>
      </c>
      <c r="AF74" s="1" t="str">
        <f>VLOOKUP(Y74,'[1]GL IN'!$W:$AA,5,FALSE)</f>
        <v>TIDAK/BELUM DIKREDITKAN</v>
      </c>
      <c r="AG74" s="1" t="b">
        <f t="shared" si="1"/>
        <v>0</v>
      </c>
    </row>
    <row r="75" spans="1:33" x14ac:dyDescent="0.3">
      <c r="A75" t="s">
        <v>214</v>
      </c>
      <c r="B75" t="s">
        <v>215</v>
      </c>
      <c r="C75" t="s">
        <v>216</v>
      </c>
      <c r="D75" t="s">
        <v>275</v>
      </c>
      <c r="E75" t="s">
        <v>263</v>
      </c>
      <c r="F75" t="s">
        <v>219</v>
      </c>
      <c r="G75">
        <v>10319</v>
      </c>
      <c r="H75" t="s">
        <v>253</v>
      </c>
      <c r="I75" t="s">
        <v>397</v>
      </c>
      <c r="J75" t="s">
        <v>332</v>
      </c>
      <c r="K75" t="s">
        <v>397</v>
      </c>
      <c r="L75" t="s">
        <v>268</v>
      </c>
      <c r="M75">
        <v>33440</v>
      </c>
      <c r="N75">
        <v>0</v>
      </c>
      <c r="O75">
        <v>33440</v>
      </c>
      <c r="V75" t="s">
        <v>397</v>
      </c>
      <c r="W75" t="s">
        <v>27</v>
      </c>
      <c r="X75" t="s">
        <v>58</v>
      </c>
      <c r="Y75" t="s">
        <v>398</v>
      </c>
      <c r="AB75">
        <v>33440</v>
      </c>
      <c r="AD75">
        <v>33440</v>
      </c>
      <c r="AE75" t="s">
        <v>27</v>
      </c>
      <c r="AF75" s="1" t="str">
        <f>VLOOKUP(Y75,'[1]GL IN'!$W:$AA,5,FALSE)</f>
        <v>TIDAK/BELUM DIKREDITKAN</v>
      </c>
      <c r="AG75" s="1" t="b">
        <f t="shared" si="1"/>
        <v>0</v>
      </c>
    </row>
    <row r="76" spans="1:33" x14ac:dyDescent="0.3">
      <c r="A76" t="s">
        <v>214</v>
      </c>
      <c r="B76" t="s">
        <v>215</v>
      </c>
      <c r="C76" t="s">
        <v>216</v>
      </c>
      <c r="D76" t="s">
        <v>275</v>
      </c>
      <c r="E76" t="s">
        <v>263</v>
      </c>
      <c r="F76" t="s">
        <v>219</v>
      </c>
      <c r="G76">
        <v>10320</v>
      </c>
      <c r="H76" t="s">
        <v>253</v>
      </c>
      <c r="I76" t="s">
        <v>399</v>
      </c>
      <c r="J76" t="s">
        <v>332</v>
      </c>
      <c r="K76" t="s">
        <v>399</v>
      </c>
      <c r="L76" t="s">
        <v>268</v>
      </c>
      <c r="M76">
        <v>273006.25</v>
      </c>
      <c r="N76">
        <v>0</v>
      </c>
      <c r="O76">
        <v>273006.25</v>
      </c>
      <c r="V76" t="s">
        <v>399</v>
      </c>
      <c r="W76" t="s">
        <v>27</v>
      </c>
      <c r="X76" t="s">
        <v>69</v>
      </c>
      <c r="Y76" t="s">
        <v>400</v>
      </c>
      <c r="AB76">
        <v>273006.25</v>
      </c>
      <c r="AD76">
        <v>273006.25</v>
      </c>
      <c r="AE76" t="s">
        <v>27</v>
      </c>
      <c r="AF76" s="1" t="str">
        <f>VLOOKUP(Y76,'[1]GL IN'!$W:$AA,5,FALSE)</f>
        <v>TIDAK/BELUM DIKREDITKAN</v>
      </c>
      <c r="AG76" s="1" t="b">
        <f t="shared" si="1"/>
        <v>0</v>
      </c>
    </row>
    <row r="77" spans="1:33" x14ac:dyDescent="0.3">
      <c r="A77" t="s">
        <v>214</v>
      </c>
      <c r="B77" t="s">
        <v>215</v>
      </c>
      <c r="C77" t="s">
        <v>216</v>
      </c>
      <c r="D77" t="s">
        <v>275</v>
      </c>
      <c r="E77" t="s">
        <v>263</v>
      </c>
      <c r="F77" t="s">
        <v>219</v>
      </c>
      <c r="G77">
        <v>10321</v>
      </c>
      <c r="H77" t="s">
        <v>253</v>
      </c>
      <c r="I77" t="s">
        <v>401</v>
      </c>
      <c r="J77" t="s">
        <v>332</v>
      </c>
      <c r="K77" t="s">
        <v>401</v>
      </c>
      <c r="L77" t="s">
        <v>268</v>
      </c>
      <c r="M77">
        <v>410864.96</v>
      </c>
      <c r="N77">
        <v>0</v>
      </c>
      <c r="O77">
        <v>410864.96</v>
      </c>
      <c r="V77" t="s">
        <v>401</v>
      </c>
      <c r="W77" t="s">
        <v>27</v>
      </c>
      <c r="X77" t="s">
        <v>72</v>
      </c>
      <c r="Y77" t="s">
        <v>402</v>
      </c>
      <c r="AB77">
        <v>410864.96</v>
      </c>
      <c r="AD77">
        <v>410864.96</v>
      </c>
      <c r="AE77" t="s">
        <v>27</v>
      </c>
      <c r="AF77" s="1" t="str">
        <f>VLOOKUP(Y77,'[1]GL IN'!$W:$AA,5,FALSE)</f>
        <v>TIDAK/BELUM DIKREDITKAN</v>
      </c>
      <c r="AG77" s="1" t="b">
        <f t="shared" si="1"/>
        <v>0</v>
      </c>
    </row>
    <row r="78" spans="1:33" x14ac:dyDescent="0.3">
      <c r="A78" t="s">
        <v>214</v>
      </c>
      <c r="B78" t="s">
        <v>215</v>
      </c>
      <c r="C78" t="s">
        <v>216</v>
      </c>
      <c r="D78" t="s">
        <v>275</v>
      </c>
      <c r="E78" t="s">
        <v>263</v>
      </c>
      <c r="F78" t="s">
        <v>219</v>
      </c>
      <c r="G78">
        <v>10322</v>
      </c>
      <c r="H78" t="s">
        <v>253</v>
      </c>
      <c r="I78" t="s">
        <v>403</v>
      </c>
      <c r="J78" t="s">
        <v>332</v>
      </c>
      <c r="K78" t="s">
        <v>403</v>
      </c>
      <c r="L78" t="s">
        <v>268</v>
      </c>
      <c r="M78">
        <v>252229.23</v>
      </c>
      <c r="N78">
        <v>0</v>
      </c>
      <c r="O78">
        <v>252229.23</v>
      </c>
      <c r="V78" t="s">
        <v>403</v>
      </c>
      <c r="W78" t="s">
        <v>27</v>
      </c>
      <c r="X78" t="s">
        <v>62</v>
      </c>
      <c r="Y78" t="s">
        <v>404</v>
      </c>
      <c r="AB78">
        <v>252229.23</v>
      </c>
      <c r="AD78">
        <v>252229.23</v>
      </c>
      <c r="AE78" t="s">
        <v>27</v>
      </c>
      <c r="AF78" s="1" t="str">
        <f>VLOOKUP(Y78,'[1]GL IN'!$W:$AA,5,FALSE)</f>
        <v>TIDAK/BELUM DIKREDITKAN</v>
      </c>
      <c r="AG78" s="1" t="b">
        <f t="shared" si="1"/>
        <v>0</v>
      </c>
    </row>
    <row r="79" spans="1:33" x14ac:dyDescent="0.3">
      <c r="A79" t="s">
        <v>214</v>
      </c>
      <c r="B79" t="s">
        <v>215</v>
      </c>
      <c r="C79" t="s">
        <v>216</v>
      </c>
      <c r="D79" t="s">
        <v>275</v>
      </c>
      <c r="E79" t="s">
        <v>263</v>
      </c>
      <c r="F79" t="s">
        <v>219</v>
      </c>
      <c r="G79">
        <v>10323</v>
      </c>
      <c r="H79" t="s">
        <v>253</v>
      </c>
      <c r="I79" t="s">
        <v>405</v>
      </c>
      <c r="J79" t="s">
        <v>332</v>
      </c>
      <c r="K79" t="s">
        <v>405</v>
      </c>
      <c r="L79" t="s">
        <v>268</v>
      </c>
      <c r="M79">
        <v>19819.8</v>
      </c>
      <c r="N79">
        <v>0</v>
      </c>
      <c r="O79">
        <v>19819.8</v>
      </c>
      <c r="V79" t="s">
        <v>405</v>
      </c>
      <c r="W79" t="s">
        <v>27</v>
      </c>
      <c r="X79" t="s">
        <v>66</v>
      </c>
      <c r="Y79" t="s">
        <v>406</v>
      </c>
      <c r="AB79">
        <v>19819.8</v>
      </c>
      <c r="AD79">
        <v>19819.8</v>
      </c>
      <c r="AE79" t="s">
        <v>27</v>
      </c>
      <c r="AF79" s="1" t="str">
        <f>VLOOKUP(Y79,'[1]GL IN'!$W:$AA,5,FALSE)</f>
        <v>TIDAK/BELUM DIKREDITKAN</v>
      </c>
      <c r="AG79" s="1" t="b">
        <f t="shared" si="1"/>
        <v>0</v>
      </c>
    </row>
    <row r="80" spans="1:33" x14ac:dyDescent="0.3">
      <c r="A80" t="s">
        <v>214</v>
      </c>
      <c r="B80" t="s">
        <v>215</v>
      </c>
      <c r="C80" t="s">
        <v>216</v>
      </c>
      <c r="D80" t="s">
        <v>275</v>
      </c>
      <c r="E80" t="s">
        <v>263</v>
      </c>
      <c r="F80" t="s">
        <v>219</v>
      </c>
      <c r="G80">
        <v>10324</v>
      </c>
      <c r="H80" t="s">
        <v>253</v>
      </c>
      <c r="I80" t="s">
        <v>407</v>
      </c>
      <c r="J80" t="s">
        <v>332</v>
      </c>
      <c r="K80" t="s">
        <v>407</v>
      </c>
      <c r="L80" t="s">
        <v>268</v>
      </c>
      <c r="M80">
        <v>325485.82</v>
      </c>
      <c r="N80">
        <v>0</v>
      </c>
      <c r="O80">
        <v>325485.82</v>
      </c>
      <c r="V80" t="s">
        <v>407</v>
      </c>
      <c r="W80" t="s">
        <v>27</v>
      </c>
      <c r="X80" t="s">
        <v>78</v>
      </c>
      <c r="Y80" t="s">
        <v>408</v>
      </c>
      <c r="AB80">
        <v>325485.82</v>
      </c>
      <c r="AD80">
        <v>325485.82</v>
      </c>
      <c r="AE80" t="s">
        <v>27</v>
      </c>
      <c r="AF80" s="1" t="str">
        <f>VLOOKUP(Y80,'[1]GL IN'!$W:$AA,5,FALSE)</f>
        <v>TIDAK/BELUM DIKREDITKAN</v>
      </c>
      <c r="AG80" s="1" t="b">
        <f t="shared" si="1"/>
        <v>0</v>
      </c>
    </row>
    <row r="81" spans="1:33" x14ac:dyDescent="0.3">
      <c r="A81" t="s">
        <v>214</v>
      </c>
      <c r="B81" t="s">
        <v>215</v>
      </c>
      <c r="C81" t="s">
        <v>216</v>
      </c>
      <c r="D81" t="s">
        <v>275</v>
      </c>
      <c r="E81" t="s">
        <v>263</v>
      </c>
      <c r="F81" t="s">
        <v>219</v>
      </c>
      <c r="G81">
        <v>10325</v>
      </c>
      <c r="H81" t="s">
        <v>253</v>
      </c>
      <c r="I81" t="s">
        <v>409</v>
      </c>
      <c r="J81" t="s">
        <v>332</v>
      </c>
      <c r="K81" t="s">
        <v>409</v>
      </c>
      <c r="L81" t="s">
        <v>268</v>
      </c>
      <c r="M81">
        <v>370402.67</v>
      </c>
      <c r="N81">
        <v>0</v>
      </c>
      <c r="O81">
        <v>370402.67</v>
      </c>
      <c r="V81" t="s">
        <v>409</v>
      </c>
      <c r="W81" t="s">
        <v>27</v>
      </c>
      <c r="X81" t="s">
        <v>84</v>
      </c>
      <c r="Y81" t="s">
        <v>410</v>
      </c>
      <c r="AB81">
        <v>370402.67</v>
      </c>
      <c r="AD81">
        <v>370402.67</v>
      </c>
      <c r="AE81" t="s">
        <v>27</v>
      </c>
      <c r="AF81" s="1" t="str">
        <f>VLOOKUP(Y81,'[1]GL IN'!$W:$AA,5,FALSE)</f>
        <v>TIDAK/BELUM DIKREDITKAN</v>
      </c>
      <c r="AG81" s="1" t="b">
        <f t="shared" si="1"/>
        <v>0</v>
      </c>
    </row>
    <row r="82" spans="1:33" x14ac:dyDescent="0.3">
      <c r="A82" t="s">
        <v>214</v>
      </c>
      <c r="B82" t="s">
        <v>215</v>
      </c>
      <c r="C82" t="s">
        <v>216</v>
      </c>
      <c r="D82" t="s">
        <v>275</v>
      </c>
      <c r="E82" t="s">
        <v>263</v>
      </c>
      <c r="F82" t="s">
        <v>219</v>
      </c>
      <c r="G82">
        <v>10326</v>
      </c>
      <c r="H82" t="s">
        <v>253</v>
      </c>
      <c r="I82" t="s">
        <v>411</v>
      </c>
      <c r="J82" t="s">
        <v>332</v>
      </c>
      <c r="K82" t="s">
        <v>411</v>
      </c>
      <c r="L82" t="s">
        <v>268</v>
      </c>
      <c r="M82">
        <v>468683.27</v>
      </c>
      <c r="N82">
        <v>0</v>
      </c>
      <c r="O82">
        <v>468683.27</v>
      </c>
      <c r="V82" t="s">
        <v>411</v>
      </c>
      <c r="W82" t="s">
        <v>27</v>
      </c>
      <c r="X82" t="s">
        <v>87</v>
      </c>
      <c r="Y82" t="s">
        <v>412</v>
      </c>
      <c r="AB82">
        <v>468683.27</v>
      </c>
      <c r="AD82">
        <v>468683.27</v>
      </c>
      <c r="AE82" t="s">
        <v>27</v>
      </c>
      <c r="AF82" s="1" t="str">
        <f>VLOOKUP(Y82,'[1]GL IN'!$W:$AA,5,FALSE)</f>
        <v>TIDAK/BELUM DIKREDITKAN</v>
      </c>
      <c r="AG82" s="1" t="b">
        <f t="shared" si="1"/>
        <v>0</v>
      </c>
    </row>
    <row r="83" spans="1:33" x14ac:dyDescent="0.3">
      <c r="A83" t="s">
        <v>214</v>
      </c>
      <c r="B83" t="s">
        <v>215</v>
      </c>
      <c r="C83" t="s">
        <v>216</v>
      </c>
      <c r="D83" t="s">
        <v>275</v>
      </c>
      <c r="E83" t="s">
        <v>263</v>
      </c>
      <c r="F83" t="s">
        <v>219</v>
      </c>
      <c r="G83">
        <v>10390</v>
      </c>
      <c r="H83" t="s">
        <v>264</v>
      </c>
      <c r="I83" t="s">
        <v>413</v>
      </c>
      <c r="J83" t="s">
        <v>266</v>
      </c>
      <c r="K83" t="s">
        <v>414</v>
      </c>
      <c r="L83" t="s">
        <v>268</v>
      </c>
      <c r="M83">
        <v>705705</v>
      </c>
      <c r="N83">
        <v>0</v>
      </c>
      <c r="O83">
        <v>705705</v>
      </c>
      <c r="V83" t="s">
        <v>413</v>
      </c>
      <c r="W83" t="s">
        <v>27</v>
      </c>
      <c r="AB83">
        <v>705705</v>
      </c>
      <c r="AD83">
        <v>705705</v>
      </c>
      <c r="AE83" t="s">
        <v>27</v>
      </c>
      <c r="AF83" s="1" t="e">
        <f>VLOOKUP(Y83,'[1]GL IN'!$W:$AA,5,FALSE)</f>
        <v>#N/A</v>
      </c>
      <c r="AG83" s="1" t="e">
        <f t="shared" si="1"/>
        <v>#N/A</v>
      </c>
    </row>
    <row r="84" spans="1:33" x14ac:dyDescent="0.3">
      <c r="A84" t="s">
        <v>214</v>
      </c>
      <c r="B84" t="s">
        <v>215</v>
      </c>
      <c r="C84" t="s">
        <v>216</v>
      </c>
      <c r="D84" t="s">
        <v>275</v>
      </c>
      <c r="E84" t="s">
        <v>263</v>
      </c>
      <c r="F84" t="s">
        <v>219</v>
      </c>
      <c r="G84">
        <v>10391</v>
      </c>
      <c r="H84" t="s">
        <v>264</v>
      </c>
      <c r="I84" t="s">
        <v>415</v>
      </c>
      <c r="J84" t="s">
        <v>266</v>
      </c>
      <c r="K84" t="s">
        <v>416</v>
      </c>
      <c r="L84" t="s">
        <v>268</v>
      </c>
      <c r="M84">
        <v>553778.93999999994</v>
      </c>
      <c r="N84">
        <v>0</v>
      </c>
      <c r="O84">
        <v>553778.93999999994</v>
      </c>
      <c r="V84" t="s">
        <v>415</v>
      </c>
      <c r="W84" t="s">
        <v>27</v>
      </c>
      <c r="AB84">
        <v>553778.93999999994</v>
      </c>
      <c r="AD84">
        <v>553778.93999999994</v>
      </c>
      <c r="AE84" t="s">
        <v>27</v>
      </c>
      <c r="AF84" s="1" t="e">
        <f>VLOOKUP(Y84,'[1]GL IN'!$W:$AA,5,FALSE)</f>
        <v>#N/A</v>
      </c>
      <c r="AG84" s="1" t="e">
        <f t="shared" si="1"/>
        <v>#N/A</v>
      </c>
    </row>
    <row r="85" spans="1:33" x14ac:dyDescent="0.3">
      <c r="A85" t="s">
        <v>214</v>
      </c>
      <c r="B85" t="s">
        <v>215</v>
      </c>
      <c r="C85" t="s">
        <v>216</v>
      </c>
      <c r="D85" t="s">
        <v>275</v>
      </c>
      <c r="E85" t="s">
        <v>263</v>
      </c>
      <c r="F85" t="s">
        <v>219</v>
      </c>
      <c r="G85">
        <v>10392</v>
      </c>
      <c r="H85" t="s">
        <v>264</v>
      </c>
      <c r="I85" t="s">
        <v>417</v>
      </c>
      <c r="J85" t="s">
        <v>266</v>
      </c>
      <c r="K85" t="s">
        <v>418</v>
      </c>
      <c r="L85" t="s">
        <v>268</v>
      </c>
      <c r="M85">
        <v>1541845.8</v>
      </c>
      <c r="N85">
        <v>0</v>
      </c>
      <c r="O85">
        <v>1541845.8</v>
      </c>
      <c r="V85" t="s">
        <v>417</v>
      </c>
      <c r="W85" t="s">
        <v>27</v>
      </c>
      <c r="AB85">
        <v>1541845.8</v>
      </c>
      <c r="AD85">
        <v>1541845.8</v>
      </c>
      <c r="AE85" t="s">
        <v>27</v>
      </c>
      <c r="AF85" s="1" t="e">
        <f>VLOOKUP(Y85,'[1]GL IN'!$W:$AA,5,FALSE)</f>
        <v>#N/A</v>
      </c>
      <c r="AG85" s="1" t="e">
        <f t="shared" si="1"/>
        <v>#N/A</v>
      </c>
    </row>
    <row r="86" spans="1:33" x14ac:dyDescent="0.3">
      <c r="A86" t="s">
        <v>214</v>
      </c>
      <c r="B86" t="s">
        <v>215</v>
      </c>
      <c r="C86" t="s">
        <v>216</v>
      </c>
      <c r="D86" t="s">
        <v>275</v>
      </c>
      <c r="E86" t="s">
        <v>263</v>
      </c>
      <c r="F86" t="s">
        <v>219</v>
      </c>
      <c r="G86">
        <v>10393</v>
      </c>
      <c r="H86" t="s">
        <v>264</v>
      </c>
      <c r="I86" t="s">
        <v>419</v>
      </c>
      <c r="J86" t="s">
        <v>266</v>
      </c>
      <c r="K86" t="s">
        <v>420</v>
      </c>
      <c r="L86" t="s">
        <v>268</v>
      </c>
      <c r="M86">
        <v>480480</v>
      </c>
      <c r="N86">
        <v>0</v>
      </c>
      <c r="O86">
        <v>480480</v>
      </c>
      <c r="V86" t="s">
        <v>419</v>
      </c>
      <c r="W86" t="s">
        <v>27</v>
      </c>
      <c r="AB86">
        <v>480480</v>
      </c>
      <c r="AD86">
        <v>480480</v>
      </c>
      <c r="AE86" t="s">
        <v>27</v>
      </c>
      <c r="AF86" s="1" t="e">
        <f>VLOOKUP(Y86,'[1]GL IN'!$W:$AA,5,FALSE)</f>
        <v>#N/A</v>
      </c>
      <c r="AG86" s="1" t="e">
        <f t="shared" si="1"/>
        <v>#N/A</v>
      </c>
    </row>
    <row r="87" spans="1:33" x14ac:dyDescent="0.3">
      <c r="A87" t="s">
        <v>214</v>
      </c>
      <c r="B87" t="s">
        <v>215</v>
      </c>
      <c r="C87" t="s">
        <v>216</v>
      </c>
      <c r="D87" t="s">
        <v>283</v>
      </c>
      <c r="E87" t="s">
        <v>263</v>
      </c>
      <c r="F87" t="s">
        <v>219</v>
      </c>
      <c r="G87">
        <v>10406</v>
      </c>
      <c r="H87" t="s">
        <v>264</v>
      </c>
      <c r="I87" t="s">
        <v>421</v>
      </c>
      <c r="J87" t="s">
        <v>266</v>
      </c>
      <c r="K87" t="s">
        <v>422</v>
      </c>
      <c r="L87" t="s">
        <v>268</v>
      </c>
      <c r="M87">
        <v>90028.4</v>
      </c>
      <c r="N87">
        <v>0</v>
      </c>
      <c r="O87">
        <v>90028.4</v>
      </c>
      <c r="V87" t="s">
        <v>421</v>
      </c>
      <c r="W87" t="s">
        <v>27</v>
      </c>
      <c r="AB87">
        <v>90028.4</v>
      </c>
      <c r="AD87">
        <v>90028.4</v>
      </c>
      <c r="AE87" t="s">
        <v>27</v>
      </c>
      <c r="AF87" s="1" t="e">
        <f>VLOOKUP(Y87,'[1]GL IN'!$W:$AA,5,FALSE)</f>
        <v>#N/A</v>
      </c>
      <c r="AG87" s="1" t="e">
        <f t="shared" si="1"/>
        <v>#N/A</v>
      </c>
    </row>
    <row r="88" spans="1:33" x14ac:dyDescent="0.3">
      <c r="A88" t="s">
        <v>214</v>
      </c>
      <c r="B88" t="s">
        <v>215</v>
      </c>
      <c r="C88" t="s">
        <v>216</v>
      </c>
      <c r="D88" t="s">
        <v>283</v>
      </c>
      <c r="E88" t="s">
        <v>263</v>
      </c>
      <c r="F88" t="s">
        <v>219</v>
      </c>
      <c r="G88">
        <v>10407</v>
      </c>
      <c r="H88" t="s">
        <v>264</v>
      </c>
      <c r="I88" t="s">
        <v>423</v>
      </c>
      <c r="J88" t="s">
        <v>266</v>
      </c>
      <c r="K88" t="s">
        <v>424</v>
      </c>
      <c r="L88" t="s">
        <v>268</v>
      </c>
      <c r="M88">
        <v>20493</v>
      </c>
      <c r="N88">
        <v>0</v>
      </c>
      <c r="O88">
        <v>20493</v>
      </c>
      <c r="V88" t="s">
        <v>423</v>
      </c>
      <c r="W88" t="s">
        <v>27</v>
      </c>
      <c r="AB88">
        <v>20493</v>
      </c>
      <c r="AD88">
        <v>20493</v>
      </c>
      <c r="AE88" t="s">
        <v>27</v>
      </c>
      <c r="AF88" s="1" t="e">
        <f>VLOOKUP(Y88,'[1]GL IN'!$W:$AA,5,FALSE)</f>
        <v>#N/A</v>
      </c>
      <c r="AG88" s="1" t="e">
        <f t="shared" si="1"/>
        <v>#N/A</v>
      </c>
    </row>
    <row r="89" spans="1:33" x14ac:dyDescent="0.3">
      <c r="A89" t="s">
        <v>214</v>
      </c>
      <c r="B89" t="s">
        <v>215</v>
      </c>
      <c r="C89" t="s">
        <v>216</v>
      </c>
      <c r="D89" t="s">
        <v>425</v>
      </c>
      <c r="E89" t="s">
        <v>263</v>
      </c>
      <c r="F89" t="s">
        <v>219</v>
      </c>
      <c r="G89">
        <v>10411</v>
      </c>
      <c r="H89" t="s">
        <v>264</v>
      </c>
      <c r="I89" t="s">
        <v>426</v>
      </c>
      <c r="J89" t="s">
        <v>266</v>
      </c>
      <c r="K89" t="s">
        <v>427</v>
      </c>
      <c r="L89" t="s">
        <v>268</v>
      </c>
      <c r="M89">
        <v>70162.179999999993</v>
      </c>
      <c r="N89">
        <v>0</v>
      </c>
      <c r="O89">
        <v>70162.179999999993</v>
      </c>
      <c r="V89" t="s">
        <v>426</v>
      </c>
      <c r="W89" t="s">
        <v>27</v>
      </c>
      <c r="AB89">
        <v>70162.179999999993</v>
      </c>
      <c r="AD89">
        <v>70162.179999999993</v>
      </c>
      <c r="AE89" t="s">
        <v>27</v>
      </c>
      <c r="AF89" s="1" t="e">
        <f>VLOOKUP(Y89,'[1]GL IN'!$W:$AA,5,FALSE)</f>
        <v>#N/A</v>
      </c>
      <c r="AG89" s="1" t="e">
        <f t="shared" si="1"/>
        <v>#N/A</v>
      </c>
    </row>
    <row r="90" spans="1:33" x14ac:dyDescent="0.3">
      <c r="A90" t="s">
        <v>214</v>
      </c>
      <c r="B90" t="s">
        <v>215</v>
      </c>
      <c r="C90" t="s">
        <v>216</v>
      </c>
      <c r="D90" t="s">
        <v>425</v>
      </c>
      <c r="E90" t="s">
        <v>263</v>
      </c>
      <c r="F90" t="s">
        <v>219</v>
      </c>
      <c r="G90">
        <v>10412</v>
      </c>
      <c r="H90" t="s">
        <v>264</v>
      </c>
      <c r="I90" t="s">
        <v>428</v>
      </c>
      <c r="J90" t="s">
        <v>266</v>
      </c>
      <c r="K90" t="s">
        <v>429</v>
      </c>
      <c r="L90" t="s">
        <v>268</v>
      </c>
      <c r="M90">
        <v>74720.69</v>
      </c>
      <c r="N90">
        <v>0</v>
      </c>
      <c r="O90">
        <v>74720.69</v>
      </c>
      <c r="V90" t="s">
        <v>428</v>
      </c>
      <c r="W90" t="s">
        <v>27</v>
      </c>
      <c r="AB90">
        <v>74720.69</v>
      </c>
      <c r="AD90">
        <v>74720.69</v>
      </c>
      <c r="AE90" t="s">
        <v>27</v>
      </c>
      <c r="AF90" s="1" t="e">
        <f>VLOOKUP(Y90,'[1]GL IN'!$W:$AA,5,FALSE)</f>
        <v>#N/A</v>
      </c>
      <c r="AG90" s="1" t="e">
        <f t="shared" si="1"/>
        <v>#N/A</v>
      </c>
    </row>
    <row r="91" spans="1:33" x14ac:dyDescent="0.3">
      <c r="A91" t="s">
        <v>214</v>
      </c>
      <c r="B91" t="s">
        <v>215</v>
      </c>
      <c r="C91" t="s">
        <v>216</v>
      </c>
      <c r="D91" t="s">
        <v>425</v>
      </c>
      <c r="E91" t="s">
        <v>263</v>
      </c>
      <c r="F91" t="s">
        <v>219</v>
      </c>
      <c r="G91">
        <v>10413</v>
      </c>
      <c r="H91" t="s">
        <v>264</v>
      </c>
      <c r="I91" t="s">
        <v>430</v>
      </c>
      <c r="J91" t="s">
        <v>266</v>
      </c>
      <c r="K91" t="s">
        <v>431</v>
      </c>
      <c r="L91" t="s">
        <v>268</v>
      </c>
      <c r="M91">
        <v>84729.7</v>
      </c>
      <c r="N91">
        <v>0</v>
      </c>
      <c r="O91">
        <v>84729.7</v>
      </c>
      <c r="V91" t="s">
        <v>430</v>
      </c>
      <c r="W91" t="s">
        <v>27</v>
      </c>
      <c r="AB91">
        <v>84729.7</v>
      </c>
      <c r="AD91">
        <v>84729.7</v>
      </c>
      <c r="AE91" t="s">
        <v>27</v>
      </c>
      <c r="AF91" s="1" t="e">
        <f>VLOOKUP(Y91,'[1]GL IN'!$W:$AA,5,FALSE)</f>
        <v>#N/A</v>
      </c>
      <c r="AG91" s="1" t="e">
        <f t="shared" si="1"/>
        <v>#N/A</v>
      </c>
    </row>
    <row r="92" spans="1:33" x14ac:dyDescent="0.3">
      <c r="A92" t="s">
        <v>214</v>
      </c>
      <c r="B92" t="s">
        <v>215</v>
      </c>
      <c r="C92" t="s">
        <v>216</v>
      </c>
      <c r="D92" t="s">
        <v>425</v>
      </c>
      <c r="E92" t="s">
        <v>263</v>
      </c>
      <c r="F92" t="s">
        <v>219</v>
      </c>
      <c r="G92">
        <v>10414</v>
      </c>
      <c r="H92" t="s">
        <v>264</v>
      </c>
      <c r="I92" t="s">
        <v>432</v>
      </c>
      <c r="J92" t="s">
        <v>266</v>
      </c>
      <c r="K92" t="s">
        <v>433</v>
      </c>
      <c r="L92" t="s">
        <v>268</v>
      </c>
      <c r="M92">
        <v>243193.28</v>
      </c>
      <c r="N92">
        <v>0</v>
      </c>
      <c r="O92">
        <v>243193.28</v>
      </c>
      <c r="V92" t="s">
        <v>432</v>
      </c>
      <c r="W92" t="s">
        <v>27</v>
      </c>
      <c r="AB92">
        <v>243193.28</v>
      </c>
      <c r="AD92">
        <v>243193.28</v>
      </c>
      <c r="AE92" t="s">
        <v>27</v>
      </c>
      <c r="AF92" s="1" t="e">
        <f>VLOOKUP(Y92,'[1]GL IN'!$W:$AA,5,FALSE)</f>
        <v>#N/A</v>
      </c>
      <c r="AG92" s="1" t="e">
        <f t="shared" si="1"/>
        <v>#N/A</v>
      </c>
    </row>
    <row r="93" spans="1:33" x14ac:dyDescent="0.3">
      <c r="A93" t="s">
        <v>214</v>
      </c>
      <c r="B93" t="s">
        <v>215</v>
      </c>
      <c r="C93" t="s">
        <v>216</v>
      </c>
      <c r="D93" t="s">
        <v>302</v>
      </c>
      <c r="E93" t="s">
        <v>252</v>
      </c>
      <c r="F93" t="s">
        <v>219</v>
      </c>
      <c r="G93">
        <v>11229</v>
      </c>
      <c r="H93" t="s">
        <v>264</v>
      </c>
      <c r="I93" t="s">
        <v>434</v>
      </c>
      <c r="J93" t="s">
        <v>266</v>
      </c>
      <c r="K93" t="s">
        <v>435</v>
      </c>
      <c r="L93" t="s">
        <v>256</v>
      </c>
      <c r="M93">
        <v>2052485.6</v>
      </c>
      <c r="N93">
        <v>0</v>
      </c>
      <c r="O93">
        <v>2052485.6</v>
      </c>
      <c r="V93" t="s">
        <v>434</v>
      </c>
      <c r="W93" t="s">
        <v>27</v>
      </c>
      <c r="AB93">
        <v>2052485.6</v>
      </c>
      <c r="AD93">
        <v>2052485.6</v>
      </c>
      <c r="AE93" t="s">
        <v>27</v>
      </c>
      <c r="AF93" s="1" t="e">
        <f>VLOOKUP(Y93,'[1]GL IN'!$W:$AA,5,FALSE)</f>
        <v>#N/A</v>
      </c>
      <c r="AG93" s="1" t="e">
        <f t="shared" si="1"/>
        <v>#N/A</v>
      </c>
    </row>
    <row r="94" spans="1:33" x14ac:dyDescent="0.3">
      <c r="A94" t="s">
        <v>214</v>
      </c>
      <c r="B94" t="s">
        <v>215</v>
      </c>
      <c r="C94" t="s">
        <v>216</v>
      </c>
      <c r="D94" t="s">
        <v>436</v>
      </c>
      <c r="E94" t="s">
        <v>252</v>
      </c>
      <c r="F94" t="s">
        <v>219</v>
      </c>
      <c r="G94">
        <v>11198</v>
      </c>
      <c r="H94" t="s">
        <v>437</v>
      </c>
      <c r="I94" t="s">
        <v>438</v>
      </c>
      <c r="J94" t="s">
        <v>439</v>
      </c>
      <c r="K94" t="s">
        <v>438</v>
      </c>
      <c r="L94" t="s">
        <v>256</v>
      </c>
      <c r="M94">
        <v>0</v>
      </c>
      <c r="N94">
        <v>152502.35</v>
      </c>
      <c r="O94">
        <v>-152502.35</v>
      </c>
      <c r="V94" t="s">
        <v>438</v>
      </c>
      <c r="W94" t="s">
        <v>228</v>
      </c>
      <c r="AB94">
        <v>-152502.35</v>
      </c>
      <c r="AD94">
        <v>-152502.35</v>
      </c>
      <c r="AE94" t="s">
        <v>228</v>
      </c>
      <c r="AF94" s="1" t="e">
        <f>VLOOKUP(Y94,'[1]GL IN'!$W:$AA,5,FALSE)</f>
        <v>#N/A</v>
      </c>
      <c r="AG94" s="1" t="e">
        <f t="shared" si="1"/>
        <v>#N/A</v>
      </c>
    </row>
    <row r="95" spans="1:33" x14ac:dyDescent="0.3">
      <c r="A95" t="s">
        <v>214</v>
      </c>
      <c r="B95" t="s">
        <v>215</v>
      </c>
      <c r="C95" t="s">
        <v>216</v>
      </c>
      <c r="D95" t="s">
        <v>436</v>
      </c>
      <c r="E95" t="s">
        <v>252</v>
      </c>
      <c r="F95" t="s">
        <v>219</v>
      </c>
      <c r="G95">
        <v>11199</v>
      </c>
      <c r="H95" t="s">
        <v>437</v>
      </c>
      <c r="I95" t="s">
        <v>440</v>
      </c>
      <c r="J95" t="s">
        <v>441</v>
      </c>
      <c r="K95" t="s">
        <v>440</v>
      </c>
      <c r="L95" t="s">
        <v>256</v>
      </c>
      <c r="M95">
        <v>0</v>
      </c>
      <c r="N95">
        <v>417405.45</v>
      </c>
      <c r="O95">
        <v>-417405.45</v>
      </c>
      <c r="V95" t="s">
        <v>440</v>
      </c>
      <c r="W95" t="s">
        <v>228</v>
      </c>
      <c r="AB95">
        <v>-417405.45</v>
      </c>
      <c r="AD95">
        <v>-417405.45</v>
      </c>
      <c r="AE95" t="s">
        <v>228</v>
      </c>
      <c r="AF95" s="1" t="e">
        <f>VLOOKUP(Y95,'[1]GL IN'!$W:$AA,5,FALSE)</f>
        <v>#N/A</v>
      </c>
      <c r="AG95" s="1" t="e">
        <f t="shared" si="1"/>
        <v>#N/A</v>
      </c>
    </row>
    <row r="96" spans="1:33" x14ac:dyDescent="0.3">
      <c r="A96" t="s">
        <v>214</v>
      </c>
      <c r="B96" t="s">
        <v>215</v>
      </c>
      <c r="C96" t="s">
        <v>216</v>
      </c>
      <c r="D96" t="s">
        <v>436</v>
      </c>
      <c r="E96" t="s">
        <v>252</v>
      </c>
      <c r="F96" t="s">
        <v>219</v>
      </c>
      <c r="G96">
        <v>11200</v>
      </c>
      <c r="H96" t="s">
        <v>437</v>
      </c>
      <c r="I96" t="s">
        <v>442</v>
      </c>
      <c r="J96" t="s">
        <v>443</v>
      </c>
      <c r="K96" t="s">
        <v>442</v>
      </c>
      <c r="L96" t="s">
        <v>256</v>
      </c>
      <c r="M96">
        <v>0</v>
      </c>
      <c r="N96">
        <v>7823.42</v>
      </c>
      <c r="O96">
        <v>-7823.42</v>
      </c>
      <c r="V96" t="s">
        <v>442</v>
      </c>
      <c r="W96" t="s">
        <v>228</v>
      </c>
      <c r="AB96">
        <v>-7823.42</v>
      </c>
      <c r="AD96">
        <v>-7823.42</v>
      </c>
      <c r="AE96" t="s">
        <v>228</v>
      </c>
      <c r="AF96" s="1" t="e">
        <f>VLOOKUP(Y96,'[1]GL IN'!$W:$AA,5,FALSE)</f>
        <v>#N/A</v>
      </c>
      <c r="AG96" s="1" t="e">
        <f t="shared" si="1"/>
        <v>#N/A</v>
      </c>
    </row>
    <row r="97" spans="1:33" x14ac:dyDescent="0.3">
      <c r="A97" t="s">
        <v>214</v>
      </c>
      <c r="B97" t="s">
        <v>215</v>
      </c>
      <c r="C97" t="s">
        <v>216</v>
      </c>
      <c r="D97" t="s">
        <v>436</v>
      </c>
      <c r="E97" t="s">
        <v>252</v>
      </c>
      <c r="F97" t="s">
        <v>219</v>
      </c>
      <c r="G97">
        <v>11201</v>
      </c>
      <c r="H97" t="s">
        <v>437</v>
      </c>
      <c r="I97" t="s">
        <v>444</v>
      </c>
      <c r="J97" t="s">
        <v>445</v>
      </c>
      <c r="K97" t="s">
        <v>444</v>
      </c>
      <c r="L97" t="s">
        <v>256</v>
      </c>
      <c r="M97">
        <v>0</v>
      </c>
      <c r="N97">
        <v>159329.28</v>
      </c>
      <c r="O97">
        <v>-159329.28</v>
      </c>
      <c r="V97" t="s">
        <v>444</v>
      </c>
      <c r="W97" t="s">
        <v>228</v>
      </c>
      <c r="AB97">
        <v>-159329.28</v>
      </c>
      <c r="AD97">
        <v>-159329.28</v>
      </c>
      <c r="AE97" t="s">
        <v>228</v>
      </c>
      <c r="AF97" s="1" t="e">
        <f>VLOOKUP(Y97,'[1]GL IN'!$W:$AA,5,FALSE)</f>
        <v>#N/A</v>
      </c>
      <c r="AG97" s="1" t="e">
        <f t="shared" si="1"/>
        <v>#N/A</v>
      </c>
    </row>
    <row r="98" spans="1:33" x14ac:dyDescent="0.3">
      <c r="A98" t="s">
        <v>214</v>
      </c>
      <c r="B98" t="s">
        <v>215</v>
      </c>
      <c r="C98" t="s">
        <v>216</v>
      </c>
      <c r="D98" t="s">
        <v>436</v>
      </c>
      <c r="E98" t="s">
        <v>252</v>
      </c>
      <c r="F98" t="s">
        <v>219</v>
      </c>
      <c r="G98">
        <v>11202</v>
      </c>
      <c r="H98" t="s">
        <v>437</v>
      </c>
      <c r="I98" t="s">
        <v>446</v>
      </c>
      <c r="J98" t="s">
        <v>447</v>
      </c>
      <c r="K98" t="s">
        <v>446</v>
      </c>
      <c r="L98" t="s">
        <v>256</v>
      </c>
      <c r="M98">
        <v>0</v>
      </c>
      <c r="N98">
        <v>23382.48</v>
      </c>
      <c r="O98">
        <v>-23382.48</v>
      </c>
      <c r="V98" t="s">
        <v>446</v>
      </c>
      <c r="W98" t="s">
        <v>228</v>
      </c>
      <c r="AB98">
        <v>-23382.48</v>
      </c>
      <c r="AD98">
        <v>-23382.48</v>
      </c>
      <c r="AE98" t="s">
        <v>228</v>
      </c>
      <c r="AF98" s="1" t="e">
        <f>VLOOKUP(Y98,'[1]GL IN'!$W:$AA,5,FALSE)</f>
        <v>#N/A</v>
      </c>
      <c r="AG98" s="1" t="e">
        <f t="shared" si="1"/>
        <v>#N/A</v>
      </c>
    </row>
    <row r="99" spans="1:33" x14ac:dyDescent="0.3">
      <c r="A99" t="s">
        <v>214</v>
      </c>
      <c r="B99" t="s">
        <v>215</v>
      </c>
      <c r="C99" t="s">
        <v>216</v>
      </c>
      <c r="D99" t="s">
        <v>251</v>
      </c>
      <c r="E99" t="s">
        <v>252</v>
      </c>
      <c r="F99" t="s">
        <v>219</v>
      </c>
      <c r="G99">
        <v>11209</v>
      </c>
      <c r="H99" t="s">
        <v>253</v>
      </c>
      <c r="I99" t="s">
        <v>448</v>
      </c>
      <c r="J99" t="s">
        <v>332</v>
      </c>
      <c r="K99" t="s">
        <v>448</v>
      </c>
      <c r="L99" t="s">
        <v>256</v>
      </c>
      <c r="M99">
        <v>32207.119999999999</v>
      </c>
      <c r="N99">
        <v>0</v>
      </c>
      <c r="O99">
        <v>32207.119999999999</v>
      </c>
      <c r="V99" t="s">
        <v>448</v>
      </c>
      <c r="W99" t="s">
        <v>27</v>
      </c>
      <c r="X99" t="s">
        <v>26</v>
      </c>
      <c r="Y99" t="s">
        <v>449</v>
      </c>
      <c r="AB99">
        <v>32207.119999999999</v>
      </c>
      <c r="AD99">
        <v>32207.119999999999</v>
      </c>
      <c r="AE99" t="s">
        <v>27</v>
      </c>
      <c r="AF99" s="1" t="str">
        <f>VLOOKUP(Y99,'[1]GL IN'!$W:$AA,5,FALSE)</f>
        <v>TIDAK/BELUM DIKREDITKAN</v>
      </c>
      <c r="AG99" s="1" t="b">
        <f t="shared" si="1"/>
        <v>0</v>
      </c>
    </row>
    <row r="100" spans="1:33" x14ac:dyDescent="0.3">
      <c r="A100" t="s">
        <v>214</v>
      </c>
      <c r="B100" t="s">
        <v>215</v>
      </c>
      <c r="C100" t="s">
        <v>216</v>
      </c>
      <c r="D100" t="s">
        <v>251</v>
      </c>
      <c r="E100" t="s">
        <v>252</v>
      </c>
      <c r="F100" t="s">
        <v>219</v>
      </c>
      <c r="G100">
        <v>11210</v>
      </c>
      <c r="H100" t="s">
        <v>253</v>
      </c>
      <c r="I100" t="s">
        <v>450</v>
      </c>
      <c r="J100" t="s">
        <v>332</v>
      </c>
      <c r="K100" t="s">
        <v>450</v>
      </c>
      <c r="L100" t="s">
        <v>256</v>
      </c>
      <c r="M100">
        <v>44594.55</v>
      </c>
      <c r="N100">
        <v>0</v>
      </c>
      <c r="O100">
        <v>44594.55</v>
      </c>
      <c r="V100" t="s">
        <v>450</v>
      </c>
      <c r="W100" t="s">
        <v>27</v>
      </c>
      <c r="X100" t="s">
        <v>32</v>
      </c>
      <c r="Y100" t="s">
        <v>451</v>
      </c>
      <c r="AB100">
        <v>44594.55</v>
      </c>
      <c r="AD100">
        <v>44594.55</v>
      </c>
      <c r="AE100" t="s">
        <v>27</v>
      </c>
      <c r="AF100" s="1" t="str">
        <f>VLOOKUP(Y100,'[1]GL IN'!$W:$AA,5,FALSE)</f>
        <v>TIDAK/BELUM DIKREDITKAN</v>
      </c>
      <c r="AG100" s="1" t="b">
        <f t="shared" si="1"/>
        <v>0</v>
      </c>
    </row>
    <row r="101" spans="1:33" x14ac:dyDescent="0.3">
      <c r="A101" t="s">
        <v>214</v>
      </c>
      <c r="B101" t="s">
        <v>215</v>
      </c>
      <c r="C101" t="s">
        <v>216</v>
      </c>
      <c r="D101" t="s">
        <v>251</v>
      </c>
      <c r="E101" t="s">
        <v>252</v>
      </c>
      <c r="F101" t="s">
        <v>219</v>
      </c>
      <c r="G101">
        <v>11230</v>
      </c>
      <c r="H101" t="s">
        <v>264</v>
      </c>
      <c r="I101" t="s">
        <v>452</v>
      </c>
      <c r="J101" t="s">
        <v>266</v>
      </c>
      <c r="K101" t="s">
        <v>453</v>
      </c>
      <c r="L101" t="s">
        <v>256</v>
      </c>
      <c r="M101">
        <v>769620.5</v>
      </c>
      <c r="N101">
        <v>0</v>
      </c>
      <c r="O101">
        <v>769620.5</v>
      </c>
      <c r="V101" t="s">
        <v>452</v>
      </c>
      <c r="W101" t="s">
        <v>27</v>
      </c>
      <c r="AB101">
        <v>769620.5</v>
      </c>
      <c r="AD101">
        <v>769620.5</v>
      </c>
      <c r="AE101" t="s">
        <v>27</v>
      </c>
      <c r="AF101" s="1" t="e">
        <f>VLOOKUP(Y101,'[1]GL IN'!$W:$AA,5,FALSE)</f>
        <v>#N/A</v>
      </c>
      <c r="AG101" s="1" t="e">
        <f t="shared" si="1"/>
        <v>#N/A</v>
      </c>
    </row>
    <row r="102" spans="1:33" x14ac:dyDescent="0.3">
      <c r="A102" t="s">
        <v>214</v>
      </c>
      <c r="B102" t="s">
        <v>215</v>
      </c>
      <c r="C102" t="s">
        <v>216</v>
      </c>
      <c r="D102" t="s">
        <v>329</v>
      </c>
      <c r="E102" t="s">
        <v>330</v>
      </c>
      <c r="F102" t="s">
        <v>219</v>
      </c>
      <c r="G102">
        <v>11711</v>
      </c>
      <c r="H102" t="s">
        <v>363</v>
      </c>
      <c r="I102" t="s">
        <v>454</v>
      </c>
      <c r="J102" t="s">
        <v>455</v>
      </c>
      <c r="K102" t="s">
        <v>456</v>
      </c>
      <c r="L102" t="s">
        <v>333</v>
      </c>
      <c r="M102">
        <v>279781.73</v>
      </c>
      <c r="N102">
        <v>0</v>
      </c>
      <c r="O102">
        <v>279781.73</v>
      </c>
      <c r="V102" t="s">
        <v>454</v>
      </c>
      <c r="W102" t="s">
        <v>27</v>
      </c>
      <c r="AB102">
        <v>279781.73</v>
      </c>
      <c r="AD102">
        <v>279781.73</v>
      </c>
      <c r="AE102" t="s">
        <v>27</v>
      </c>
      <c r="AF102" s="1" t="e">
        <f>VLOOKUP(Y102,'[1]GL IN'!$W:$AA,5,FALSE)</f>
        <v>#N/A</v>
      </c>
      <c r="AG102" s="1" t="e">
        <f t="shared" si="1"/>
        <v>#N/A</v>
      </c>
    </row>
    <row r="103" spans="1:33" x14ac:dyDescent="0.3">
      <c r="A103" t="s">
        <v>214</v>
      </c>
      <c r="B103" t="s">
        <v>215</v>
      </c>
      <c r="C103" t="s">
        <v>216</v>
      </c>
      <c r="D103" t="s">
        <v>217</v>
      </c>
      <c r="E103" t="s">
        <v>218</v>
      </c>
      <c r="F103" t="s">
        <v>240</v>
      </c>
      <c r="G103">
        <v>2786</v>
      </c>
      <c r="H103" t="s">
        <v>241</v>
      </c>
      <c r="I103" t="s">
        <v>242</v>
      </c>
      <c r="J103" t="s">
        <v>243</v>
      </c>
      <c r="K103" t="s">
        <v>244</v>
      </c>
      <c r="L103" t="s">
        <v>245</v>
      </c>
      <c r="M103">
        <v>0</v>
      </c>
      <c r="N103">
        <v>13653086.25</v>
      </c>
      <c r="O103">
        <v>-13653086.25</v>
      </c>
      <c r="W103" t="s">
        <v>230</v>
      </c>
      <c r="AB103">
        <v>-13653086.25</v>
      </c>
      <c r="AD103">
        <v>-13653086.25</v>
      </c>
      <c r="AE103" t="s">
        <v>230</v>
      </c>
      <c r="AF103" s="1" t="e">
        <f>VLOOKUP(Y103,'[1]GL IN'!$W:$AA,5,FALSE)</f>
        <v>#N/A</v>
      </c>
      <c r="AG103" s="1" t="e">
        <f t="shared" si="1"/>
        <v>#N/A</v>
      </c>
    </row>
    <row r="104" spans="1:33" x14ac:dyDescent="0.3">
      <c r="A104" t="s">
        <v>214</v>
      </c>
      <c r="B104" t="s">
        <v>215</v>
      </c>
      <c r="C104" t="s">
        <v>216</v>
      </c>
      <c r="D104" t="s">
        <v>217</v>
      </c>
      <c r="E104" t="s">
        <v>248</v>
      </c>
      <c r="F104" t="s">
        <v>240</v>
      </c>
      <c r="G104">
        <v>2793</v>
      </c>
      <c r="H104" t="s">
        <v>241</v>
      </c>
      <c r="I104" t="s">
        <v>457</v>
      </c>
      <c r="J104" t="s">
        <v>457</v>
      </c>
      <c r="K104" t="s">
        <v>244</v>
      </c>
      <c r="L104" t="s">
        <v>245</v>
      </c>
      <c r="M104">
        <v>0</v>
      </c>
      <c r="N104">
        <v>1153314</v>
      </c>
      <c r="O104">
        <v>-1153314</v>
      </c>
      <c r="W104" t="s">
        <v>223</v>
      </c>
      <c r="AB104">
        <v>-1153314</v>
      </c>
      <c r="AD104">
        <v>-1153314</v>
      </c>
      <c r="AE104" t="s">
        <v>223</v>
      </c>
      <c r="AF104" s="1" t="e">
        <f>VLOOKUP(Y104,'[1]GL IN'!$W:$AA,5,FALSE)</f>
        <v>#N/A</v>
      </c>
      <c r="AG104" s="1" t="e">
        <f t="shared" si="1"/>
        <v>#N/A</v>
      </c>
    </row>
    <row r="105" spans="1:33" x14ac:dyDescent="0.3">
      <c r="A105" t="s">
        <v>214</v>
      </c>
      <c r="B105" t="s">
        <v>215</v>
      </c>
      <c r="C105" t="s">
        <v>216</v>
      </c>
      <c r="D105" t="s">
        <v>217</v>
      </c>
      <c r="E105" t="s">
        <v>248</v>
      </c>
      <c r="F105" t="s">
        <v>240</v>
      </c>
      <c r="G105">
        <v>2798</v>
      </c>
      <c r="H105" t="s">
        <v>241</v>
      </c>
      <c r="I105" t="s">
        <v>242</v>
      </c>
      <c r="J105" t="s">
        <v>243</v>
      </c>
      <c r="K105" t="s">
        <v>244</v>
      </c>
      <c r="L105" t="s">
        <v>245</v>
      </c>
      <c r="M105">
        <v>5606404.3499999996</v>
      </c>
      <c r="N105">
        <v>0</v>
      </c>
      <c r="O105">
        <v>5606404.3499999996</v>
      </c>
      <c r="W105" t="s">
        <v>230</v>
      </c>
      <c r="AB105">
        <v>5606404.3499999996</v>
      </c>
      <c r="AD105">
        <v>5606404.3499999996</v>
      </c>
      <c r="AE105" t="s">
        <v>230</v>
      </c>
      <c r="AF105" s="1" t="e">
        <f>VLOOKUP(Y105,'[1]GL IN'!$W:$AA,5,FALSE)</f>
        <v>#N/A</v>
      </c>
      <c r="AG105" s="1" t="e">
        <f t="shared" si="1"/>
        <v>#N/A</v>
      </c>
    </row>
    <row r="106" spans="1:33" x14ac:dyDescent="0.3">
      <c r="A106" t="s">
        <v>214</v>
      </c>
      <c r="B106" t="s">
        <v>215</v>
      </c>
      <c r="C106" t="s">
        <v>216</v>
      </c>
      <c r="D106" t="s">
        <v>217</v>
      </c>
      <c r="E106" t="s">
        <v>348</v>
      </c>
      <c r="F106" t="s">
        <v>219</v>
      </c>
      <c r="G106">
        <v>12066</v>
      </c>
      <c r="H106" t="s">
        <v>264</v>
      </c>
      <c r="I106" t="s">
        <v>458</v>
      </c>
      <c r="J106" t="s">
        <v>266</v>
      </c>
      <c r="K106" t="s">
        <v>459</v>
      </c>
      <c r="L106" t="s">
        <v>351</v>
      </c>
      <c r="M106">
        <v>360360</v>
      </c>
      <c r="N106">
        <v>0</v>
      </c>
      <c r="O106">
        <v>360360</v>
      </c>
      <c r="V106" t="s">
        <v>458</v>
      </c>
      <c r="W106" t="s">
        <v>27</v>
      </c>
      <c r="AB106">
        <v>360360</v>
      </c>
      <c r="AD106">
        <v>360360</v>
      </c>
      <c r="AE106" t="s">
        <v>27</v>
      </c>
      <c r="AF106" s="1" t="e">
        <f>VLOOKUP(Y106,'[1]GL IN'!$W:$AA,5,FALSE)</f>
        <v>#N/A</v>
      </c>
      <c r="AG106" s="1" t="e">
        <f t="shared" si="1"/>
        <v>#N/A</v>
      </c>
    </row>
    <row r="107" spans="1:33" x14ac:dyDescent="0.3">
      <c r="A107" t="s">
        <v>214</v>
      </c>
      <c r="B107" t="s">
        <v>215</v>
      </c>
      <c r="C107" t="s">
        <v>216</v>
      </c>
      <c r="D107" t="s">
        <v>217</v>
      </c>
      <c r="E107" t="s">
        <v>348</v>
      </c>
      <c r="F107" t="s">
        <v>219</v>
      </c>
      <c r="G107">
        <v>12067</v>
      </c>
      <c r="H107" t="s">
        <v>264</v>
      </c>
      <c r="I107" t="s">
        <v>460</v>
      </c>
      <c r="J107" t="s">
        <v>266</v>
      </c>
      <c r="K107" t="s">
        <v>461</v>
      </c>
      <c r="L107" t="s">
        <v>351</v>
      </c>
      <c r="M107">
        <v>34306.800000000003</v>
      </c>
      <c r="N107">
        <v>0</v>
      </c>
      <c r="O107">
        <v>34306.800000000003</v>
      </c>
      <c r="V107" t="s">
        <v>460</v>
      </c>
      <c r="W107" t="s">
        <v>27</v>
      </c>
      <c r="AB107">
        <v>34306.800000000003</v>
      </c>
      <c r="AD107">
        <v>34306.800000000003</v>
      </c>
      <c r="AE107" t="s">
        <v>27</v>
      </c>
      <c r="AF107" s="1" t="e">
        <f>VLOOKUP(Y107,'[1]GL IN'!$W:$AA,5,FALSE)</f>
        <v>#N/A</v>
      </c>
      <c r="AG107" s="1" t="e">
        <f t="shared" si="1"/>
        <v>#N/A</v>
      </c>
    </row>
    <row r="108" spans="1:33" x14ac:dyDescent="0.3">
      <c r="A108" t="s">
        <v>214</v>
      </c>
      <c r="B108" t="s">
        <v>462</v>
      </c>
      <c r="C108" t="s">
        <v>463</v>
      </c>
      <c r="D108" t="s">
        <v>358</v>
      </c>
      <c r="E108" t="s">
        <v>252</v>
      </c>
      <c r="F108" t="s">
        <v>464</v>
      </c>
      <c r="G108">
        <v>133</v>
      </c>
      <c r="H108" t="s">
        <v>465</v>
      </c>
      <c r="I108" t="s">
        <v>466</v>
      </c>
      <c r="J108" t="s">
        <v>467</v>
      </c>
      <c r="K108" t="s">
        <v>465</v>
      </c>
      <c r="L108" t="s">
        <v>468</v>
      </c>
      <c r="M108">
        <v>12869417</v>
      </c>
      <c r="N108">
        <v>0</v>
      </c>
      <c r="O108">
        <v>12869417</v>
      </c>
      <c r="P108" t="s">
        <v>466</v>
      </c>
      <c r="S108" t="s">
        <v>469</v>
      </c>
      <c r="V108" t="s">
        <v>466</v>
      </c>
      <c r="W108" t="s">
        <v>223</v>
      </c>
      <c r="AB108">
        <v>12869417</v>
      </c>
      <c r="AD108">
        <v>12869417</v>
      </c>
      <c r="AE108" t="s">
        <v>223</v>
      </c>
      <c r="AF108" s="1" t="e">
        <f>VLOOKUP(Y108,'[1]GL IN'!$W:$AA,5,FALSE)</f>
        <v>#N/A</v>
      </c>
      <c r="AG108" s="1" t="e">
        <f t="shared" si="1"/>
        <v>#N/A</v>
      </c>
    </row>
    <row r="109" spans="1:33" x14ac:dyDescent="0.3">
      <c r="A109" t="s">
        <v>214</v>
      </c>
      <c r="B109" t="s">
        <v>462</v>
      </c>
      <c r="C109" t="s">
        <v>463</v>
      </c>
      <c r="D109" t="s">
        <v>358</v>
      </c>
      <c r="E109" t="s">
        <v>252</v>
      </c>
      <c r="F109" t="s">
        <v>464</v>
      </c>
      <c r="G109">
        <v>134</v>
      </c>
      <c r="H109" t="s">
        <v>465</v>
      </c>
      <c r="I109" t="s">
        <v>470</v>
      </c>
      <c r="J109" t="s">
        <v>471</v>
      </c>
      <c r="K109" t="s">
        <v>465</v>
      </c>
      <c r="L109" t="s">
        <v>468</v>
      </c>
      <c r="M109">
        <v>12586792</v>
      </c>
      <c r="N109">
        <v>0</v>
      </c>
      <c r="O109">
        <v>12586792</v>
      </c>
      <c r="P109" t="s">
        <v>470</v>
      </c>
      <c r="S109" t="s">
        <v>469</v>
      </c>
      <c r="V109" t="s">
        <v>470</v>
      </c>
      <c r="W109" t="s">
        <v>223</v>
      </c>
      <c r="AB109">
        <v>12586792</v>
      </c>
      <c r="AD109">
        <v>12586792</v>
      </c>
      <c r="AE109" t="s">
        <v>223</v>
      </c>
      <c r="AF109" s="1" t="e">
        <f>VLOOKUP(Y109,'[1]GL IN'!$W:$AA,5,FALSE)</f>
        <v>#N/A</v>
      </c>
      <c r="AG109" s="1" t="e">
        <f t="shared" si="1"/>
        <v>#N/A</v>
      </c>
    </row>
    <row r="110" spans="1:33" x14ac:dyDescent="0.3">
      <c r="A110" t="s">
        <v>214</v>
      </c>
      <c r="B110" t="s">
        <v>462</v>
      </c>
      <c r="C110" t="s">
        <v>463</v>
      </c>
      <c r="D110" t="s">
        <v>358</v>
      </c>
      <c r="E110" t="s">
        <v>252</v>
      </c>
      <c r="F110" t="s">
        <v>464</v>
      </c>
      <c r="G110">
        <v>135</v>
      </c>
      <c r="H110" t="s">
        <v>465</v>
      </c>
      <c r="I110" t="s">
        <v>472</v>
      </c>
      <c r="J110" t="s">
        <v>473</v>
      </c>
      <c r="K110" t="s">
        <v>465</v>
      </c>
      <c r="L110" t="s">
        <v>468</v>
      </c>
      <c r="M110">
        <v>13725368</v>
      </c>
      <c r="N110">
        <v>0</v>
      </c>
      <c r="O110">
        <v>13725368</v>
      </c>
      <c r="P110" t="s">
        <v>472</v>
      </c>
      <c r="S110" t="s">
        <v>469</v>
      </c>
      <c r="V110" t="s">
        <v>472</v>
      </c>
      <c r="W110" t="s">
        <v>223</v>
      </c>
      <c r="AB110">
        <v>13725368</v>
      </c>
      <c r="AD110">
        <v>13725368</v>
      </c>
      <c r="AE110" t="s">
        <v>223</v>
      </c>
      <c r="AF110" s="1" t="e">
        <f>VLOOKUP(Y110,'[1]GL IN'!$W:$AA,5,FALSE)</f>
        <v>#N/A</v>
      </c>
      <c r="AG110" s="1" t="e">
        <f t="shared" si="1"/>
        <v>#N/A</v>
      </c>
    </row>
    <row r="111" spans="1:33" x14ac:dyDescent="0.3">
      <c r="A111" t="s">
        <v>214</v>
      </c>
      <c r="B111" t="s">
        <v>462</v>
      </c>
      <c r="C111" t="s">
        <v>463</v>
      </c>
      <c r="D111" t="s">
        <v>358</v>
      </c>
      <c r="E111" t="s">
        <v>252</v>
      </c>
      <c r="F111" t="s">
        <v>464</v>
      </c>
      <c r="G111">
        <v>136</v>
      </c>
      <c r="H111" t="s">
        <v>465</v>
      </c>
      <c r="I111" t="s">
        <v>474</v>
      </c>
      <c r="J111" t="s">
        <v>475</v>
      </c>
      <c r="K111" t="s">
        <v>465</v>
      </c>
      <c r="L111" t="s">
        <v>468</v>
      </c>
      <c r="M111">
        <v>1268424</v>
      </c>
      <c r="N111">
        <v>0</v>
      </c>
      <c r="O111">
        <v>1268424</v>
      </c>
      <c r="P111" t="s">
        <v>474</v>
      </c>
      <c r="S111" t="s">
        <v>469</v>
      </c>
      <c r="V111" t="s">
        <v>474</v>
      </c>
      <c r="W111" t="s">
        <v>223</v>
      </c>
      <c r="AB111">
        <v>1268424</v>
      </c>
      <c r="AD111">
        <v>1268424</v>
      </c>
      <c r="AE111" t="s">
        <v>223</v>
      </c>
      <c r="AF111" s="1" t="e">
        <f>VLOOKUP(Y111,'[1]GL IN'!$W:$AA,5,FALSE)</f>
        <v>#N/A</v>
      </c>
      <c r="AG111" s="1" t="e">
        <f t="shared" si="1"/>
        <v>#N/A</v>
      </c>
    </row>
    <row r="112" spans="1:33" x14ac:dyDescent="0.3">
      <c r="A112" t="s">
        <v>214</v>
      </c>
      <c r="B112" t="s">
        <v>462</v>
      </c>
      <c r="C112" t="s">
        <v>463</v>
      </c>
      <c r="D112" t="s">
        <v>294</v>
      </c>
      <c r="E112" t="s">
        <v>252</v>
      </c>
      <c r="F112" t="s">
        <v>464</v>
      </c>
      <c r="G112">
        <v>125</v>
      </c>
      <c r="H112" t="s">
        <v>465</v>
      </c>
      <c r="I112" t="s">
        <v>476</v>
      </c>
      <c r="J112" t="s">
        <v>477</v>
      </c>
      <c r="K112" t="s">
        <v>465</v>
      </c>
      <c r="L112" t="s">
        <v>468</v>
      </c>
      <c r="M112">
        <v>1308730</v>
      </c>
      <c r="N112">
        <v>0</v>
      </c>
      <c r="O112">
        <v>1308730</v>
      </c>
      <c r="P112" t="s">
        <v>476</v>
      </c>
      <c r="S112" t="s">
        <v>478</v>
      </c>
      <c r="V112" t="s">
        <v>476</v>
      </c>
      <c r="W112" t="s">
        <v>223</v>
      </c>
      <c r="AB112">
        <v>1308730</v>
      </c>
      <c r="AD112">
        <v>1308730</v>
      </c>
      <c r="AE112" t="s">
        <v>223</v>
      </c>
      <c r="AF112" s="1" t="e">
        <f>VLOOKUP(Y112,'[1]GL IN'!$W:$AA,5,FALSE)</f>
        <v>#N/A</v>
      </c>
      <c r="AG112" s="1" t="e">
        <f t="shared" si="1"/>
        <v>#N/A</v>
      </c>
    </row>
    <row r="113" spans="1:33" x14ac:dyDescent="0.3">
      <c r="A113" t="s">
        <v>214</v>
      </c>
      <c r="B113" t="s">
        <v>462</v>
      </c>
      <c r="C113" t="s">
        <v>463</v>
      </c>
      <c r="D113" t="s">
        <v>294</v>
      </c>
      <c r="E113" t="s">
        <v>252</v>
      </c>
      <c r="F113" t="s">
        <v>464</v>
      </c>
      <c r="G113">
        <v>126</v>
      </c>
      <c r="H113" t="s">
        <v>465</v>
      </c>
      <c r="I113" t="s">
        <v>479</v>
      </c>
      <c r="J113" t="s">
        <v>480</v>
      </c>
      <c r="K113" t="s">
        <v>465</v>
      </c>
      <c r="L113" t="s">
        <v>468</v>
      </c>
      <c r="M113">
        <v>2136169</v>
      </c>
      <c r="N113">
        <v>0</v>
      </c>
      <c r="O113">
        <v>2136169</v>
      </c>
      <c r="P113" t="s">
        <v>479</v>
      </c>
      <c r="S113" t="s">
        <v>481</v>
      </c>
      <c r="V113" t="s">
        <v>479</v>
      </c>
      <c r="W113" t="s">
        <v>223</v>
      </c>
      <c r="AB113">
        <v>2136169</v>
      </c>
      <c r="AD113">
        <v>2136169</v>
      </c>
      <c r="AE113" t="s">
        <v>223</v>
      </c>
      <c r="AF113" s="1" t="e">
        <f>VLOOKUP(Y113,'[1]GL IN'!$W:$AA,5,FALSE)</f>
        <v>#N/A</v>
      </c>
      <c r="AG113" s="1" t="e">
        <f t="shared" si="1"/>
        <v>#N/A</v>
      </c>
    </row>
    <row r="114" spans="1:33" x14ac:dyDescent="0.3">
      <c r="A114" t="s">
        <v>214</v>
      </c>
      <c r="B114" t="s">
        <v>462</v>
      </c>
      <c r="C114" t="s">
        <v>463</v>
      </c>
      <c r="D114" t="s">
        <v>305</v>
      </c>
      <c r="E114" t="s">
        <v>252</v>
      </c>
      <c r="F114" t="s">
        <v>464</v>
      </c>
      <c r="G114">
        <v>127</v>
      </c>
      <c r="H114" t="s">
        <v>465</v>
      </c>
      <c r="I114" t="s">
        <v>482</v>
      </c>
      <c r="J114" t="s">
        <v>483</v>
      </c>
      <c r="K114" t="s">
        <v>465</v>
      </c>
      <c r="L114" t="s">
        <v>468</v>
      </c>
      <c r="M114">
        <v>3896326</v>
      </c>
      <c r="N114">
        <v>0</v>
      </c>
      <c r="O114">
        <v>3896326</v>
      </c>
      <c r="P114" t="s">
        <v>482</v>
      </c>
      <c r="S114" t="s">
        <v>484</v>
      </c>
      <c r="V114" t="s">
        <v>482</v>
      </c>
      <c r="W114" t="s">
        <v>223</v>
      </c>
      <c r="AB114">
        <v>3896326</v>
      </c>
      <c r="AD114">
        <v>3896326</v>
      </c>
      <c r="AE114" t="s">
        <v>223</v>
      </c>
      <c r="AF114" s="1" t="e">
        <f>VLOOKUP(Y114,'[1]GL IN'!$W:$AA,5,FALSE)</f>
        <v>#N/A</v>
      </c>
      <c r="AG114" s="1" t="e">
        <f t="shared" si="1"/>
        <v>#N/A</v>
      </c>
    </row>
    <row r="115" spans="1:33" x14ac:dyDescent="0.3">
      <c r="A115" t="s">
        <v>214</v>
      </c>
      <c r="B115" t="s">
        <v>462</v>
      </c>
      <c r="C115" t="s">
        <v>463</v>
      </c>
      <c r="D115" t="s">
        <v>305</v>
      </c>
      <c r="E115" t="s">
        <v>252</v>
      </c>
      <c r="F115" t="s">
        <v>464</v>
      </c>
      <c r="G115">
        <v>128</v>
      </c>
      <c r="H115" t="s">
        <v>465</v>
      </c>
      <c r="I115" t="s">
        <v>485</v>
      </c>
      <c r="J115" t="s">
        <v>486</v>
      </c>
      <c r="K115" t="s">
        <v>465</v>
      </c>
      <c r="L115" t="s">
        <v>468</v>
      </c>
      <c r="M115">
        <v>1900721</v>
      </c>
      <c r="N115">
        <v>0</v>
      </c>
      <c r="O115">
        <v>1900721</v>
      </c>
      <c r="P115" t="s">
        <v>485</v>
      </c>
      <c r="S115" t="s">
        <v>487</v>
      </c>
      <c r="V115" t="s">
        <v>485</v>
      </c>
      <c r="W115" t="s">
        <v>223</v>
      </c>
      <c r="AB115">
        <v>1900721</v>
      </c>
      <c r="AD115">
        <v>1900721</v>
      </c>
      <c r="AE115" t="s">
        <v>223</v>
      </c>
      <c r="AF115" s="1" t="e">
        <f>VLOOKUP(Y115,'[1]GL IN'!$W:$AA,5,FALSE)</f>
        <v>#N/A</v>
      </c>
      <c r="AG115" s="1" t="e">
        <f t="shared" si="1"/>
        <v>#N/A</v>
      </c>
    </row>
    <row r="116" spans="1:33" x14ac:dyDescent="0.3">
      <c r="A116" t="s">
        <v>214</v>
      </c>
      <c r="B116" t="s">
        <v>462</v>
      </c>
      <c r="C116" t="s">
        <v>463</v>
      </c>
      <c r="D116" t="s">
        <v>305</v>
      </c>
      <c r="E116" t="s">
        <v>252</v>
      </c>
      <c r="F116" t="s">
        <v>464</v>
      </c>
      <c r="G116">
        <v>129</v>
      </c>
      <c r="H116" t="s">
        <v>465</v>
      </c>
      <c r="I116" t="s">
        <v>488</v>
      </c>
      <c r="J116" t="s">
        <v>489</v>
      </c>
      <c r="K116" t="s">
        <v>465</v>
      </c>
      <c r="L116" t="s">
        <v>468</v>
      </c>
      <c r="M116">
        <v>1715568</v>
      </c>
      <c r="N116">
        <v>0</v>
      </c>
      <c r="O116">
        <v>1715568</v>
      </c>
      <c r="P116" t="s">
        <v>488</v>
      </c>
      <c r="S116" t="s">
        <v>478</v>
      </c>
      <c r="V116" t="s">
        <v>488</v>
      </c>
      <c r="W116" t="s">
        <v>223</v>
      </c>
      <c r="AB116">
        <v>1715568</v>
      </c>
      <c r="AD116">
        <v>1715568</v>
      </c>
      <c r="AE116" t="s">
        <v>223</v>
      </c>
      <c r="AF116" s="1" t="e">
        <f>VLOOKUP(Y116,'[1]GL IN'!$W:$AA,5,FALSE)</f>
        <v>#N/A</v>
      </c>
      <c r="AG116" s="1" t="e">
        <f t="shared" si="1"/>
        <v>#N/A</v>
      </c>
    </row>
    <row r="117" spans="1:33" x14ac:dyDescent="0.3">
      <c r="A117" t="s">
        <v>214</v>
      </c>
      <c r="B117" t="s">
        <v>462</v>
      </c>
      <c r="C117" t="s">
        <v>463</v>
      </c>
      <c r="D117" t="s">
        <v>305</v>
      </c>
      <c r="E117" t="s">
        <v>252</v>
      </c>
      <c r="F117" t="s">
        <v>464</v>
      </c>
      <c r="G117">
        <v>130</v>
      </c>
      <c r="H117" t="s">
        <v>465</v>
      </c>
      <c r="I117" t="s">
        <v>490</v>
      </c>
      <c r="J117" t="s">
        <v>491</v>
      </c>
      <c r="K117" t="s">
        <v>465</v>
      </c>
      <c r="L117" t="s">
        <v>468</v>
      </c>
      <c r="M117">
        <v>1914339</v>
      </c>
      <c r="N117">
        <v>0</v>
      </c>
      <c r="O117">
        <v>1914339</v>
      </c>
      <c r="P117" t="s">
        <v>490</v>
      </c>
      <c r="S117" t="s">
        <v>492</v>
      </c>
      <c r="V117" t="s">
        <v>490</v>
      </c>
      <c r="W117" t="s">
        <v>223</v>
      </c>
      <c r="AB117">
        <v>1914339</v>
      </c>
      <c r="AD117">
        <v>1914339</v>
      </c>
      <c r="AE117" t="s">
        <v>223</v>
      </c>
      <c r="AF117" s="1" t="e">
        <f>VLOOKUP(Y117,'[1]GL IN'!$W:$AA,5,FALSE)</f>
        <v>#N/A</v>
      </c>
      <c r="AG117" s="1" t="e">
        <f t="shared" si="1"/>
        <v>#N/A</v>
      </c>
    </row>
    <row r="118" spans="1:33" x14ac:dyDescent="0.3">
      <c r="A118" t="s">
        <v>214</v>
      </c>
      <c r="B118" t="s">
        <v>462</v>
      </c>
      <c r="C118" t="s">
        <v>463</v>
      </c>
      <c r="D118" t="s">
        <v>305</v>
      </c>
      <c r="E118" t="s">
        <v>252</v>
      </c>
      <c r="F118" t="s">
        <v>464</v>
      </c>
      <c r="G118">
        <v>131</v>
      </c>
      <c r="H118" t="s">
        <v>465</v>
      </c>
      <c r="I118" t="s">
        <v>493</v>
      </c>
      <c r="J118" t="s">
        <v>494</v>
      </c>
      <c r="K118" t="s">
        <v>465</v>
      </c>
      <c r="L118" t="s">
        <v>468</v>
      </c>
      <c r="M118">
        <v>3639466</v>
      </c>
      <c r="N118">
        <v>0</v>
      </c>
      <c r="O118">
        <v>3639466</v>
      </c>
      <c r="P118" t="s">
        <v>493</v>
      </c>
      <c r="S118" t="s">
        <v>495</v>
      </c>
      <c r="V118" t="s">
        <v>493</v>
      </c>
      <c r="W118" t="s">
        <v>223</v>
      </c>
      <c r="AB118">
        <v>3639466</v>
      </c>
      <c r="AD118">
        <v>3639466</v>
      </c>
      <c r="AE118" t="s">
        <v>223</v>
      </c>
      <c r="AF118" s="1" t="e">
        <f>VLOOKUP(Y118,'[1]GL IN'!$W:$AA,5,FALSE)</f>
        <v>#N/A</v>
      </c>
      <c r="AG118" s="1" t="e">
        <f t="shared" si="1"/>
        <v>#N/A</v>
      </c>
    </row>
    <row r="119" spans="1:33" x14ac:dyDescent="0.3">
      <c r="A119" t="s">
        <v>214</v>
      </c>
      <c r="B119" t="s">
        <v>462</v>
      </c>
      <c r="C119" t="s">
        <v>463</v>
      </c>
      <c r="D119" t="s">
        <v>305</v>
      </c>
      <c r="E119" t="s">
        <v>252</v>
      </c>
      <c r="F119" t="s">
        <v>464</v>
      </c>
      <c r="G119">
        <v>132</v>
      </c>
      <c r="H119" t="s">
        <v>496</v>
      </c>
      <c r="I119" t="s">
        <v>497</v>
      </c>
      <c r="J119" t="s">
        <v>498</v>
      </c>
      <c r="K119" t="s">
        <v>496</v>
      </c>
      <c r="L119" t="s">
        <v>468</v>
      </c>
      <c r="M119">
        <v>13472599</v>
      </c>
      <c r="N119">
        <v>0</v>
      </c>
      <c r="O119">
        <v>13472599</v>
      </c>
      <c r="P119" t="s">
        <v>497</v>
      </c>
      <c r="S119" t="s">
        <v>469</v>
      </c>
      <c r="V119" t="s">
        <v>497</v>
      </c>
      <c r="W119" t="s">
        <v>223</v>
      </c>
      <c r="AB119">
        <v>13472599</v>
      </c>
      <c r="AD119">
        <v>13472599</v>
      </c>
      <c r="AE119" t="s">
        <v>223</v>
      </c>
      <c r="AF119" s="1" t="e">
        <f>VLOOKUP(Y119,'[1]GL IN'!$W:$AA,5,FALSE)</f>
        <v>#N/A</v>
      </c>
      <c r="AG119" s="1" t="e">
        <f t="shared" si="1"/>
        <v>#N/A</v>
      </c>
    </row>
    <row r="120" spans="1:33" x14ac:dyDescent="0.3">
      <c r="A120" t="s">
        <v>214</v>
      </c>
      <c r="B120" t="s">
        <v>462</v>
      </c>
      <c r="C120" t="s">
        <v>463</v>
      </c>
      <c r="D120" t="s">
        <v>305</v>
      </c>
      <c r="E120" t="s">
        <v>252</v>
      </c>
      <c r="F120" t="s">
        <v>464</v>
      </c>
      <c r="G120">
        <v>137</v>
      </c>
      <c r="H120" t="s">
        <v>465</v>
      </c>
      <c r="I120" t="s">
        <v>499</v>
      </c>
      <c r="J120" t="s">
        <v>500</v>
      </c>
      <c r="K120" t="s">
        <v>465</v>
      </c>
      <c r="L120" t="s">
        <v>468</v>
      </c>
      <c r="M120">
        <v>10654818</v>
      </c>
      <c r="N120">
        <v>0</v>
      </c>
      <c r="O120">
        <v>10654818</v>
      </c>
      <c r="P120" t="s">
        <v>499</v>
      </c>
      <c r="S120" t="s">
        <v>469</v>
      </c>
      <c r="V120" t="s">
        <v>499</v>
      </c>
      <c r="W120" t="s">
        <v>223</v>
      </c>
      <c r="AB120">
        <v>10654818</v>
      </c>
      <c r="AD120">
        <v>10654818</v>
      </c>
      <c r="AE120" t="s">
        <v>223</v>
      </c>
      <c r="AF120" s="1" t="e">
        <f>VLOOKUP(Y120,'[1]GL IN'!$W:$AA,5,FALSE)</f>
        <v>#N/A</v>
      </c>
      <c r="AG120" s="1" t="e">
        <f t="shared" si="1"/>
        <v>#N/A</v>
      </c>
    </row>
    <row r="121" spans="1:33" x14ac:dyDescent="0.3">
      <c r="A121" t="s">
        <v>214</v>
      </c>
      <c r="B121" t="s">
        <v>462</v>
      </c>
      <c r="C121" t="s">
        <v>463</v>
      </c>
      <c r="D121" t="s">
        <v>305</v>
      </c>
      <c r="E121" t="s">
        <v>252</v>
      </c>
      <c r="F121" t="s">
        <v>464</v>
      </c>
      <c r="G121">
        <v>138</v>
      </c>
      <c r="H121" t="s">
        <v>465</v>
      </c>
      <c r="I121" t="s">
        <v>501</v>
      </c>
      <c r="J121" t="s">
        <v>502</v>
      </c>
      <c r="K121" t="s">
        <v>465</v>
      </c>
      <c r="L121" t="s">
        <v>468</v>
      </c>
      <c r="M121">
        <v>12638131</v>
      </c>
      <c r="N121">
        <v>0</v>
      </c>
      <c r="O121">
        <v>12638131</v>
      </c>
      <c r="P121" t="s">
        <v>501</v>
      </c>
      <c r="S121" t="s">
        <v>469</v>
      </c>
      <c r="V121" t="s">
        <v>501</v>
      </c>
      <c r="W121" t="s">
        <v>223</v>
      </c>
      <c r="AB121">
        <v>12638131</v>
      </c>
      <c r="AD121">
        <v>12638131</v>
      </c>
      <c r="AE121" t="s">
        <v>223</v>
      </c>
      <c r="AF121" s="1" t="e">
        <f>VLOOKUP(Y121,'[1]GL IN'!$W:$AA,5,FALSE)</f>
        <v>#N/A</v>
      </c>
      <c r="AG121" s="1" t="e">
        <f t="shared" si="1"/>
        <v>#N/A</v>
      </c>
    </row>
    <row r="122" spans="1:33" x14ac:dyDescent="0.3">
      <c r="A122" t="s">
        <v>214</v>
      </c>
      <c r="B122" t="s">
        <v>462</v>
      </c>
      <c r="C122" t="s">
        <v>463</v>
      </c>
      <c r="D122" t="s">
        <v>305</v>
      </c>
      <c r="E122" t="s">
        <v>252</v>
      </c>
      <c r="F122" t="s">
        <v>464</v>
      </c>
      <c r="G122">
        <v>139</v>
      </c>
      <c r="H122" t="s">
        <v>465</v>
      </c>
      <c r="I122" t="s">
        <v>503</v>
      </c>
      <c r="J122" t="s">
        <v>504</v>
      </c>
      <c r="K122" t="s">
        <v>465</v>
      </c>
      <c r="L122" t="s">
        <v>468</v>
      </c>
      <c r="M122">
        <v>30514</v>
      </c>
      <c r="N122">
        <v>0</v>
      </c>
      <c r="O122">
        <v>30514</v>
      </c>
      <c r="P122" t="s">
        <v>503</v>
      </c>
      <c r="S122" t="s">
        <v>505</v>
      </c>
      <c r="V122" t="s">
        <v>503</v>
      </c>
      <c r="W122" t="s">
        <v>223</v>
      </c>
      <c r="AB122">
        <v>30514</v>
      </c>
      <c r="AD122">
        <v>30514</v>
      </c>
      <c r="AE122" t="s">
        <v>223</v>
      </c>
      <c r="AF122" s="1" t="e">
        <f>VLOOKUP(Y122,'[1]GL IN'!$W:$AA,5,FALSE)</f>
        <v>#N/A</v>
      </c>
      <c r="AG122" s="1" t="e">
        <f t="shared" si="1"/>
        <v>#N/A</v>
      </c>
    </row>
    <row r="123" spans="1:33" x14ac:dyDescent="0.3">
      <c r="A123" t="s">
        <v>214</v>
      </c>
      <c r="B123" t="s">
        <v>462</v>
      </c>
      <c r="C123" t="s">
        <v>463</v>
      </c>
      <c r="D123" t="s">
        <v>305</v>
      </c>
      <c r="E123" t="s">
        <v>252</v>
      </c>
      <c r="F123" t="s">
        <v>464</v>
      </c>
      <c r="G123">
        <v>140</v>
      </c>
      <c r="H123" t="s">
        <v>465</v>
      </c>
      <c r="I123" t="s">
        <v>506</v>
      </c>
      <c r="J123" t="s">
        <v>507</v>
      </c>
      <c r="K123" t="s">
        <v>465</v>
      </c>
      <c r="L123" t="s">
        <v>468</v>
      </c>
      <c r="M123">
        <v>1756348</v>
      </c>
      <c r="N123">
        <v>0</v>
      </c>
      <c r="O123">
        <v>1756348</v>
      </c>
      <c r="P123" t="s">
        <v>506</v>
      </c>
      <c r="S123" t="s">
        <v>478</v>
      </c>
      <c r="V123" t="s">
        <v>506</v>
      </c>
      <c r="W123" t="s">
        <v>223</v>
      </c>
      <c r="AB123">
        <v>1756348</v>
      </c>
      <c r="AD123">
        <v>1756348</v>
      </c>
      <c r="AE123" t="s">
        <v>223</v>
      </c>
      <c r="AF123" s="1" t="e">
        <f>VLOOKUP(Y123,'[1]GL IN'!$W:$AA,5,FALSE)</f>
        <v>#N/A</v>
      </c>
      <c r="AG123" s="1" t="e">
        <f t="shared" si="1"/>
        <v>#N/A</v>
      </c>
    </row>
    <row r="124" spans="1:33" x14ac:dyDescent="0.3">
      <c r="A124" t="s">
        <v>214</v>
      </c>
      <c r="B124" t="s">
        <v>462</v>
      </c>
      <c r="C124" t="s">
        <v>463</v>
      </c>
      <c r="D124" t="s">
        <v>329</v>
      </c>
      <c r="E124" t="s">
        <v>330</v>
      </c>
      <c r="F124" t="s">
        <v>464</v>
      </c>
      <c r="G124">
        <v>144</v>
      </c>
      <c r="H124" t="s">
        <v>465</v>
      </c>
      <c r="I124" t="s">
        <v>508</v>
      </c>
      <c r="J124" t="s">
        <v>509</v>
      </c>
      <c r="K124" t="s">
        <v>465</v>
      </c>
      <c r="L124" t="s">
        <v>510</v>
      </c>
      <c r="M124">
        <v>7149578</v>
      </c>
      <c r="N124">
        <v>0</v>
      </c>
      <c r="O124">
        <v>7149578</v>
      </c>
      <c r="P124" t="s">
        <v>508</v>
      </c>
      <c r="Q124" t="s">
        <v>511</v>
      </c>
      <c r="S124" t="s">
        <v>469</v>
      </c>
      <c r="V124" t="s">
        <v>508</v>
      </c>
      <c r="W124" t="s">
        <v>223</v>
      </c>
      <c r="AB124">
        <v>7149578</v>
      </c>
      <c r="AD124">
        <v>7149578</v>
      </c>
      <c r="AE124" t="s">
        <v>223</v>
      </c>
      <c r="AF124" s="1" t="e">
        <f>VLOOKUP(Y124,'[1]GL IN'!$W:$AA,5,FALSE)</f>
        <v>#N/A</v>
      </c>
      <c r="AG124" s="1" t="e">
        <f t="shared" si="1"/>
        <v>#N/A</v>
      </c>
    </row>
    <row r="125" spans="1:33" x14ac:dyDescent="0.3">
      <c r="A125" t="s">
        <v>214</v>
      </c>
      <c r="B125" t="s">
        <v>462</v>
      </c>
      <c r="C125" t="s">
        <v>463</v>
      </c>
      <c r="D125" t="s">
        <v>329</v>
      </c>
      <c r="E125" t="s">
        <v>330</v>
      </c>
      <c r="F125" t="s">
        <v>464</v>
      </c>
      <c r="G125">
        <v>145</v>
      </c>
      <c r="H125" t="s">
        <v>496</v>
      </c>
      <c r="I125" t="s">
        <v>512</v>
      </c>
      <c r="J125" t="s">
        <v>513</v>
      </c>
      <c r="K125" t="s">
        <v>496</v>
      </c>
      <c r="L125" t="s">
        <v>510</v>
      </c>
      <c r="M125">
        <v>817766</v>
      </c>
      <c r="N125">
        <v>0</v>
      </c>
      <c r="O125">
        <v>817766</v>
      </c>
      <c r="P125" t="s">
        <v>512</v>
      </c>
      <c r="Q125" t="s">
        <v>514</v>
      </c>
      <c r="S125" t="s">
        <v>469</v>
      </c>
      <c r="V125" t="s">
        <v>512</v>
      </c>
      <c r="W125" t="s">
        <v>223</v>
      </c>
      <c r="AB125">
        <v>817766</v>
      </c>
      <c r="AD125">
        <v>817766</v>
      </c>
      <c r="AE125" t="s">
        <v>223</v>
      </c>
      <c r="AF125" s="1" t="e">
        <f>VLOOKUP(Y125,'[1]GL IN'!$W:$AA,5,FALSE)</f>
        <v>#N/A</v>
      </c>
      <c r="AG125" s="1" t="e">
        <f t="shared" si="1"/>
        <v>#N/A</v>
      </c>
    </row>
    <row r="126" spans="1:33" x14ac:dyDescent="0.3">
      <c r="A126" t="s">
        <v>214</v>
      </c>
      <c r="B126" t="s">
        <v>462</v>
      </c>
      <c r="C126" t="s">
        <v>463</v>
      </c>
      <c r="D126" t="s">
        <v>329</v>
      </c>
      <c r="E126" t="s">
        <v>330</v>
      </c>
      <c r="F126" t="s">
        <v>464</v>
      </c>
      <c r="G126">
        <v>149</v>
      </c>
      <c r="H126" t="s">
        <v>465</v>
      </c>
      <c r="I126" t="s">
        <v>515</v>
      </c>
      <c r="J126" t="s">
        <v>516</v>
      </c>
      <c r="K126" t="s">
        <v>465</v>
      </c>
      <c r="L126" t="s">
        <v>510</v>
      </c>
      <c r="M126">
        <v>31548</v>
      </c>
      <c r="N126">
        <v>0</v>
      </c>
      <c r="O126">
        <v>31548</v>
      </c>
      <c r="P126" t="s">
        <v>515</v>
      </c>
      <c r="Q126" t="s">
        <v>517</v>
      </c>
      <c r="S126" t="s">
        <v>518</v>
      </c>
      <c r="V126" t="s">
        <v>515</v>
      </c>
      <c r="W126" t="s">
        <v>223</v>
      </c>
      <c r="AB126">
        <v>31548</v>
      </c>
      <c r="AD126">
        <v>31548</v>
      </c>
      <c r="AE126" t="s">
        <v>223</v>
      </c>
      <c r="AF126" s="1" t="e">
        <f>VLOOKUP(Y126,'[1]GL IN'!$W:$AA,5,FALSE)</f>
        <v>#N/A</v>
      </c>
      <c r="AG126" s="1" t="e">
        <f t="shared" si="1"/>
        <v>#N/A</v>
      </c>
    </row>
    <row r="127" spans="1:33" x14ac:dyDescent="0.3">
      <c r="A127" t="s">
        <v>214</v>
      </c>
      <c r="B127" t="s">
        <v>462</v>
      </c>
      <c r="C127" t="s">
        <v>463</v>
      </c>
      <c r="D127" t="s">
        <v>341</v>
      </c>
      <c r="E127" t="s">
        <v>330</v>
      </c>
      <c r="F127" t="s">
        <v>464</v>
      </c>
      <c r="G127">
        <v>146</v>
      </c>
      <c r="H127" t="s">
        <v>465</v>
      </c>
      <c r="I127" t="s">
        <v>519</v>
      </c>
      <c r="J127" t="s">
        <v>520</v>
      </c>
      <c r="K127" t="s">
        <v>465</v>
      </c>
      <c r="L127" t="s">
        <v>510</v>
      </c>
      <c r="M127">
        <v>51480</v>
      </c>
      <c r="N127">
        <v>0</v>
      </c>
      <c r="O127">
        <v>51480</v>
      </c>
      <c r="P127" t="s">
        <v>519</v>
      </c>
      <c r="Q127" t="s">
        <v>521</v>
      </c>
      <c r="S127" t="s">
        <v>518</v>
      </c>
      <c r="V127" t="s">
        <v>519</v>
      </c>
      <c r="W127" t="s">
        <v>223</v>
      </c>
      <c r="AB127">
        <v>51480</v>
      </c>
      <c r="AD127">
        <v>51480</v>
      </c>
      <c r="AE127" t="s">
        <v>223</v>
      </c>
      <c r="AF127" s="1" t="e">
        <f>VLOOKUP(Y127,'[1]GL IN'!$W:$AA,5,FALSE)</f>
        <v>#N/A</v>
      </c>
      <c r="AG127" s="1" t="e">
        <f t="shared" si="1"/>
        <v>#N/A</v>
      </c>
    </row>
    <row r="128" spans="1:33" x14ac:dyDescent="0.3">
      <c r="A128" t="s">
        <v>214</v>
      </c>
      <c r="B128" t="s">
        <v>462</v>
      </c>
      <c r="C128" t="s">
        <v>463</v>
      </c>
      <c r="D128" t="s">
        <v>341</v>
      </c>
      <c r="E128" t="s">
        <v>330</v>
      </c>
      <c r="F128" t="s">
        <v>464</v>
      </c>
      <c r="G128">
        <v>147</v>
      </c>
      <c r="H128" t="s">
        <v>465</v>
      </c>
      <c r="I128" t="s">
        <v>522</v>
      </c>
      <c r="J128" t="s">
        <v>523</v>
      </c>
      <c r="K128" t="s">
        <v>465</v>
      </c>
      <c r="L128" t="s">
        <v>510</v>
      </c>
      <c r="M128">
        <v>136466</v>
      </c>
      <c r="N128">
        <v>0</v>
      </c>
      <c r="O128">
        <v>136466</v>
      </c>
      <c r="P128" t="s">
        <v>522</v>
      </c>
      <c r="Q128" t="s">
        <v>524</v>
      </c>
      <c r="S128" t="s">
        <v>505</v>
      </c>
      <c r="V128" t="s">
        <v>522</v>
      </c>
      <c r="W128" t="s">
        <v>223</v>
      </c>
      <c r="AB128">
        <v>136466</v>
      </c>
      <c r="AD128">
        <v>136466</v>
      </c>
      <c r="AE128" t="s">
        <v>223</v>
      </c>
      <c r="AF128" s="1" t="e">
        <f>VLOOKUP(Y128,'[1]GL IN'!$W:$AA,5,FALSE)</f>
        <v>#N/A</v>
      </c>
      <c r="AG128" s="1" t="e">
        <f t="shared" si="1"/>
        <v>#N/A</v>
      </c>
    </row>
    <row r="129" spans="1:33" x14ac:dyDescent="0.3">
      <c r="A129" t="s">
        <v>214</v>
      </c>
      <c r="B129" t="s">
        <v>462</v>
      </c>
      <c r="C129" t="s">
        <v>463</v>
      </c>
      <c r="D129" t="s">
        <v>341</v>
      </c>
      <c r="E129" t="s">
        <v>330</v>
      </c>
      <c r="F129" t="s">
        <v>464</v>
      </c>
      <c r="G129">
        <v>148</v>
      </c>
      <c r="H129" t="s">
        <v>465</v>
      </c>
      <c r="I129" t="s">
        <v>525</v>
      </c>
      <c r="J129" t="s">
        <v>526</v>
      </c>
      <c r="K129" t="s">
        <v>465</v>
      </c>
      <c r="L129" t="s">
        <v>510</v>
      </c>
      <c r="M129">
        <v>1523588</v>
      </c>
      <c r="N129">
        <v>0</v>
      </c>
      <c r="O129">
        <v>1523588</v>
      </c>
      <c r="P129" t="s">
        <v>525</v>
      </c>
      <c r="Q129" t="s">
        <v>527</v>
      </c>
      <c r="S129" t="s">
        <v>478</v>
      </c>
      <c r="V129" t="s">
        <v>525</v>
      </c>
      <c r="W129" t="s">
        <v>223</v>
      </c>
      <c r="AB129">
        <v>1523588</v>
      </c>
      <c r="AD129">
        <v>1523588</v>
      </c>
      <c r="AE129" t="s">
        <v>223</v>
      </c>
      <c r="AF129" s="1" t="e">
        <f>VLOOKUP(Y129,'[1]GL IN'!$W:$AA,5,FALSE)</f>
        <v>#N/A</v>
      </c>
      <c r="AG129" s="1" t="e">
        <f t="shared" si="1"/>
        <v>#N/A</v>
      </c>
    </row>
    <row r="130" spans="1:33" x14ac:dyDescent="0.3">
      <c r="A130" t="s">
        <v>214</v>
      </c>
      <c r="B130" t="s">
        <v>462</v>
      </c>
      <c r="C130" t="s">
        <v>463</v>
      </c>
      <c r="D130" t="s">
        <v>217</v>
      </c>
      <c r="E130" t="s">
        <v>218</v>
      </c>
      <c r="F130" t="s">
        <v>240</v>
      </c>
      <c r="G130">
        <v>2786</v>
      </c>
      <c r="H130" t="s">
        <v>241</v>
      </c>
      <c r="I130" t="s">
        <v>242</v>
      </c>
      <c r="J130" t="s">
        <v>243</v>
      </c>
      <c r="K130" t="s">
        <v>244</v>
      </c>
      <c r="L130" t="s">
        <v>245</v>
      </c>
      <c r="M130">
        <v>0</v>
      </c>
      <c r="N130">
        <v>105224156</v>
      </c>
      <c r="O130">
        <v>-105224156</v>
      </c>
      <c r="W130" t="s">
        <v>230</v>
      </c>
      <c r="AB130">
        <v>-105224156</v>
      </c>
      <c r="AD130">
        <v>-105224156</v>
      </c>
      <c r="AE130" t="s">
        <v>230</v>
      </c>
      <c r="AF130" s="1" t="e">
        <f>VLOOKUP(Y130,'[1]GL IN'!$W:$AA,5,FALSE)</f>
        <v>#N/A</v>
      </c>
      <c r="AG130" s="1" t="e">
        <f t="shared" si="1"/>
        <v>#N/A</v>
      </c>
    </row>
    <row r="131" spans="1:33" x14ac:dyDescent="0.3">
      <c r="A131" t="s">
        <v>214</v>
      </c>
      <c r="B131" t="s">
        <v>528</v>
      </c>
      <c r="C131" t="s">
        <v>529</v>
      </c>
      <c r="D131" t="s">
        <v>358</v>
      </c>
      <c r="E131" t="s">
        <v>263</v>
      </c>
      <c r="F131" t="s">
        <v>219</v>
      </c>
      <c r="G131">
        <v>10357</v>
      </c>
      <c r="H131" t="s">
        <v>264</v>
      </c>
      <c r="I131" t="s">
        <v>530</v>
      </c>
      <c r="J131" t="s">
        <v>266</v>
      </c>
      <c r="K131" t="s">
        <v>531</v>
      </c>
      <c r="L131" t="s">
        <v>268</v>
      </c>
      <c r="M131">
        <v>665090.91</v>
      </c>
      <c r="N131">
        <v>0</v>
      </c>
      <c r="O131">
        <v>665090.91</v>
      </c>
      <c r="V131" t="s">
        <v>530</v>
      </c>
      <c r="W131" t="s">
        <v>33</v>
      </c>
      <c r="AB131">
        <v>665090.91</v>
      </c>
      <c r="AD131">
        <v>665090.91</v>
      </c>
      <c r="AE131" t="s">
        <v>33</v>
      </c>
      <c r="AF131" s="1" t="e">
        <f>VLOOKUP(Y131,'[1]GL IN'!$W:$AA,5,FALSE)</f>
        <v>#N/A</v>
      </c>
      <c r="AG131" s="1" t="e">
        <f t="shared" ref="AG131:AG173" si="2">W131=AF131</f>
        <v>#N/A</v>
      </c>
    </row>
    <row r="132" spans="1:33" x14ac:dyDescent="0.3">
      <c r="A132" t="s">
        <v>214</v>
      </c>
      <c r="B132" t="s">
        <v>528</v>
      </c>
      <c r="C132" t="s">
        <v>529</v>
      </c>
      <c r="D132" t="s">
        <v>358</v>
      </c>
      <c r="E132" t="s">
        <v>263</v>
      </c>
      <c r="F132" t="s">
        <v>219</v>
      </c>
      <c r="G132">
        <v>10358</v>
      </c>
      <c r="H132" t="s">
        <v>264</v>
      </c>
      <c r="I132" t="s">
        <v>532</v>
      </c>
      <c r="J132" t="s">
        <v>266</v>
      </c>
      <c r="K132" t="s">
        <v>533</v>
      </c>
      <c r="L132" t="s">
        <v>268</v>
      </c>
      <c r="M132">
        <v>74324.320000000007</v>
      </c>
      <c r="N132">
        <v>0</v>
      </c>
      <c r="O132">
        <v>74324.320000000007</v>
      </c>
      <c r="V132" t="s">
        <v>532</v>
      </c>
      <c r="W132" t="s">
        <v>33</v>
      </c>
      <c r="AB132">
        <v>74324.320000000007</v>
      </c>
      <c r="AD132">
        <v>74324.320000000007</v>
      </c>
      <c r="AE132" t="s">
        <v>33</v>
      </c>
      <c r="AF132" s="1" t="e">
        <f>VLOOKUP(Y132,'[1]GL IN'!$W:$AA,5,FALSE)</f>
        <v>#N/A</v>
      </c>
      <c r="AG132" s="1" t="e">
        <f t="shared" si="2"/>
        <v>#N/A</v>
      </c>
    </row>
    <row r="133" spans="1:33" x14ac:dyDescent="0.3">
      <c r="A133" t="s">
        <v>214</v>
      </c>
      <c r="B133" t="s">
        <v>528</v>
      </c>
      <c r="C133" t="s">
        <v>529</v>
      </c>
      <c r="D133" t="s">
        <v>358</v>
      </c>
      <c r="E133" t="s">
        <v>263</v>
      </c>
      <c r="F133" t="s">
        <v>219</v>
      </c>
      <c r="G133">
        <v>10359</v>
      </c>
      <c r="H133" t="s">
        <v>264</v>
      </c>
      <c r="I133" t="s">
        <v>534</v>
      </c>
      <c r="J133" t="s">
        <v>266</v>
      </c>
      <c r="K133" t="s">
        <v>535</v>
      </c>
      <c r="L133" t="s">
        <v>268</v>
      </c>
      <c r="M133">
        <v>466756.75</v>
      </c>
      <c r="N133">
        <v>0</v>
      </c>
      <c r="O133">
        <v>466756.75</v>
      </c>
      <c r="V133" t="s">
        <v>534</v>
      </c>
      <c r="W133" t="s">
        <v>33</v>
      </c>
      <c r="AB133">
        <v>466756.75</v>
      </c>
      <c r="AD133">
        <v>466756.75</v>
      </c>
      <c r="AE133" t="s">
        <v>33</v>
      </c>
      <c r="AF133" s="1" t="e">
        <f>VLOOKUP(Y133,'[1]GL IN'!$W:$AA,5,FALSE)</f>
        <v>#N/A</v>
      </c>
      <c r="AG133" s="1" t="e">
        <f t="shared" si="2"/>
        <v>#N/A</v>
      </c>
    </row>
    <row r="134" spans="1:33" x14ac:dyDescent="0.3">
      <c r="A134" t="s">
        <v>214</v>
      </c>
      <c r="B134" t="s">
        <v>528</v>
      </c>
      <c r="C134" t="s">
        <v>529</v>
      </c>
      <c r="D134" t="s">
        <v>271</v>
      </c>
      <c r="E134" t="s">
        <v>263</v>
      </c>
      <c r="F134" t="s">
        <v>219</v>
      </c>
      <c r="G134">
        <v>10308</v>
      </c>
      <c r="H134" t="s">
        <v>253</v>
      </c>
      <c r="I134" t="s">
        <v>536</v>
      </c>
      <c r="J134" t="s">
        <v>255</v>
      </c>
      <c r="K134" t="s">
        <v>536</v>
      </c>
      <c r="L134" t="s">
        <v>268</v>
      </c>
      <c r="M134">
        <v>33275</v>
      </c>
      <c r="N134">
        <v>0</v>
      </c>
      <c r="O134">
        <v>33275</v>
      </c>
      <c r="V134" t="s">
        <v>536</v>
      </c>
      <c r="W134" t="s">
        <v>33</v>
      </c>
      <c r="X134" t="s">
        <v>98</v>
      </c>
      <c r="Y134" t="s">
        <v>537</v>
      </c>
      <c r="AB134">
        <v>33275</v>
      </c>
      <c r="AD134">
        <v>33275</v>
      </c>
      <c r="AE134" t="s">
        <v>33</v>
      </c>
      <c r="AF134" s="1" t="str">
        <f>VLOOKUP(Y134,'[1]GL IN'!$W:$AA,5,FALSE)</f>
        <v>TIDAK/BELUM DIKREDITKAN</v>
      </c>
      <c r="AG134" s="1" t="b">
        <f t="shared" si="2"/>
        <v>0</v>
      </c>
    </row>
    <row r="135" spans="1:33" x14ac:dyDescent="0.3">
      <c r="A135" t="s">
        <v>214</v>
      </c>
      <c r="B135" t="s">
        <v>528</v>
      </c>
      <c r="C135" t="s">
        <v>529</v>
      </c>
      <c r="D135" t="s">
        <v>275</v>
      </c>
      <c r="E135" t="s">
        <v>263</v>
      </c>
      <c r="F135" t="s">
        <v>219</v>
      </c>
      <c r="G135">
        <v>10361</v>
      </c>
      <c r="H135" t="s">
        <v>264</v>
      </c>
      <c r="I135" t="s">
        <v>538</v>
      </c>
      <c r="J135" t="s">
        <v>266</v>
      </c>
      <c r="K135" t="s">
        <v>539</v>
      </c>
      <c r="L135" t="s">
        <v>268</v>
      </c>
      <c r="M135">
        <v>126957.82</v>
      </c>
      <c r="N135">
        <v>0</v>
      </c>
      <c r="O135">
        <v>126957.82</v>
      </c>
      <c r="V135" t="s">
        <v>538</v>
      </c>
      <c r="W135" t="s">
        <v>33</v>
      </c>
      <c r="AB135">
        <v>126957.82</v>
      </c>
      <c r="AD135">
        <v>126957.82</v>
      </c>
      <c r="AE135" t="s">
        <v>33</v>
      </c>
      <c r="AF135" s="1" t="e">
        <f>VLOOKUP(Y135,'[1]GL IN'!$W:$AA,5,FALSE)</f>
        <v>#N/A</v>
      </c>
      <c r="AG135" s="1" t="e">
        <f t="shared" si="2"/>
        <v>#N/A</v>
      </c>
    </row>
    <row r="136" spans="1:33" x14ac:dyDescent="0.3">
      <c r="A136" t="s">
        <v>214</v>
      </c>
      <c r="B136" t="s">
        <v>528</v>
      </c>
      <c r="C136" t="s">
        <v>529</v>
      </c>
      <c r="D136" t="s">
        <v>275</v>
      </c>
      <c r="E136" t="s">
        <v>263</v>
      </c>
      <c r="F136" t="s">
        <v>219</v>
      </c>
      <c r="G136">
        <v>10362</v>
      </c>
      <c r="H136" t="s">
        <v>264</v>
      </c>
      <c r="I136" t="s">
        <v>540</v>
      </c>
      <c r="J136" t="s">
        <v>266</v>
      </c>
      <c r="K136" t="s">
        <v>541</v>
      </c>
      <c r="L136" t="s">
        <v>268</v>
      </c>
      <c r="M136">
        <v>224534.77</v>
      </c>
      <c r="N136">
        <v>0</v>
      </c>
      <c r="O136">
        <v>224534.77</v>
      </c>
      <c r="V136" t="s">
        <v>540</v>
      </c>
      <c r="W136" t="s">
        <v>33</v>
      </c>
      <c r="AB136">
        <v>224534.77</v>
      </c>
      <c r="AD136">
        <v>224534.77</v>
      </c>
      <c r="AE136" t="s">
        <v>33</v>
      </c>
      <c r="AF136" s="1" t="e">
        <f>VLOOKUP(Y136,'[1]GL IN'!$W:$AA,5,FALSE)</f>
        <v>#N/A</v>
      </c>
      <c r="AG136" s="1" t="e">
        <f t="shared" si="2"/>
        <v>#N/A</v>
      </c>
    </row>
    <row r="137" spans="1:33" x14ac:dyDescent="0.3">
      <c r="A137" t="s">
        <v>214</v>
      </c>
      <c r="B137" t="s">
        <v>528</v>
      </c>
      <c r="C137" t="s">
        <v>529</v>
      </c>
      <c r="D137" t="s">
        <v>275</v>
      </c>
      <c r="E137" t="s">
        <v>263</v>
      </c>
      <c r="F137" t="s">
        <v>219</v>
      </c>
      <c r="G137">
        <v>10363</v>
      </c>
      <c r="H137" t="s">
        <v>264</v>
      </c>
      <c r="I137" t="s">
        <v>542</v>
      </c>
      <c r="J137" t="s">
        <v>266</v>
      </c>
      <c r="K137" t="s">
        <v>543</v>
      </c>
      <c r="L137" t="s">
        <v>268</v>
      </c>
      <c r="M137">
        <v>66670.69</v>
      </c>
      <c r="N137">
        <v>0</v>
      </c>
      <c r="O137">
        <v>66670.69</v>
      </c>
      <c r="V137" t="s">
        <v>542</v>
      </c>
      <c r="W137" t="s">
        <v>33</v>
      </c>
      <c r="AB137">
        <v>66670.69</v>
      </c>
      <c r="AD137">
        <v>66670.69</v>
      </c>
      <c r="AE137" t="s">
        <v>33</v>
      </c>
      <c r="AF137" s="1" t="e">
        <f>VLOOKUP(Y137,'[1]GL IN'!$W:$AA,5,FALSE)</f>
        <v>#N/A</v>
      </c>
      <c r="AG137" s="1" t="e">
        <f t="shared" si="2"/>
        <v>#N/A</v>
      </c>
    </row>
    <row r="138" spans="1:33" x14ac:dyDescent="0.3">
      <c r="A138" t="s">
        <v>214</v>
      </c>
      <c r="B138" t="s">
        <v>528</v>
      </c>
      <c r="C138" t="s">
        <v>529</v>
      </c>
      <c r="D138" t="s">
        <v>275</v>
      </c>
      <c r="E138" t="s">
        <v>263</v>
      </c>
      <c r="F138" t="s">
        <v>219</v>
      </c>
      <c r="G138">
        <v>10364</v>
      </c>
      <c r="H138" t="s">
        <v>264</v>
      </c>
      <c r="I138" t="s">
        <v>544</v>
      </c>
      <c r="J138" t="s">
        <v>266</v>
      </c>
      <c r="K138" t="s">
        <v>545</v>
      </c>
      <c r="L138" t="s">
        <v>268</v>
      </c>
      <c r="M138">
        <v>194912.85</v>
      </c>
      <c r="N138">
        <v>0</v>
      </c>
      <c r="O138">
        <v>194912.85</v>
      </c>
      <c r="V138" t="s">
        <v>544</v>
      </c>
      <c r="W138" t="s">
        <v>33</v>
      </c>
      <c r="AB138">
        <v>194912.85</v>
      </c>
      <c r="AD138">
        <v>194912.85</v>
      </c>
      <c r="AE138" t="s">
        <v>33</v>
      </c>
      <c r="AF138" s="1" t="e">
        <f>VLOOKUP(Y138,'[1]GL IN'!$W:$AA,5,FALSE)</f>
        <v>#N/A</v>
      </c>
      <c r="AG138" s="1" t="e">
        <f t="shared" si="2"/>
        <v>#N/A</v>
      </c>
    </row>
    <row r="139" spans="1:33" x14ac:dyDescent="0.3">
      <c r="A139" t="s">
        <v>214</v>
      </c>
      <c r="B139" t="s">
        <v>528</v>
      </c>
      <c r="C139" t="s">
        <v>529</v>
      </c>
      <c r="D139" t="s">
        <v>275</v>
      </c>
      <c r="E139" t="s">
        <v>263</v>
      </c>
      <c r="F139" t="s">
        <v>219</v>
      </c>
      <c r="G139">
        <v>10365</v>
      </c>
      <c r="H139" t="s">
        <v>264</v>
      </c>
      <c r="I139" t="s">
        <v>546</v>
      </c>
      <c r="J139" t="s">
        <v>266</v>
      </c>
      <c r="K139" t="s">
        <v>547</v>
      </c>
      <c r="L139" t="s">
        <v>268</v>
      </c>
      <c r="M139">
        <v>380738.73</v>
      </c>
      <c r="N139">
        <v>0</v>
      </c>
      <c r="O139">
        <v>380738.73</v>
      </c>
      <c r="V139" t="s">
        <v>546</v>
      </c>
      <c r="W139" t="s">
        <v>33</v>
      </c>
      <c r="AB139">
        <v>380738.73</v>
      </c>
      <c r="AD139">
        <v>380738.73</v>
      </c>
      <c r="AE139" t="s">
        <v>33</v>
      </c>
      <c r="AF139" s="1" t="e">
        <f>VLOOKUP(Y139,'[1]GL IN'!$W:$AA,5,FALSE)</f>
        <v>#N/A</v>
      </c>
      <c r="AG139" s="1" t="e">
        <f t="shared" si="2"/>
        <v>#N/A</v>
      </c>
    </row>
    <row r="140" spans="1:33" x14ac:dyDescent="0.3">
      <c r="A140" t="s">
        <v>214</v>
      </c>
      <c r="B140" t="s">
        <v>528</v>
      </c>
      <c r="C140" t="s">
        <v>529</v>
      </c>
      <c r="D140" t="s">
        <v>548</v>
      </c>
      <c r="E140" t="s">
        <v>263</v>
      </c>
      <c r="F140" t="s">
        <v>219</v>
      </c>
      <c r="G140">
        <v>10366</v>
      </c>
      <c r="H140" t="s">
        <v>264</v>
      </c>
      <c r="I140" t="s">
        <v>549</v>
      </c>
      <c r="J140" t="s">
        <v>266</v>
      </c>
      <c r="K140" t="s">
        <v>550</v>
      </c>
      <c r="L140" t="s">
        <v>268</v>
      </c>
      <c r="M140">
        <v>389825.7</v>
      </c>
      <c r="N140">
        <v>0</v>
      </c>
      <c r="O140">
        <v>389825.7</v>
      </c>
      <c r="V140" t="s">
        <v>549</v>
      </c>
      <c r="W140" t="s">
        <v>33</v>
      </c>
      <c r="AB140">
        <v>389825.7</v>
      </c>
      <c r="AD140">
        <v>389825.7</v>
      </c>
      <c r="AE140" t="s">
        <v>33</v>
      </c>
      <c r="AF140" s="1" t="e">
        <f>VLOOKUP(Y140,'[1]GL IN'!$W:$AA,5,FALSE)</f>
        <v>#N/A</v>
      </c>
      <c r="AG140" s="1" t="e">
        <f t="shared" si="2"/>
        <v>#N/A</v>
      </c>
    </row>
    <row r="141" spans="1:33" x14ac:dyDescent="0.3">
      <c r="A141" t="s">
        <v>214</v>
      </c>
      <c r="B141" t="s">
        <v>528</v>
      </c>
      <c r="C141" t="s">
        <v>529</v>
      </c>
      <c r="D141" t="s">
        <v>297</v>
      </c>
      <c r="E141" t="s">
        <v>263</v>
      </c>
      <c r="F141" t="s">
        <v>219</v>
      </c>
      <c r="G141">
        <v>10367</v>
      </c>
      <c r="H141" t="s">
        <v>264</v>
      </c>
      <c r="I141" t="s">
        <v>551</v>
      </c>
      <c r="J141" t="s">
        <v>266</v>
      </c>
      <c r="K141" t="s">
        <v>552</v>
      </c>
      <c r="L141" t="s">
        <v>268</v>
      </c>
      <c r="M141">
        <v>132955.35</v>
      </c>
      <c r="N141">
        <v>0</v>
      </c>
      <c r="O141">
        <v>132955.35</v>
      </c>
      <c r="V141" t="s">
        <v>551</v>
      </c>
      <c r="W141" t="s">
        <v>33</v>
      </c>
      <c r="AB141">
        <v>132955.35</v>
      </c>
      <c r="AD141">
        <v>132955.35</v>
      </c>
      <c r="AE141" t="s">
        <v>33</v>
      </c>
      <c r="AF141" s="1" t="e">
        <f>VLOOKUP(Y141,'[1]GL IN'!$W:$AA,5,FALSE)</f>
        <v>#N/A</v>
      </c>
      <c r="AG141" s="1" t="e">
        <f t="shared" si="2"/>
        <v>#N/A</v>
      </c>
    </row>
    <row r="142" spans="1:33" x14ac:dyDescent="0.3">
      <c r="A142" t="s">
        <v>214</v>
      </c>
      <c r="B142" t="s">
        <v>528</v>
      </c>
      <c r="C142" t="s">
        <v>529</v>
      </c>
      <c r="D142" t="s">
        <v>297</v>
      </c>
      <c r="E142" t="s">
        <v>263</v>
      </c>
      <c r="F142" t="s">
        <v>219</v>
      </c>
      <c r="G142">
        <v>10368</v>
      </c>
      <c r="H142" t="s">
        <v>264</v>
      </c>
      <c r="I142" t="s">
        <v>553</v>
      </c>
      <c r="J142" t="s">
        <v>266</v>
      </c>
      <c r="K142" t="s">
        <v>554</v>
      </c>
      <c r="L142" t="s">
        <v>268</v>
      </c>
      <c r="M142">
        <v>1111432.98</v>
      </c>
      <c r="N142">
        <v>0</v>
      </c>
      <c r="O142">
        <v>1111432.98</v>
      </c>
      <c r="V142" t="s">
        <v>553</v>
      </c>
      <c r="W142" t="s">
        <v>33</v>
      </c>
      <c r="AB142">
        <v>1111432.98</v>
      </c>
      <c r="AD142">
        <v>1111432.98</v>
      </c>
      <c r="AE142" t="s">
        <v>33</v>
      </c>
      <c r="AF142" s="1" t="e">
        <f>VLOOKUP(Y142,'[1]GL IN'!$W:$AA,5,FALSE)</f>
        <v>#N/A</v>
      </c>
      <c r="AG142" s="1" t="e">
        <f t="shared" si="2"/>
        <v>#N/A</v>
      </c>
    </row>
    <row r="143" spans="1:33" x14ac:dyDescent="0.3">
      <c r="A143" t="s">
        <v>214</v>
      </c>
      <c r="B143" t="s">
        <v>528</v>
      </c>
      <c r="C143" t="s">
        <v>529</v>
      </c>
      <c r="D143" t="s">
        <v>297</v>
      </c>
      <c r="E143" t="s">
        <v>263</v>
      </c>
      <c r="F143" t="s">
        <v>219</v>
      </c>
      <c r="G143">
        <v>10369</v>
      </c>
      <c r="H143" t="s">
        <v>264</v>
      </c>
      <c r="I143" t="s">
        <v>555</v>
      </c>
      <c r="J143" t="s">
        <v>266</v>
      </c>
      <c r="K143" t="s">
        <v>556</v>
      </c>
      <c r="L143" t="s">
        <v>268</v>
      </c>
      <c r="M143">
        <v>1214717.06</v>
      </c>
      <c r="N143">
        <v>0</v>
      </c>
      <c r="O143">
        <v>1214717.06</v>
      </c>
      <c r="V143" t="s">
        <v>555</v>
      </c>
      <c r="W143" t="s">
        <v>33</v>
      </c>
      <c r="AB143">
        <v>1214717.06</v>
      </c>
      <c r="AD143">
        <v>1214717.06</v>
      </c>
      <c r="AE143" t="s">
        <v>33</v>
      </c>
      <c r="AF143" s="1" t="e">
        <f>VLOOKUP(Y143,'[1]GL IN'!$W:$AA,5,FALSE)</f>
        <v>#N/A</v>
      </c>
      <c r="AG143" s="1" t="e">
        <f t="shared" si="2"/>
        <v>#N/A</v>
      </c>
    </row>
    <row r="144" spans="1:33" x14ac:dyDescent="0.3">
      <c r="A144" t="s">
        <v>214</v>
      </c>
      <c r="B144" t="s">
        <v>528</v>
      </c>
      <c r="C144" t="s">
        <v>529</v>
      </c>
      <c r="D144" t="s">
        <v>251</v>
      </c>
      <c r="E144" t="s">
        <v>252</v>
      </c>
      <c r="F144" t="s">
        <v>219</v>
      </c>
      <c r="G144">
        <v>11215</v>
      </c>
      <c r="H144" t="s">
        <v>264</v>
      </c>
      <c r="I144" t="s">
        <v>557</v>
      </c>
      <c r="J144" t="s">
        <v>266</v>
      </c>
      <c r="K144" t="s">
        <v>558</v>
      </c>
      <c r="L144" t="s">
        <v>256</v>
      </c>
      <c r="M144">
        <v>1780547.98</v>
      </c>
      <c r="N144">
        <v>0</v>
      </c>
      <c r="O144">
        <v>1780547.98</v>
      </c>
      <c r="V144" t="s">
        <v>557</v>
      </c>
      <c r="W144" t="s">
        <v>33</v>
      </c>
      <c r="AB144">
        <v>1780547.98</v>
      </c>
      <c r="AD144">
        <v>1780547.98</v>
      </c>
      <c r="AE144" t="s">
        <v>33</v>
      </c>
      <c r="AF144" s="1" t="e">
        <f>VLOOKUP(Y144,'[1]GL IN'!$W:$AA,5,FALSE)</f>
        <v>#N/A</v>
      </c>
      <c r="AG144" s="1" t="e">
        <f t="shared" si="2"/>
        <v>#N/A</v>
      </c>
    </row>
    <row r="145" spans="1:33" x14ac:dyDescent="0.3">
      <c r="A145" t="s">
        <v>214</v>
      </c>
      <c r="B145" t="s">
        <v>528</v>
      </c>
      <c r="C145" t="s">
        <v>529</v>
      </c>
      <c r="D145" t="s">
        <v>251</v>
      </c>
      <c r="E145" t="s">
        <v>252</v>
      </c>
      <c r="F145" t="s">
        <v>219</v>
      </c>
      <c r="G145">
        <v>11216</v>
      </c>
      <c r="H145" t="s">
        <v>264</v>
      </c>
      <c r="I145" t="s">
        <v>559</v>
      </c>
      <c r="J145" t="s">
        <v>266</v>
      </c>
      <c r="K145" t="s">
        <v>560</v>
      </c>
      <c r="L145" t="s">
        <v>256</v>
      </c>
      <c r="M145">
        <v>575977.77</v>
      </c>
      <c r="N145">
        <v>0</v>
      </c>
      <c r="O145">
        <v>575977.77</v>
      </c>
      <c r="V145" t="s">
        <v>559</v>
      </c>
      <c r="W145" t="s">
        <v>33</v>
      </c>
      <c r="AB145">
        <v>575977.77</v>
      </c>
      <c r="AD145">
        <v>575977.77</v>
      </c>
      <c r="AE145" t="s">
        <v>33</v>
      </c>
      <c r="AF145" s="1" t="e">
        <f>VLOOKUP(Y145,'[1]GL IN'!$W:$AA,5,FALSE)</f>
        <v>#N/A</v>
      </c>
      <c r="AG145" s="1" t="e">
        <f t="shared" si="2"/>
        <v>#N/A</v>
      </c>
    </row>
    <row r="146" spans="1:33" x14ac:dyDescent="0.3">
      <c r="A146" t="s">
        <v>214</v>
      </c>
      <c r="B146" t="s">
        <v>528</v>
      </c>
      <c r="C146" t="s">
        <v>529</v>
      </c>
      <c r="D146" t="s">
        <v>251</v>
      </c>
      <c r="E146" t="s">
        <v>252</v>
      </c>
      <c r="F146" t="s">
        <v>219</v>
      </c>
      <c r="G146">
        <v>11217</v>
      </c>
      <c r="H146" t="s">
        <v>264</v>
      </c>
      <c r="I146" t="s">
        <v>561</v>
      </c>
      <c r="J146" t="s">
        <v>266</v>
      </c>
      <c r="K146" t="s">
        <v>562</v>
      </c>
      <c r="L146" t="s">
        <v>256</v>
      </c>
      <c r="M146">
        <v>1070119.8700000001</v>
      </c>
      <c r="N146">
        <v>0</v>
      </c>
      <c r="O146">
        <v>1070119.8700000001</v>
      </c>
      <c r="V146" t="s">
        <v>561</v>
      </c>
      <c r="W146" t="s">
        <v>33</v>
      </c>
      <c r="AB146">
        <v>1070119.8700000001</v>
      </c>
      <c r="AD146">
        <v>1070119.8700000001</v>
      </c>
      <c r="AE146" t="s">
        <v>33</v>
      </c>
      <c r="AF146" s="1" t="e">
        <f>VLOOKUP(Y146,'[1]GL IN'!$W:$AA,5,FALSE)</f>
        <v>#N/A</v>
      </c>
      <c r="AG146" s="1" t="e">
        <f t="shared" si="2"/>
        <v>#N/A</v>
      </c>
    </row>
    <row r="147" spans="1:33" x14ac:dyDescent="0.3">
      <c r="A147" t="s">
        <v>214</v>
      </c>
      <c r="B147" t="s">
        <v>528</v>
      </c>
      <c r="C147" t="s">
        <v>529</v>
      </c>
      <c r="D147" t="s">
        <v>251</v>
      </c>
      <c r="E147" t="s">
        <v>252</v>
      </c>
      <c r="F147" t="s">
        <v>219</v>
      </c>
      <c r="G147">
        <v>11218</v>
      </c>
      <c r="H147" t="s">
        <v>264</v>
      </c>
      <c r="I147" t="s">
        <v>563</v>
      </c>
      <c r="J147" t="s">
        <v>266</v>
      </c>
      <c r="K147" t="s">
        <v>564</v>
      </c>
      <c r="L147" t="s">
        <v>256</v>
      </c>
      <c r="M147">
        <v>193534.59</v>
      </c>
      <c r="N147">
        <v>0</v>
      </c>
      <c r="O147">
        <v>193534.59</v>
      </c>
      <c r="V147" t="s">
        <v>563</v>
      </c>
      <c r="W147" t="s">
        <v>33</v>
      </c>
      <c r="AB147">
        <v>193534.59</v>
      </c>
      <c r="AD147">
        <v>193534.59</v>
      </c>
      <c r="AE147" t="s">
        <v>33</v>
      </c>
      <c r="AF147" s="1" t="e">
        <f>VLOOKUP(Y147,'[1]GL IN'!$W:$AA,5,FALSE)</f>
        <v>#N/A</v>
      </c>
      <c r="AG147" s="1" t="e">
        <f t="shared" si="2"/>
        <v>#N/A</v>
      </c>
    </row>
    <row r="148" spans="1:33" x14ac:dyDescent="0.3">
      <c r="A148" t="s">
        <v>214</v>
      </c>
      <c r="B148" t="s">
        <v>528</v>
      </c>
      <c r="C148" t="s">
        <v>529</v>
      </c>
      <c r="D148" t="s">
        <v>324</v>
      </c>
      <c r="E148" t="s">
        <v>325</v>
      </c>
      <c r="F148" t="s">
        <v>219</v>
      </c>
      <c r="G148">
        <v>11515</v>
      </c>
      <c r="H148" t="s">
        <v>264</v>
      </c>
      <c r="I148" t="s">
        <v>565</v>
      </c>
      <c r="J148" t="s">
        <v>266</v>
      </c>
      <c r="K148" t="s">
        <v>566</v>
      </c>
      <c r="L148" t="s">
        <v>328</v>
      </c>
      <c r="M148">
        <v>389825.7</v>
      </c>
      <c r="N148">
        <v>0</v>
      </c>
      <c r="O148">
        <v>389825.7</v>
      </c>
      <c r="V148" t="s">
        <v>565</v>
      </c>
      <c r="W148" t="s">
        <v>33</v>
      </c>
      <c r="AB148">
        <v>389825.7</v>
      </c>
      <c r="AD148">
        <v>389825.7</v>
      </c>
      <c r="AE148" t="s">
        <v>33</v>
      </c>
      <c r="AF148" s="1" t="e">
        <f>VLOOKUP(Y148,'[1]GL IN'!$W:$AA,5,FALSE)</f>
        <v>#N/A</v>
      </c>
      <c r="AG148" s="1" t="e">
        <f t="shared" si="2"/>
        <v>#N/A</v>
      </c>
    </row>
    <row r="149" spans="1:33" x14ac:dyDescent="0.3">
      <c r="A149" t="s">
        <v>214</v>
      </c>
      <c r="B149" t="s">
        <v>528</v>
      </c>
      <c r="C149" t="s">
        <v>529</v>
      </c>
      <c r="D149" t="s">
        <v>324</v>
      </c>
      <c r="E149" t="s">
        <v>325</v>
      </c>
      <c r="F149" t="s">
        <v>219</v>
      </c>
      <c r="G149">
        <v>11516</v>
      </c>
      <c r="H149" t="s">
        <v>264</v>
      </c>
      <c r="I149" t="s">
        <v>567</v>
      </c>
      <c r="J149" t="s">
        <v>266</v>
      </c>
      <c r="K149" t="s">
        <v>568</v>
      </c>
      <c r="L149" t="s">
        <v>328</v>
      </c>
      <c r="M149">
        <v>337063.76</v>
      </c>
      <c r="N149">
        <v>0</v>
      </c>
      <c r="O149">
        <v>337063.76</v>
      </c>
      <c r="V149" t="s">
        <v>567</v>
      </c>
      <c r="W149" t="s">
        <v>33</v>
      </c>
      <c r="AB149">
        <v>337063.76</v>
      </c>
      <c r="AD149">
        <v>337063.76</v>
      </c>
      <c r="AE149" t="s">
        <v>33</v>
      </c>
      <c r="AF149" s="1" t="e">
        <f>VLOOKUP(Y149,'[1]GL IN'!$W:$AA,5,FALSE)</f>
        <v>#N/A</v>
      </c>
      <c r="AG149" s="1" t="e">
        <f t="shared" si="2"/>
        <v>#N/A</v>
      </c>
    </row>
    <row r="150" spans="1:33" x14ac:dyDescent="0.3">
      <c r="A150" t="s">
        <v>214</v>
      </c>
      <c r="B150" t="s">
        <v>528</v>
      </c>
      <c r="C150" t="s">
        <v>529</v>
      </c>
      <c r="D150" t="s">
        <v>324</v>
      </c>
      <c r="E150" t="s">
        <v>325</v>
      </c>
      <c r="F150" t="s">
        <v>219</v>
      </c>
      <c r="G150">
        <v>11517</v>
      </c>
      <c r="H150" t="s">
        <v>264</v>
      </c>
      <c r="I150" t="s">
        <v>569</v>
      </c>
      <c r="J150" t="s">
        <v>266</v>
      </c>
      <c r="K150" t="s">
        <v>570</v>
      </c>
      <c r="L150" t="s">
        <v>328</v>
      </c>
      <c r="M150">
        <v>50877.48</v>
      </c>
      <c r="N150">
        <v>0</v>
      </c>
      <c r="O150">
        <v>50877.48</v>
      </c>
      <c r="V150" t="s">
        <v>569</v>
      </c>
      <c r="W150" t="s">
        <v>33</v>
      </c>
      <c r="AB150">
        <v>50877.48</v>
      </c>
      <c r="AD150">
        <v>50877.48</v>
      </c>
      <c r="AE150" t="s">
        <v>33</v>
      </c>
      <c r="AF150" s="1" t="e">
        <f>VLOOKUP(Y150,'[1]GL IN'!$W:$AA,5,FALSE)</f>
        <v>#N/A</v>
      </c>
      <c r="AG150" s="1" t="e">
        <f t="shared" si="2"/>
        <v>#N/A</v>
      </c>
    </row>
    <row r="151" spans="1:33" x14ac:dyDescent="0.3">
      <c r="A151" t="s">
        <v>214</v>
      </c>
      <c r="B151" t="s">
        <v>528</v>
      </c>
      <c r="C151" t="s">
        <v>529</v>
      </c>
      <c r="D151" t="s">
        <v>324</v>
      </c>
      <c r="E151" t="s">
        <v>325</v>
      </c>
      <c r="F151" t="s">
        <v>219</v>
      </c>
      <c r="G151">
        <v>11518</v>
      </c>
      <c r="H151" t="s">
        <v>264</v>
      </c>
      <c r="I151" t="s">
        <v>571</v>
      </c>
      <c r="J151" t="s">
        <v>266</v>
      </c>
      <c r="K151" t="s">
        <v>572</v>
      </c>
      <c r="L151" t="s">
        <v>328</v>
      </c>
      <c r="M151">
        <v>103574.41</v>
      </c>
      <c r="N151">
        <v>0</v>
      </c>
      <c r="O151">
        <v>103574.41</v>
      </c>
      <c r="V151" t="s">
        <v>571</v>
      </c>
      <c r="W151" t="s">
        <v>33</v>
      </c>
      <c r="AB151">
        <v>103574.41</v>
      </c>
      <c r="AD151">
        <v>103574.41</v>
      </c>
      <c r="AE151" t="s">
        <v>33</v>
      </c>
      <c r="AF151" s="1" t="e">
        <f>VLOOKUP(Y151,'[1]GL IN'!$W:$AA,5,FALSE)</f>
        <v>#N/A</v>
      </c>
      <c r="AG151" s="1" t="e">
        <f t="shared" si="2"/>
        <v>#N/A</v>
      </c>
    </row>
    <row r="152" spans="1:33" x14ac:dyDescent="0.3">
      <c r="A152" t="s">
        <v>214</v>
      </c>
      <c r="B152" t="s">
        <v>528</v>
      </c>
      <c r="C152" t="s">
        <v>529</v>
      </c>
      <c r="D152" t="s">
        <v>324</v>
      </c>
      <c r="E152" t="s">
        <v>325</v>
      </c>
      <c r="F152" t="s">
        <v>219</v>
      </c>
      <c r="G152">
        <v>11519</v>
      </c>
      <c r="H152" t="s">
        <v>264</v>
      </c>
      <c r="I152" t="s">
        <v>573</v>
      </c>
      <c r="J152" t="s">
        <v>266</v>
      </c>
      <c r="K152" t="s">
        <v>574</v>
      </c>
      <c r="L152" t="s">
        <v>328</v>
      </c>
      <c r="M152">
        <v>92839.2</v>
      </c>
      <c r="N152">
        <v>0</v>
      </c>
      <c r="O152">
        <v>92839.2</v>
      </c>
      <c r="V152" t="s">
        <v>573</v>
      </c>
      <c r="W152" t="s">
        <v>33</v>
      </c>
      <c r="AB152">
        <v>92839.2</v>
      </c>
      <c r="AD152">
        <v>92839.2</v>
      </c>
      <c r="AE152" t="s">
        <v>33</v>
      </c>
      <c r="AF152" s="1" t="e">
        <f>VLOOKUP(Y152,'[1]GL IN'!$W:$AA,5,FALSE)</f>
        <v>#N/A</v>
      </c>
      <c r="AG152" s="1" t="e">
        <f t="shared" si="2"/>
        <v>#N/A</v>
      </c>
    </row>
    <row r="153" spans="1:33" x14ac:dyDescent="0.3">
      <c r="A153" t="s">
        <v>214</v>
      </c>
      <c r="B153" t="s">
        <v>528</v>
      </c>
      <c r="C153" t="s">
        <v>529</v>
      </c>
      <c r="D153" t="s">
        <v>324</v>
      </c>
      <c r="E153" t="s">
        <v>325</v>
      </c>
      <c r="F153" t="s">
        <v>219</v>
      </c>
      <c r="G153">
        <v>11520</v>
      </c>
      <c r="H153" t="s">
        <v>264</v>
      </c>
      <c r="I153" t="s">
        <v>575</v>
      </c>
      <c r="J153" t="s">
        <v>266</v>
      </c>
      <c r="K153" t="s">
        <v>576</v>
      </c>
      <c r="L153" t="s">
        <v>328</v>
      </c>
      <c r="M153">
        <v>167929.3</v>
      </c>
      <c r="N153">
        <v>0</v>
      </c>
      <c r="O153">
        <v>167929.3</v>
      </c>
      <c r="V153" t="s">
        <v>575</v>
      </c>
      <c r="W153" t="s">
        <v>33</v>
      </c>
      <c r="AB153">
        <v>167929.3</v>
      </c>
      <c r="AD153">
        <v>167929.3</v>
      </c>
      <c r="AE153" t="s">
        <v>33</v>
      </c>
      <c r="AF153" s="1" t="e">
        <f>VLOOKUP(Y153,'[1]GL IN'!$W:$AA,5,FALSE)</f>
        <v>#N/A</v>
      </c>
      <c r="AG153" s="1" t="e">
        <f t="shared" si="2"/>
        <v>#N/A</v>
      </c>
    </row>
    <row r="154" spans="1:33" x14ac:dyDescent="0.3">
      <c r="A154" t="s">
        <v>214</v>
      </c>
      <c r="B154" t="s">
        <v>528</v>
      </c>
      <c r="C154" t="s">
        <v>529</v>
      </c>
      <c r="D154" t="s">
        <v>329</v>
      </c>
      <c r="E154" t="s">
        <v>330</v>
      </c>
      <c r="F154" t="s">
        <v>219</v>
      </c>
      <c r="G154">
        <v>11688</v>
      </c>
      <c r="H154" t="s">
        <v>264</v>
      </c>
      <c r="I154" t="s">
        <v>577</v>
      </c>
      <c r="J154" t="s">
        <v>266</v>
      </c>
      <c r="K154" t="s">
        <v>578</v>
      </c>
      <c r="L154" t="s">
        <v>333</v>
      </c>
      <c r="M154">
        <v>236260.2</v>
      </c>
      <c r="N154">
        <v>0</v>
      </c>
      <c r="O154">
        <v>236260.2</v>
      </c>
      <c r="V154" t="s">
        <v>577</v>
      </c>
      <c r="W154" t="s">
        <v>33</v>
      </c>
      <c r="AB154">
        <v>236260.2</v>
      </c>
      <c r="AD154">
        <v>236260.2</v>
      </c>
      <c r="AE154" t="s">
        <v>33</v>
      </c>
      <c r="AF154" s="1" t="e">
        <f>VLOOKUP(Y154,'[1]GL IN'!$W:$AA,5,FALSE)</f>
        <v>#N/A</v>
      </c>
      <c r="AG154" s="1" t="e">
        <f t="shared" si="2"/>
        <v>#N/A</v>
      </c>
    </row>
    <row r="155" spans="1:33" x14ac:dyDescent="0.3">
      <c r="A155" t="s">
        <v>214</v>
      </c>
      <c r="B155" t="s">
        <v>528</v>
      </c>
      <c r="C155" t="s">
        <v>529</v>
      </c>
      <c r="D155" t="s">
        <v>329</v>
      </c>
      <c r="E155" t="s">
        <v>330</v>
      </c>
      <c r="F155" t="s">
        <v>219</v>
      </c>
      <c r="G155">
        <v>11689</v>
      </c>
      <c r="H155" t="s">
        <v>264</v>
      </c>
      <c r="I155" t="s">
        <v>579</v>
      </c>
      <c r="J155" t="s">
        <v>266</v>
      </c>
      <c r="K155" t="s">
        <v>580</v>
      </c>
      <c r="L155" t="s">
        <v>333</v>
      </c>
      <c r="M155">
        <v>619884.67000000004</v>
      </c>
      <c r="N155">
        <v>0</v>
      </c>
      <c r="O155">
        <v>619884.67000000004</v>
      </c>
      <c r="V155" t="s">
        <v>579</v>
      </c>
      <c r="W155" t="s">
        <v>33</v>
      </c>
      <c r="AB155">
        <v>619884.67000000004</v>
      </c>
      <c r="AD155">
        <v>619884.67000000004</v>
      </c>
      <c r="AE155" t="s">
        <v>33</v>
      </c>
      <c r="AF155" s="1" t="e">
        <f>VLOOKUP(Y155,'[1]GL IN'!$W:$AA,5,FALSE)</f>
        <v>#N/A</v>
      </c>
      <c r="AG155" s="1" t="e">
        <f t="shared" si="2"/>
        <v>#N/A</v>
      </c>
    </row>
    <row r="156" spans="1:33" x14ac:dyDescent="0.3">
      <c r="A156" t="s">
        <v>214</v>
      </c>
      <c r="B156" t="s">
        <v>528</v>
      </c>
      <c r="C156" t="s">
        <v>529</v>
      </c>
      <c r="D156" t="s">
        <v>329</v>
      </c>
      <c r="E156" t="s">
        <v>330</v>
      </c>
      <c r="F156" t="s">
        <v>219</v>
      </c>
      <c r="G156">
        <v>11690</v>
      </c>
      <c r="H156" t="s">
        <v>264</v>
      </c>
      <c r="I156" t="s">
        <v>581</v>
      </c>
      <c r="J156" t="s">
        <v>266</v>
      </c>
      <c r="K156" t="s">
        <v>582</v>
      </c>
      <c r="L156" t="s">
        <v>333</v>
      </c>
      <c r="M156">
        <v>537854.49</v>
      </c>
      <c r="N156">
        <v>0</v>
      </c>
      <c r="O156">
        <v>537854.49</v>
      </c>
      <c r="V156" t="s">
        <v>581</v>
      </c>
      <c r="W156" t="s">
        <v>33</v>
      </c>
      <c r="AB156">
        <v>537854.49</v>
      </c>
      <c r="AD156">
        <v>537854.49</v>
      </c>
      <c r="AE156" t="s">
        <v>33</v>
      </c>
      <c r="AF156" s="1" t="e">
        <f>VLOOKUP(Y156,'[1]GL IN'!$W:$AA,5,FALSE)</f>
        <v>#N/A</v>
      </c>
      <c r="AG156" s="1" t="e">
        <f t="shared" si="2"/>
        <v>#N/A</v>
      </c>
    </row>
    <row r="157" spans="1:33" x14ac:dyDescent="0.3">
      <c r="A157" t="s">
        <v>214</v>
      </c>
      <c r="B157" t="s">
        <v>528</v>
      </c>
      <c r="C157" t="s">
        <v>529</v>
      </c>
      <c r="D157" t="s">
        <v>217</v>
      </c>
      <c r="E157" t="s">
        <v>218</v>
      </c>
      <c r="F157" t="s">
        <v>240</v>
      </c>
      <c r="G157">
        <v>2786</v>
      </c>
      <c r="H157" t="s">
        <v>241</v>
      </c>
      <c r="I157" t="s">
        <v>242</v>
      </c>
      <c r="J157" t="s">
        <v>243</v>
      </c>
      <c r="K157" t="s">
        <v>244</v>
      </c>
      <c r="L157" t="s">
        <v>245</v>
      </c>
      <c r="M157">
        <v>0</v>
      </c>
      <c r="N157">
        <v>16580387.119999999</v>
      </c>
      <c r="O157">
        <v>-16580387.119999999</v>
      </c>
      <c r="W157" t="s">
        <v>230</v>
      </c>
      <c r="AB157">
        <v>-16580387.119999999</v>
      </c>
      <c r="AD157">
        <v>-16580387.119999999</v>
      </c>
      <c r="AE157" t="s">
        <v>230</v>
      </c>
      <c r="AF157" s="1" t="e">
        <f>VLOOKUP(Y157,'[1]GL IN'!$W:$AA,5,FALSE)</f>
        <v>#N/A</v>
      </c>
      <c r="AG157" s="1" t="e">
        <f t="shared" si="2"/>
        <v>#N/A</v>
      </c>
    </row>
    <row r="158" spans="1:33" x14ac:dyDescent="0.3">
      <c r="A158" t="s">
        <v>214</v>
      </c>
      <c r="B158" t="s">
        <v>528</v>
      </c>
      <c r="C158" t="s">
        <v>529</v>
      </c>
      <c r="D158" t="s">
        <v>217</v>
      </c>
      <c r="E158" t="s">
        <v>348</v>
      </c>
      <c r="F158" t="s">
        <v>219</v>
      </c>
      <c r="G158">
        <v>12050</v>
      </c>
      <c r="H158" t="s">
        <v>264</v>
      </c>
      <c r="I158" t="s">
        <v>583</v>
      </c>
      <c r="J158" t="s">
        <v>266</v>
      </c>
      <c r="K158" t="s">
        <v>584</v>
      </c>
      <c r="L158" t="s">
        <v>351</v>
      </c>
      <c r="M158">
        <v>335858.6</v>
      </c>
      <c r="N158">
        <v>0</v>
      </c>
      <c r="O158">
        <v>335858.6</v>
      </c>
      <c r="V158" t="s">
        <v>583</v>
      </c>
      <c r="W158" t="s">
        <v>33</v>
      </c>
      <c r="AB158">
        <v>335858.6</v>
      </c>
      <c r="AD158">
        <v>335858.6</v>
      </c>
      <c r="AE158" t="s">
        <v>33</v>
      </c>
      <c r="AF158" s="1" t="e">
        <f>VLOOKUP(Y158,'[1]GL IN'!$W:$AA,5,FALSE)</f>
        <v>#N/A</v>
      </c>
      <c r="AG158" s="1" t="e">
        <f t="shared" si="2"/>
        <v>#N/A</v>
      </c>
    </row>
    <row r="159" spans="1:33" x14ac:dyDescent="0.3">
      <c r="A159" t="s">
        <v>214</v>
      </c>
      <c r="B159" t="s">
        <v>528</v>
      </c>
      <c r="C159" t="s">
        <v>529</v>
      </c>
      <c r="D159" t="s">
        <v>217</v>
      </c>
      <c r="E159" t="s">
        <v>348</v>
      </c>
      <c r="F159" t="s">
        <v>219</v>
      </c>
      <c r="G159">
        <v>12051</v>
      </c>
      <c r="H159" t="s">
        <v>264</v>
      </c>
      <c r="I159" t="s">
        <v>585</v>
      </c>
      <c r="J159" t="s">
        <v>266</v>
      </c>
      <c r="K159" t="s">
        <v>586</v>
      </c>
      <c r="L159" t="s">
        <v>351</v>
      </c>
      <c r="M159">
        <v>134825.51</v>
      </c>
      <c r="N159">
        <v>0</v>
      </c>
      <c r="O159">
        <v>134825.51</v>
      </c>
      <c r="V159" t="s">
        <v>585</v>
      </c>
      <c r="W159" t="s">
        <v>33</v>
      </c>
      <c r="AB159">
        <v>134825.51</v>
      </c>
      <c r="AD159">
        <v>134825.51</v>
      </c>
      <c r="AE159" t="s">
        <v>33</v>
      </c>
      <c r="AF159" s="1" t="e">
        <f>VLOOKUP(Y159,'[1]GL IN'!$W:$AA,5,FALSE)</f>
        <v>#N/A</v>
      </c>
      <c r="AG159" s="1" t="e">
        <f t="shared" si="2"/>
        <v>#N/A</v>
      </c>
    </row>
    <row r="160" spans="1:33" x14ac:dyDescent="0.3">
      <c r="A160" t="s">
        <v>214</v>
      </c>
      <c r="B160" t="s">
        <v>528</v>
      </c>
      <c r="C160" t="s">
        <v>529</v>
      </c>
      <c r="D160" t="s">
        <v>217</v>
      </c>
      <c r="E160" t="s">
        <v>348</v>
      </c>
      <c r="F160" t="s">
        <v>219</v>
      </c>
      <c r="G160">
        <v>12052</v>
      </c>
      <c r="H160" t="s">
        <v>264</v>
      </c>
      <c r="I160" t="s">
        <v>587</v>
      </c>
      <c r="J160" t="s">
        <v>266</v>
      </c>
      <c r="K160" t="s">
        <v>588</v>
      </c>
      <c r="L160" t="s">
        <v>351</v>
      </c>
      <c r="M160">
        <v>130461.98</v>
      </c>
      <c r="N160">
        <v>0</v>
      </c>
      <c r="O160">
        <v>130461.98</v>
      </c>
      <c r="V160" t="s">
        <v>587</v>
      </c>
      <c r="W160" t="s">
        <v>33</v>
      </c>
      <c r="AB160">
        <v>130461.98</v>
      </c>
      <c r="AD160">
        <v>130461.98</v>
      </c>
      <c r="AE160" t="s">
        <v>33</v>
      </c>
      <c r="AF160" s="1" t="e">
        <f>VLOOKUP(Y160,'[1]GL IN'!$W:$AA,5,FALSE)</f>
        <v>#N/A</v>
      </c>
      <c r="AG160" s="1" t="e">
        <f t="shared" si="2"/>
        <v>#N/A</v>
      </c>
    </row>
    <row r="161" spans="1:33" x14ac:dyDescent="0.3">
      <c r="A161" t="s">
        <v>214</v>
      </c>
      <c r="B161" t="s">
        <v>528</v>
      </c>
      <c r="C161" t="s">
        <v>529</v>
      </c>
      <c r="D161" t="s">
        <v>217</v>
      </c>
      <c r="E161" t="s">
        <v>348</v>
      </c>
      <c r="F161" t="s">
        <v>219</v>
      </c>
      <c r="G161">
        <v>12053</v>
      </c>
      <c r="H161" t="s">
        <v>264</v>
      </c>
      <c r="I161" t="s">
        <v>589</v>
      </c>
      <c r="J161" t="s">
        <v>266</v>
      </c>
      <c r="K161" t="s">
        <v>590</v>
      </c>
      <c r="L161" t="s">
        <v>351</v>
      </c>
      <c r="M161">
        <v>79349.05</v>
      </c>
      <c r="N161">
        <v>0</v>
      </c>
      <c r="O161">
        <v>79349.05</v>
      </c>
      <c r="V161" t="s">
        <v>589</v>
      </c>
      <c r="W161" t="s">
        <v>33</v>
      </c>
      <c r="AB161">
        <v>79349.05</v>
      </c>
      <c r="AD161">
        <v>79349.05</v>
      </c>
      <c r="AE161" t="s">
        <v>33</v>
      </c>
      <c r="AF161" s="1" t="e">
        <f>VLOOKUP(Y161,'[1]GL IN'!$W:$AA,5,FALSE)</f>
        <v>#N/A</v>
      </c>
      <c r="AG161" s="1" t="e">
        <f t="shared" si="2"/>
        <v>#N/A</v>
      </c>
    </row>
    <row r="162" spans="1:33" x14ac:dyDescent="0.3">
      <c r="A162" t="s">
        <v>214</v>
      </c>
      <c r="B162" t="s">
        <v>528</v>
      </c>
      <c r="C162" t="s">
        <v>529</v>
      </c>
      <c r="D162" t="s">
        <v>217</v>
      </c>
      <c r="E162" t="s">
        <v>348</v>
      </c>
      <c r="F162" t="s">
        <v>219</v>
      </c>
      <c r="G162">
        <v>12054</v>
      </c>
      <c r="H162" t="s">
        <v>264</v>
      </c>
      <c r="I162" t="s">
        <v>591</v>
      </c>
      <c r="J162" t="s">
        <v>266</v>
      </c>
      <c r="K162" t="s">
        <v>592</v>
      </c>
      <c r="L162" t="s">
        <v>351</v>
      </c>
      <c r="M162">
        <v>67412.759999999995</v>
      </c>
      <c r="N162">
        <v>0</v>
      </c>
      <c r="O162">
        <v>67412.759999999995</v>
      </c>
      <c r="V162" t="s">
        <v>591</v>
      </c>
      <c r="W162" t="s">
        <v>33</v>
      </c>
      <c r="AB162">
        <v>67412.759999999995</v>
      </c>
      <c r="AD162">
        <v>67412.759999999995</v>
      </c>
      <c r="AE162" t="s">
        <v>33</v>
      </c>
      <c r="AF162" s="1" t="e">
        <f>VLOOKUP(Y162,'[1]GL IN'!$W:$AA,5,FALSE)</f>
        <v>#N/A</v>
      </c>
      <c r="AG162" s="1" t="e">
        <f t="shared" si="2"/>
        <v>#N/A</v>
      </c>
    </row>
    <row r="163" spans="1:33" x14ac:dyDescent="0.3">
      <c r="A163" t="s">
        <v>214</v>
      </c>
      <c r="B163" t="s">
        <v>528</v>
      </c>
      <c r="C163" t="s">
        <v>529</v>
      </c>
      <c r="D163" t="s">
        <v>217</v>
      </c>
      <c r="E163" t="s">
        <v>348</v>
      </c>
      <c r="F163" t="s">
        <v>219</v>
      </c>
      <c r="G163">
        <v>12055</v>
      </c>
      <c r="H163" t="s">
        <v>264</v>
      </c>
      <c r="I163" t="s">
        <v>593</v>
      </c>
      <c r="J163" t="s">
        <v>266</v>
      </c>
      <c r="K163" t="s">
        <v>594</v>
      </c>
      <c r="L163" t="s">
        <v>351</v>
      </c>
      <c r="M163">
        <v>337063.78</v>
      </c>
      <c r="N163">
        <v>0</v>
      </c>
      <c r="O163">
        <v>337063.78</v>
      </c>
      <c r="V163" t="s">
        <v>593</v>
      </c>
      <c r="W163" t="s">
        <v>33</v>
      </c>
      <c r="AB163">
        <v>337063.78</v>
      </c>
      <c r="AD163">
        <v>337063.78</v>
      </c>
      <c r="AE163" t="s">
        <v>33</v>
      </c>
      <c r="AF163" s="1" t="e">
        <f>VLOOKUP(Y163,'[1]GL IN'!$W:$AA,5,FALSE)</f>
        <v>#N/A</v>
      </c>
      <c r="AG163" s="1" t="e">
        <f t="shared" si="2"/>
        <v>#N/A</v>
      </c>
    </row>
    <row r="164" spans="1:33" x14ac:dyDescent="0.3">
      <c r="A164" t="s">
        <v>214</v>
      </c>
      <c r="B164" t="s">
        <v>528</v>
      </c>
      <c r="C164" t="s">
        <v>529</v>
      </c>
      <c r="D164" t="s">
        <v>217</v>
      </c>
      <c r="E164" t="s">
        <v>348</v>
      </c>
      <c r="F164" t="s">
        <v>219</v>
      </c>
      <c r="G164">
        <v>12056</v>
      </c>
      <c r="H164" t="s">
        <v>264</v>
      </c>
      <c r="I164" t="s">
        <v>595</v>
      </c>
      <c r="J164" t="s">
        <v>266</v>
      </c>
      <c r="K164" t="s">
        <v>596</v>
      </c>
      <c r="L164" t="s">
        <v>351</v>
      </c>
      <c r="M164">
        <v>337063.78</v>
      </c>
      <c r="N164">
        <v>0</v>
      </c>
      <c r="O164">
        <v>337063.78</v>
      </c>
      <c r="V164" t="s">
        <v>595</v>
      </c>
      <c r="W164" t="s">
        <v>33</v>
      </c>
      <c r="AB164">
        <v>337063.78</v>
      </c>
      <c r="AD164">
        <v>337063.78</v>
      </c>
      <c r="AE164" t="s">
        <v>33</v>
      </c>
      <c r="AF164" s="1" t="e">
        <f>VLOOKUP(Y164,'[1]GL IN'!$W:$AA,5,FALSE)</f>
        <v>#N/A</v>
      </c>
      <c r="AG164" s="1" t="e">
        <f t="shared" si="2"/>
        <v>#N/A</v>
      </c>
    </row>
    <row r="165" spans="1:33" x14ac:dyDescent="0.3">
      <c r="A165" t="s">
        <v>214</v>
      </c>
      <c r="B165" t="s">
        <v>528</v>
      </c>
      <c r="C165" t="s">
        <v>529</v>
      </c>
      <c r="D165" t="s">
        <v>217</v>
      </c>
      <c r="E165" t="s">
        <v>348</v>
      </c>
      <c r="F165" t="s">
        <v>219</v>
      </c>
      <c r="G165">
        <v>12057</v>
      </c>
      <c r="H165" t="s">
        <v>264</v>
      </c>
      <c r="I165" t="s">
        <v>597</v>
      </c>
      <c r="J165" t="s">
        <v>266</v>
      </c>
      <c r="K165" t="s">
        <v>598</v>
      </c>
      <c r="L165" t="s">
        <v>351</v>
      </c>
      <c r="M165">
        <v>74260.89</v>
      </c>
      <c r="N165">
        <v>0</v>
      </c>
      <c r="O165">
        <v>74260.89</v>
      </c>
      <c r="V165" t="s">
        <v>597</v>
      </c>
      <c r="W165" t="s">
        <v>33</v>
      </c>
      <c r="AB165">
        <v>74260.89</v>
      </c>
      <c r="AD165">
        <v>74260.89</v>
      </c>
      <c r="AE165" t="s">
        <v>33</v>
      </c>
      <c r="AF165" s="1" t="e">
        <f>VLOOKUP(Y165,'[1]GL IN'!$W:$AA,5,FALSE)</f>
        <v>#N/A</v>
      </c>
      <c r="AG165" s="1" t="e">
        <f t="shared" si="2"/>
        <v>#N/A</v>
      </c>
    </row>
    <row r="166" spans="1:33" x14ac:dyDescent="0.3">
      <c r="A166" t="s">
        <v>214</v>
      </c>
      <c r="B166" t="s">
        <v>528</v>
      </c>
      <c r="C166" t="s">
        <v>529</v>
      </c>
      <c r="D166" t="s">
        <v>217</v>
      </c>
      <c r="E166" t="s">
        <v>348</v>
      </c>
      <c r="F166" t="s">
        <v>219</v>
      </c>
      <c r="G166">
        <v>12058</v>
      </c>
      <c r="H166" t="s">
        <v>264</v>
      </c>
      <c r="I166" t="s">
        <v>599</v>
      </c>
      <c r="J166" t="s">
        <v>266</v>
      </c>
      <c r="K166" t="s">
        <v>600</v>
      </c>
      <c r="L166" t="s">
        <v>351</v>
      </c>
      <c r="M166">
        <v>1964279.3</v>
      </c>
      <c r="N166">
        <v>0</v>
      </c>
      <c r="O166">
        <v>1964279.3</v>
      </c>
      <c r="V166" t="s">
        <v>599</v>
      </c>
      <c r="W166" t="s">
        <v>33</v>
      </c>
      <c r="AB166">
        <v>1964279.3</v>
      </c>
      <c r="AD166">
        <v>1964279.3</v>
      </c>
      <c r="AE166" t="s">
        <v>33</v>
      </c>
      <c r="AF166" s="1" t="e">
        <f>VLOOKUP(Y166,'[1]GL IN'!$W:$AA,5,FALSE)</f>
        <v>#N/A</v>
      </c>
      <c r="AG166" s="1" t="e">
        <f t="shared" si="2"/>
        <v>#N/A</v>
      </c>
    </row>
    <row r="167" spans="1:33" x14ac:dyDescent="0.3">
      <c r="A167" t="s">
        <v>214</v>
      </c>
      <c r="B167" t="s">
        <v>528</v>
      </c>
      <c r="C167" t="s">
        <v>529</v>
      </c>
      <c r="D167" t="s">
        <v>217</v>
      </c>
      <c r="E167" t="s">
        <v>348</v>
      </c>
      <c r="F167" t="s">
        <v>219</v>
      </c>
      <c r="G167">
        <v>12059</v>
      </c>
      <c r="H167" t="s">
        <v>264</v>
      </c>
      <c r="I167" t="s">
        <v>601</v>
      </c>
      <c r="J167" t="s">
        <v>266</v>
      </c>
      <c r="K167" t="s">
        <v>602</v>
      </c>
      <c r="L167" t="s">
        <v>351</v>
      </c>
      <c r="M167">
        <v>508622.56</v>
      </c>
      <c r="N167">
        <v>0</v>
      </c>
      <c r="O167">
        <v>508622.56</v>
      </c>
      <c r="V167" t="s">
        <v>601</v>
      </c>
      <c r="W167" t="s">
        <v>33</v>
      </c>
      <c r="AB167">
        <v>508622.56</v>
      </c>
      <c r="AD167">
        <v>508622.56</v>
      </c>
      <c r="AE167" t="s">
        <v>33</v>
      </c>
      <c r="AF167" s="1" t="e">
        <f>VLOOKUP(Y167,'[1]GL IN'!$W:$AA,5,FALSE)</f>
        <v>#N/A</v>
      </c>
      <c r="AG167" s="1" t="e">
        <f t="shared" si="2"/>
        <v>#N/A</v>
      </c>
    </row>
    <row r="168" spans="1:33" x14ac:dyDescent="0.3">
      <c r="A168" t="s">
        <v>214</v>
      </c>
      <c r="B168" t="s">
        <v>528</v>
      </c>
      <c r="C168" t="s">
        <v>529</v>
      </c>
      <c r="D168" t="s">
        <v>217</v>
      </c>
      <c r="E168" t="s">
        <v>348</v>
      </c>
      <c r="F168" t="s">
        <v>219</v>
      </c>
      <c r="G168">
        <v>12060</v>
      </c>
      <c r="H168" t="s">
        <v>264</v>
      </c>
      <c r="I168" t="s">
        <v>603</v>
      </c>
      <c r="J168" t="s">
        <v>266</v>
      </c>
      <c r="K168" t="s">
        <v>604</v>
      </c>
      <c r="L168" t="s">
        <v>351</v>
      </c>
      <c r="M168">
        <v>196097.22</v>
      </c>
      <c r="N168">
        <v>0</v>
      </c>
      <c r="O168">
        <v>196097.22</v>
      </c>
      <c r="V168" t="s">
        <v>603</v>
      </c>
      <c r="W168" t="s">
        <v>33</v>
      </c>
      <c r="AB168">
        <v>196097.22</v>
      </c>
      <c r="AD168">
        <v>196097.22</v>
      </c>
      <c r="AE168" t="s">
        <v>33</v>
      </c>
      <c r="AF168" s="1" t="e">
        <f>VLOOKUP(Y168,'[1]GL IN'!$W:$AA,5,FALSE)</f>
        <v>#N/A</v>
      </c>
      <c r="AG168" s="1" t="e">
        <f t="shared" si="2"/>
        <v>#N/A</v>
      </c>
    </row>
    <row r="169" spans="1:33" x14ac:dyDescent="0.3">
      <c r="A169" t="s">
        <v>214</v>
      </c>
      <c r="B169" t="s">
        <v>528</v>
      </c>
      <c r="C169" t="s">
        <v>529</v>
      </c>
      <c r="D169" t="s">
        <v>217</v>
      </c>
      <c r="E169" t="s">
        <v>348</v>
      </c>
      <c r="F169" t="s">
        <v>219</v>
      </c>
      <c r="G169">
        <v>12061</v>
      </c>
      <c r="H169" t="s">
        <v>264</v>
      </c>
      <c r="I169" t="s">
        <v>605</v>
      </c>
      <c r="J169" t="s">
        <v>266</v>
      </c>
      <c r="K169" t="s">
        <v>606</v>
      </c>
      <c r="L169" t="s">
        <v>351</v>
      </c>
      <c r="M169">
        <v>507022.7</v>
      </c>
      <c r="N169">
        <v>0</v>
      </c>
      <c r="O169">
        <v>507022.7</v>
      </c>
      <c r="V169" t="s">
        <v>605</v>
      </c>
      <c r="W169" t="s">
        <v>33</v>
      </c>
      <c r="AB169">
        <v>507022.7</v>
      </c>
      <c r="AD169">
        <v>507022.7</v>
      </c>
      <c r="AE169" t="s">
        <v>33</v>
      </c>
      <c r="AF169" s="1" t="e">
        <f>VLOOKUP(Y169,'[1]GL IN'!$W:$AA,5,FALSE)</f>
        <v>#N/A</v>
      </c>
      <c r="AG169" s="1" t="e">
        <f t="shared" si="2"/>
        <v>#N/A</v>
      </c>
    </row>
    <row r="170" spans="1:33" x14ac:dyDescent="0.3">
      <c r="A170" t="s">
        <v>214</v>
      </c>
      <c r="B170" t="s">
        <v>528</v>
      </c>
      <c r="C170" t="s">
        <v>529</v>
      </c>
      <c r="D170" t="s">
        <v>217</v>
      </c>
      <c r="E170" t="s">
        <v>348</v>
      </c>
      <c r="F170" t="s">
        <v>219</v>
      </c>
      <c r="G170">
        <v>12062</v>
      </c>
      <c r="H170" t="s">
        <v>264</v>
      </c>
      <c r="I170" t="s">
        <v>607</v>
      </c>
      <c r="J170" t="s">
        <v>266</v>
      </c>
      <c r="K170" t="s">
        <v>608</v>
      </c>
      <c r="L170" t="s">
        <v>351</v>
      </c>
      <c r="M170">
        <v>602173.88</v>
      </c>
      <c r="N170">
        <v>0</v>
      </c>
      <c r="O170">
        <v>602173.88</v>
      </c>
      <c r="V170" t="s">
        <v>607</v>
      </c>
      <c r="W170" t="s">
        <v>33</v>
      </c>
      <c r="AB170">
        <v>602173.88</v>
      </c>
      <c r="AD170">
        <v>602173.88</v>
      </c>
      <c r="AE170" t="s">
        <v>33</v>
      </c>
      <c r="AF170" s="1" t="e">
        <f>VLOOKUP(Y170,'[1]GL IN'!$W:$AA,5,FALSE)</f>
        <v>#N/A</v>
      </c>
      <c r="AG170" s="1" t="e">
        <f t="shared" si="2"/>
        <v>#N/A</v>
      </c>
    </row>
    <row r="171" spans="1:33" x14ac:dyDescent="0.3">
      <c r="A171" t="s">
        <v>214</v>
      </c>
      <c r="B171" t="s">
        <v>528</v>
      </c>
      <c r="C171" t="s">
        <v>529</v>
      </c>
      <c r="D171" t="s">
        <v>217</v>
      </c>
      <c r="E171" t="s">
        <v>348</v>
      </c>
      <c r="F171" t="s">
        <v>219</v>
      </c>
      <c r="G171">
        <v>12063</v>
      </c>
      <c r="H171" t="s">
        <v>264</v>
      </c>
      <c r="I171" t="s">
        <v>609</v>
      </c>
      <c r="J171" t="s">
        <v>266</v>
      </c>
      <c r="K171" t="s">
        <v>610</v>
      </c>
      <c r="L171" t="s">
        <v>351</v>
      </c>
      <c r="M171">
        <v>67412.759999999995</v>
      </c>
      <c r="N171">
        <v>0</v>
      </c>
      <c r="O171">
        <v>67412.759999999995</v>
      </c>
      <c r="V171" t="s">
        <v>609</v>
      </c>
      <c r="W171" t="s">
        <v>33</v>
      </c>
      <c r="AB171">
        <v>67412.759999999995</v>
      </c>
      <c r="AD171">
        <v>67412.759999999995</v>
      </c>
      <c r="AE171" t="s">
        <v>33</v>
      </c>
      <c r="AF171" s="1" t="e">
        <f>VLOOKUP(Y171,'[1]GL IN'!$W:$AA,5,FALSE)</f>
        <v>#N/A</v>
      </c>
      <c r="AG171" s="1" t="e">
        <f t="shared" si="2"/>
        <v>#N/A</v>
      </c>
    </row>
    <row r="172" spans="1:33" x14ac:dyDescent="0.3">
      <c r="A172" t="s">
        <v>214</v>
      </c>
      <c r="B172" t="s">
        <v>215</v>
      </c>
      <c r="C172" t="s">
        <v>216</v>
      </c>
      <c r="D172" t="s">
        <v>302</v>
      </c>
      <c r="E172" t="s">
        <v>252</v>
      </c>
      <c r="F172" t="s">
        <v>219</v>
      </c>
      <c r="G172">
        <v>11411</v>
      </c>
      <c r="H172" t="s">
        <v>611</v>
      </c>
      <c r="I172" t="s">
        <v>612</v>
      </c>
      <c r="J172" t="s">
        <v>612</v>
      </c>
      <c r="K172" t="s">
        <v>220</v>
      </c>
      <c r="L172" t="s">
        <v>256</v>
      </c>
      <c r="M172">
        <v>0</v>
      </c>
      <c r="N172">
        <v>32207.119999999999</v>
      </c>
      <c r="O172">
        <v>-32207.119999999999</v>
      </c>
      <c r="V172" t="s">
        <v>612</v>
      </c>
      <c r="W172" t="s">
        <v>224</v>
      </c>
      <c r="AB172">
        <v>-32207.119999999999</v>
      </c>
      <c r="AD172">
        <v>-32207.119999999999</v>
      </c>
      <c r="AE172" t="s">
        <v>224</v>
      </c>
      <c r="AF172" s="1" t="e">
        <f>VLOOKUP(Y172,'[1]GL IN'!$W:$AA,5,FALSE)</f>
        <v>#N/A</v>
      </c>
      <c r="AG172" s="1" t="e">
        <f t="shared" si="2"/>
        <v>#N/A</v>
      </c>
    </row>
    <row r="173" spans="1:33" x14ac:dyDescent="0.3">
      <c r="M173">
        <v>1267613078.1299994</v>
      </c>
      <c r="N173">
        <v>415304528.19000006</v>
      </c>
      <c r="O173">
        <v>852308549.93999982</v>
      </c>
      <c r="AF173" s="1" t="e">
        <f>VLOOKUP(Y173,'[1]GL IN'!$W:$AA,5,FALSE)</f>
        <v>#N/A</v>
      </c>
      <c r="AG173" s="1" t="e">
        <f t="shared" si="2"/>
        <v>#N/A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5"/>
  <sheetViews>
    <sheetView topLeftCell="E1" workbookViewId="0">
      <selection activeCell="P6" sqref="P6"/>
    </sheetView>
  </sheetViews>
  <sheetFormatPr defaultRowHeight="14.4" x14ac:dyDescent="0.3"/>
  <cols>
    <col min="11" max="11" width="20.44140625" bestFit="1" customWidth="1"/>
    <col min="12" max="12" width="23.88671875" style="1" bestFit="1" customWidth="1"/>
    <col min="13" max="13" width="7.44140625" style="1" bestFit="1" customWidth="1"/>
    <col min="14" max="14" width="7" style="1" bestFit="1" customWidth="1"/>
  </cols>
  <sheetData>
    <row r="1" spans="1:26" x14ac:dyDescent="0.3">
      <c r="A1" t="s">
        <v>613</v>
      </c>
      <c r="B1" t="s">
        <v>614</v>
      </c>
      <c r="C1" t="s">
        <v>3</v>
      </c>
      <c r="D1" t="s">
        <v>615</v>
      </c>
      <c r="E1" t="s">
        <v>616</v>
      </c>
      <c r="F1" t="s">
        <v>617</v>
      </c>
      <c r="G1" t="s">
        <v>618</v>
      </c>
      <c r="H1" t="s">
        <v>206</v>
      </c>
      <c r="I1" t="s">
        <v>619</v>
      </c>
      <c r="J1" t="s">
        <v>191</v>
      </c>
      <c r="K1" t="s">
        <v>203</v>
      </c>
      <c r="L1" s="1" t="s">
        <v>762</v>
      </c>
      <c r="M1" s="1" t="s">
        <v>761</v>
      </c>
      <c r="N1" s="1" t="s">
        <v>763</v>
      </c>
      <c r="O1" t="s">
        <v>620</v>
      </c>
      <c r="P1" t="s">
        <v>621</v>
      </c>
      <c r="Q1" t="s">
        <v>193</v>
      </c>
      <c r="R1" t="s">
        <v>4</v>
      </c>
      <c r="S1" t="s">
        <v>622</v>
      </c>
      <c r="T1" t="s">
        <v>209</v>
      </c>
      <c r="U1" t="s">
        <v>7</v>
      </c>
      <c r="V1" t="s">
        <v>8</v>
      </c>
      <c r="W1" t="s">
        <v>212</v>
      </c>
      <c r="X1" t="s">
        <v>623</v>
      </c>
      <c r="Y1" t="s">
        <v>624</v>
      </c>
      <c r="Z1" t="s">
        <v>625</v>
      </c>
    </row>
    <row r="2" spans="1:26" x14ac:dyDescent="0.3">
      <c r="A2" t="s">
        <v>626</v>
      </c>
      <c r="B2" t="s">
        <v>627</v>
      </c>
      <c r="C2" t="s">
        <v>125</v>
      </c>
      <c r="D2" t="s">
        <v>628</v>
      </c>
      <c r="E2" t="s">
        <v>629</v>
      </c>
      <c r="F2">
        <v>6415500</v>
      </c>
      <c r="G2">
        <v>5880875</v>
      </c>
      <c r="H2">
        <v>705705</v>
      </c>
      <c r="I2">
        <v>0</v>
      </c>
      <c r="K2" t="s">
        <v>30</v>
      </c>
      <c r="L2" s="1" t="str">
        <f>VLOOKUP(P2,'[1]FPM 0425'!$C:$X,22,FALSE)</f>
        <v>OTOEXPERT</v>
      </c>
      <c r="M2" s="1" t="b">
        <f>K2=L2</f>
        <v>0</v>
      </c>
      <c r="P2" t="s">
        <v>125</v>
      </c>
      <c r="R2">
        <v>705705</v>
      </c>
      <c r="T2">
        <v>705705</v>
      </c>
      <c r="U2" t="s">
        <v>630</v>
      </c>
      <c r="W2" t="s">
        <v>30</v>
      </c>
      <c r="X2">
        <v>272111668</v>
      </c>
      <c r="Y2">
        <v>2267597182</v>
      </c>
      <c r="Z2">
        <v>2473742380.363637</v>
      </c>
    </row>
    <row r="3" spans="1:26" x14ac:dyDescent="0.3">
      <c r="A3" t="s">
        <v>631</v>
      </c>
      <c r="B3" t="s">
        <v>632</v>
      </c>
      <c r="C3" t="s">
        <v>29</v>
      </c>
      <c r="D3" t="s">
        <v>633</v>
      </c>
      <c r="E3" t="s">
        <v>629</v>
      </c>
      <c r="F3">
        <v>48132000</v>
      </c>
      <c r="G3">
        <v>44121000</v>
      </c>
      <c r="H3">
        <v>5294520</v>
      </c>
      <c r="I3">
        <v>0</v>
      </c>
      <c r="K3" t="s">
        <v>30</v>
      </c>
      <c r="L3" s="1" t="str">
        <f>VLOOKUP(P3,'[1]FPM 0425'!$C:$X,22,FALSE)</f>
        <v>OLI</v>
      </c>
      <c r="M3" s="1" t="b">
        <f t="shared" ref="M3:M65" si="0">K3=L3</f>
        <v>0</v>
      </c>
      <c r="P3" t="s">
        <v>29</v>
      </c>
      <c r="R3">
        <v>5294520</v>
      </c>
      <c r="T3">
        <v>5294520</v>
      </c>
      <c r="U3" t="s">
        <v>630</v>
      </c>
      <c r="W3" t="s">
        <v>35</v>
      </c>
      <c r="X3">
        <v>5466957</v>
      </c>
      <c r="Y3">
        <v>45557971</v>
      </c>
      <c r="Z3">
        <v>49699604.727272727</v>
      </c>
    </row>
    <row r="4" spans="1:26" x14ac:dyDescent="0.3">
      <c r="A4" t="s">
        <v>631</v>
      </c>
      <c r="B4" t="s">
        <v>632</v>
      </c>
      <c r="C4" t="s">
        <v>109</v>
      </c>
      <c r="D4" t="s">
        <v>634</v>
      </c>
      <c r="E4" t="s">
        <v>629</v>
      </c>
      <c r="F4">
        <v>152892000</v>
      </c>
      <c r="G4">
        <v>140151000</v>
      </c>
      <c r="H4">
        <v>16818120</v>
      </c>
      <c r="I4">
        <v>0</v>
      </c>
      <c r="K4" t="s">
        <v>30</v>
      </c>
      <c r="L4" s="1" t="str">
        <f>VLOOKUP(P4,'[1]FPM 0425'!$C:$X,22,FALSE)</f>
        <v>OLI</v>
      </c>
      <c r="M4" s="1" t="b">
        <f t="shared" si="0"/>
        <v>0</v>
      </c>
      <c r="P4" t="s">
        <v>109</v>
      </c>
      <c r="R4">
        <v>16818120</v>
      </c>
      <c r="T4">
        <v>16818120</v>
      </c>
      <c r="U4" t="s">
        <v>630</v>
      </c>
      <c r="W4" t="s">
        <v>43</v>
      </c>
      <c r="X4">
        <v>69578</v>
      </c>
      <c r="Y4">
        <v>579819</v>
      </c>
      <c r="Z4">
        <v>632529.81818181812</v>
      </c>
    </row>
    <row r="5" spans="1:26" x14ac:dyDescent="0.3">
      <c r="A5" t="s">
        <v>631</v>
      </c>
      <c r="B5" t="s">
        <v>632</v>
      </c>
      <c r="C5" t="s">
        <v>121</v>
      </c>
      <c r="D5" t="s">
        <v>635</v>
      </c>
      <c r="E5" t="s">
        <v>629</v>
      </c>
      <c r="F5">
        <v>132750000</v>
      </c>
      <c r="G5">
        <v>121687500</v>
      </c>
      <c r="H5">
        <v>14602500</v>
      </c>
      <c r="I5">
        <v>0</v>
      </c>
      <c r="K5" t="s">
        <v>30</v>
      </c>
      <c r="L5" s="1" t="str">
        <f>VLOOKUP(P5,'[1]FPM 0425'!$C:$X,22,FALSE)</f>
        <v>OLI</v>
      </c>
      <c r="M5" s="1" t="b">
        <f t="shared" si="0"/>
        <v>0</v>
      </c>
      <c r="P5" t="s">
        <v>121</v>
      </c>
      <c r="R5">
        <v>14602500</v>
      </c>
      <c r="T5">
        <v>14602500</v>
      </c>
      <c r="U5" t="s">
        <v>630</v>
      </c>
    </row>
    <row r="6" spans="1:26" x14ac:dyDescent="0.3">
      <c r="A6" t="s">
        <v>631</v>
      </c>
      <c r="B6" t="s">
        <v>632</v>
      </c>
      <c r="C6" t="s">
        <v>123</v>
      </c>
      <c r="D6" t="s">
        <v>636</v>
      </c>
      <c r="E6" t="s">
        <v>629</v>
      </c>
      <c r="F6">
        <v>104760000</v>
      </c>
      <c r="G6">
        <v>96030000</v>
      </c>
      <c r="H6">
        <v>11523600</v>
      </c>
      <c r="I6">
        <v>0</v>
      </c>
      <c r="K6" t="s">
        <v>30</v>
      </c>
      <c r="L6" s="1" t="str">
        <f>VLOOKUP(P6,'[1]FPM 0425'!$C:$X,22,FALSE)</f>
        <v>OLI</v>
      </c>
      <c r="M6" s="1" t="b">
        <f t="shared" si="0"/>
        <v>0</v>
      </c>
      <c r="P6" t="s">
        <v>123</v>
      </c>
      <c r="R6">
        <v>11523600</v>
      </c>
      <c r="T6">
        <v>11523600</v>
      </c>
      <c r="U6" t="s">
        <v>630</v>
      </c>
    </row>
    <row r="7" spans="1:26" x14ac:dyDescent="0.3">
      <c r="A7" t="s">
        <v>631</v>
      </c>
      <c r="B7" t="s">
        <v>632</v>
      </c>
      <c r="C7" t="s">
        <v>141</v>
      </c>
      <c r="D7" t="s">
        <v>637</v>
      </c>
      <c r="E7" t="s">
        <v>629</v>
      </c>
      <c r="F7">
        <v>126702000</v>
      </c>
      <c r="G7">
        <v>116143500</v>
      </c>
      <c r="H7">
        <v>13937220</v>
      </c>
      <c r="I7">
        <v>0</v>
      </c>
      <c r="K7" t="s">
        <v>30</v>
      </c>
      <c r="L7" s="1" t="str">
        <f>VLOOKUP(P7,'[1]FPM 0425'!$C:$X,22,FALSE)</f>
        <v>OLI</v>
      </c>
      <c r="M7" s="1" t="b">
        <f t="shared" si="0"/>
        <v>0</v>
      </c>
      <c r="P7" t="s">
        <v>141</v>
      </c>
      <c r="R7">
        <v>13937220</v>
      </c>
      <c r="T7">
        <v>13937220</v>
      </c>
      <c r="U7" t="s">
        <v>630</v>
      </c>
    </row>
    <row r="8" spans="1:26" x14ac:dyDescent="0.3">
      <c r="A8" t="s">
        <v>638</v>
      </c>
      <c r="B8" t="s">
        <v>639</v>
      </c>
      <c r="C8" t="s">
        <v>119</v>
      </c>
      <c r="D8" t="s">
        <v>637</v>
      </c>
      <c r="E8" t="s">
        <v>629</v>
      </c>
      <c r="F8">
        <v>900000</v>
      </c>
      <c r="G8">
        <v>825000</v>
      </c>
      <c r="H8">
        <v>99000</v>
      </c>
      <c r="I8">
        <v>0</v>
      </c>
      <c r="K8" t="s">
        <v>30</v>
      </c>
      <c r="L8" s="1" t="str">
        <f>VLOOKUP(P8,'[1]FPM 0425'!$C:$X,22,FALSE)</f>
        <v>COATING</v>
      </c>
      <c r="M8" s="1" t="b">
        <f t="shared" si="0"/>
        <v>0</v>
      </c>
      <c r="P8" t="s">
        <v>119</v>
      </c>
      <c r="R8">
        <v>99000</v>
      </c>
      <c r="T8">
        <v>99000</v>
      </c>
      <c r="U8" t="s">
        <v>630</v>
      </c>
    </row>
    <row r="9" spans="1:26" x14ac:dyDescent="0.3">
      <c r="A9" t="s">
        <v>640</v>
      </c>
      <c r="B9" t="s">
        <v>641</v>
      </c>
      <c r="C9" t="s">
        <v>63</v>
      </c>
      <c r="D9" t="s">
        <v>642</v>
      </c>
      <c r="E9" t="s">
        <v>629</v>
      </c>
      <c r="F9">
        <v>318855.27272727271</v>
      </c>
      <c r="G9">
        <v>292284</v>
      </c>
      <c r="H9">
        <v>35074</v>
      </c>
      <c r="I9">
        <v>0</v>
      </c>
      <c r="J9" t="s">
        <v>259</v>
      </c>
      <c r="K9" t="s">
        <v>43</v>
      </c>
      <c r="L9" s="1" t="str">
        <f>VLOOKUP(P9,'[1]FPM 0425'!$C:$X,22,FALSE)</f>
        <v>OTHERS</v>
      </c>
      <c r="M9" s="1" t="b">
        <f t="shared" si="0"/>
        <v>0</v>
      </c>
      <c r="N9" s="1" t="s">
        <v>764</v>
      </c>
      <c r="O9" t="s">
        <v>64</v>
      </c>
      <c r="P9" t="s">
        <v>63</v>
      </c>
      <c r="Q9">
        <v>35074.050000000003</v>
      </c>
      <c r="R9">
        <v>35074</v>
      </c>
      <c r="S9">
        <v>35074.050000000003</v>
      </c>
      <c r="T9">
        <v>-5.0000000002910383E-2</v>
      </c>
      <c r="U9" t="s">
        <v>630</v>
      </c>
    </row>
    <row r="10" spans="1:26" x14ac:dyDescent="0.3">
      <c r="A10" t="s">
        <v>640</v>
      </c>
      <c r="B10" t="s">
        <v>641</v>
      </c>
      <c r="C10" t="s">
        <v>59</v>
      </c>
      <c r="D10" t="s">
        <v>643</v>
      </c>
      <c r="E10" t="s">
        <v>629</v>
      </c>
      <c r="F10">
        <v>313674.54545454547</v>
      </c>
      <c r="G10">
        <v>287535</v>
      </c>
      <c r="H10">
        <v>34504</v>
      </c>
      <c r="I10">
        <v>0</v>
      </c>
      <c r="J10" t="s">
        <v>258</v>
      </c>
      <c r="K10" t="s">
        <v>43</v>
      </c>
      <c r="L10" s="1" t="str">
        <f>VLOOKUP(P10,'[1]FPM 0425'!$C:$X,22,FALSE)</f>
        <v>OTHERS</v>
      </c>
      <c r="M10" s="1" t="b">
        <f t="shared" si="0"/>
        <v>0</v>
      </c>
      <c r="N10" s="1" t="s">
        <v>764</v>
      </c>
      <c r="O10" t="s">
        <v>60</v>
      </c>
      <c r="P10" t="s">
        <v>59</v>
      </c>
      <c r="Q10">
        <v>34504.14</v>
      </c>
      <c r="R10">
        <v>34504</v>
      </c>
      <c r="S10">
        <v>34504.14</v>
      </c>
      <c r="T10">
        <v>-0.13999999999941792</v>
      </c>
      <c r="U10" t="s">
        <v>630</v>
      </c>
    </row>
    <row r="11" spans="1:26" x14ac:dyDescent="0.3">
      <c r="A11" t="s">
        <v>644</v>
      </c>
      <c r="B11" t="s">
        <v>645</v>
      </c>
      <c r="C11" t="s">
        <v>161</v>
      </c>
      <c r="D11" t="s">
        <v>646</v>
      </c>
      <c r="E11" t="s">
        <v>629</v>
      </c>
      <c r="F11">
        <v>340200000</v>
      </c>
      <c r="G11">
        <v>311850000</v>
      </c>
      <c r="H11">
        <v>37422000</v>
      </c>
      <c r="I11">
        <v>0</v>
      </c>
      <c r="K11" t="s">
        <v>30</v>
      </c>
      <c r="L11" s="1" t="str">
        <f>VLOOKUP(P11,'[1]FPM 0425'!$C:$X,22,FALSE)</f>
        <v>OLI</v>
      </c>
      <c r="M11" s="1" t="b">
        <f t="shared" si="0"/>
        <v>0</v>
      </c>
      <c r="P11" t="s">
        <v>161</v>
      </c>
      <c r="R11">
        <v>37422000</v>
      </c>
      <c r="T11">
        <v>37422000</v>
      </c>
      <c r="U11" t="s">
        <v>630</v>
      </c>
    </row>
    <row r="12" spans="1:26" x14ac:dyDescent="0.3">
      <c r="A12" t="s">
        <v>644</v>
      </c>
      <c r="B12" t="s">
        <v>645</v>
      </c>
      <c r="C12" t="s">
        <v>167</v>
      </c>
      <c r="D12" t="s">
        <v>647</v>
      </c>
      <c r="E12" t="s">
        <v>629</v>
      </c>
      <c r="F12">
        <v>8100000</v>
      </c>
      <c r="G12">
        <v>7425000</v>
      </c>
      <c r="H12">
        <v>891000</v>
      </c>
      <c r="I12">
        <v>0</v>
      </c>
      <c r="K12" t="s">
        <v>30</v>
      </c>
      <c r="L12" s="1" t="str">
        <f>VLOOKUP(P12,'[1]FPM 0425'!$C:$X,22,FALSE)</f>
        <v>OLI</v>
      </c>
      <c r="M12" s="1" t="b">
        <f t="shared" si="0"/>
        <v>0</v>
      </c>
      <c r="P12" t="s">
        <v>167</v>
      </c>
      <c r="R12">
        <v>891000</v>
      </c>
      <c r="T12">
        <v>891000</v>
      </c>
      <c r="U12" t="s">
        <v>630</v>
      </c>
    </row>
    <row r="13" spans="1:26" x14ac:dyDescent="0.3">
      <c r="A13" t="s">
        <v>644</v>
      </c>
      <c r="B13" t="s">
        <v>645</v>
      </c>
      <c r="C13" t="s">
        <v>170</v>
      </c>
      <c r="D13" t="s">
        <v>633</v>
      </c>
      <c r="E13" t="s">
        <v>629</v>
      </c>
      <c r="F13">
        <v>72360000</v>
      </c>
      <c r="G13">
        <v>66330000</v>
      </c>
      <c r="H13">
        <v>7959600</v>
      </c>
      <c r="I13">
        <v>0</v>
      </c>
      <c r="K13" t="s">
        <v>30</v>
      </c>
      <c r="L13" s="1" t="str">
        <f>VLOOKUP(P13,'[1]FPM 0425'!$C:$X,22,FALSE)</f>
        <v>OLI</v>
      </c>
      <c r="M13" s="1" t="b">
        <f t="shared" si="0"/>
        <v>0</v>
      </c>
      <c r="P13" t="s">
        <v>170</v>
      </c>
      <c r="R13">
        <v>7959600</v>
      </c>
      <c r="T13">
        <v>7959600</v>
      </c>
      <c r="U13" t="s">
        <v>630</v>
      </c>
    </row>
    <row r="14" spans="1:26" x14ac:dyDescent="0.3">
      <c r="A14" t="s">
        <v>644</v>
      </c>
      <c r="B14" t="s">
        <v>645</v>
      </c>
      <c r="C14" t="s">
        <v>53</v>
      </c>
      <c r="D14" t="s">
        <v>636</v>
      </c>
      <c r="E14" t="s">
        <v>629</v>
      </c>
      <c r="F14">
        <v>267600000</v>
      </c>
      <c r="G14">
        <v>245300000</v>
      </c>
      <c r="H14">
        <v>29436000</v>
      </c>
      <c r="I14">
        <v>0</v>
      </c>
      <c r="K14" t="s">
        <v>30</v>
      </c>
      <c r="L14" s="1" t="str">
        <f>VLOOKUP(P14,'[1]FPM 0425'!$C:$X,22,FALSE)</f>
        <v>OLI</v>
      </c>
      <c r="M14" s="1" t="b">
        <f t="shared" si="0"/>
        <v>0</v>
      </c>
      <c r="P14" t="s">
        <v>53</v>
      </c>
      <c r="R14">
        <v>29436000</v>
      </c>
      <c r="T14">
        <v>29436000</v>
      </c>
      <c r="U14" t="s">
        <v>630</v>
      </c>
    </row>
    <row r="15" spans="1:26" x14ac:dyDescent="0.3">
      <c r="A15" t="s">
        <v>644</v>
      </c>
      <c r="B15" t="s">
        <v>645</v>
      </c>
      <c r="C15" t="s">
        <v>56</v>
      </c>
      <c r="D15" t="s">
        <v>636</v>
      </c>
      <c r="E15" t="s">
        <v>629</v>
      </c>
      <c r="F15">
        <v>4860000</v>
      </c>
      <c r="G15">
        <v>4455000</v>
      </c>
      <c r="H15">
        <v>534600</v>
      </c>
      <c r="I15">
        <v>0</v>
      </c>
      <c r="K15" t="s">
        <v>30</v>
      </c>
      <c r="L15" s="1" t="str">
        <f>VLOOKUP(P15,'[1]FPM 0425'!$C:$X,22,FALSE)</f>
        <v>OLI</v>
      </c>
      <c r="M15" s="1" t="b">
        <f t="shared" si="0"/>
        <v>0</v>
      </c>
      <c r="P15" t="s">
        <v>56</v>
      </c>
      <c r="R15">
        <v>534600</v>
      </c>
      <c r="T15">
        <v>534600</v>
      </c>
      <c r="U15" t="s">
        <v>630</v>
      </c>
    </row>
    <row r="16" spans="1:26" x14ac:dyDescent="0.3">
      <c r="A16" t="s">
        <v>644</v>
      </c>
      <c r="B16" t="s">
        <v>645</v>
      </c>
      <c r="C16" t="s">
        <v>143</v>
      </c>
      <c r="D16" t="s">
        <v>648</v>
      </c>
      <c r="E16" t="s">
        <v>629</v>
      </c>
      <c r="F16">
        <v>125880000</v>
      </c>
      <c r="G16">
        <v>115390000</v>
      </c>
      <c r="H16">
        <v>13846800</v>
      </c>
      <c r="I16">
        <v>0</v>
      </c>
      <c r="K16" t="s">
        <v>30</v>
      </c>
      <c r="L16" s="1" t="str">
        <f>VLOOKUP(P16,'[1]FPM 0425'!$C:$X,22,FALSE)</f>
        <v>OLI</v>
      </c>
      <c r="M16" s="1" t="b">
        <f t="shared" si="0"/>
        <v>0</v>
      </c>
      <c r="P16" t="s">
        <v>143</v>
      </c>
      <c r="R16">
        <v>13846800</v>
      </c>
      <c r="T16">
        <v>13846800</v>
      </c>
      <c r="U16" t="s">
        <v>630</v>
      </c>
    </row>
    <row r="17" spans="1:21" x14ac:dyDescent="0.3">
      <c r="A17" t="s">
        <v>649</v>
      </c>
      <c r="B17" t="s">
        <v>650</v>
      </c>
      <c r="C17" t="s">
        <v>160</v>
      </c>
      <c r="D17" t="s">
        <v>628</v>
      </c>
      <c r="E17" t="s">
        <v>629</v>
      </c>
      <c r="F17">
        <v>10200000</v>
      </c>
      <c r="G17">
        <v>9350000</v>
      </c>
      <c r="H17">
        <v>1122000</v>
      </c>
      <c r="I17">
        <v>0</v>
      </c>
      <c r="K17" t="s">
        <v>30</v>
      </c>
      <c r="L17" s="1" t="str">
        <f>VLOOKUP(P17,'[1]FPM 0425'!$C:$X,22,FALSE)</f>
        <v>OLI</v>
      </c>
      <c r="M17" s="1" t="b">
        <f t="shared" si="0"/>
        <v>0</v>
      </c>
      <c r="P17" t="s">
        <v>160</v>
      </c>
      <c r="R17">
        <v>1122000</v>
      </c>
      <c r="T17">
        <v>1122000</v>
      </c>
      <c r="U17" t="s">
        <v>630</v>
      </c>
    </row>
    <row r="18" spans="1:21" x14ac:dyDescent="0.3">
      <c r="A18" t="s">
        <v>649</v>
      </c>
      <c r="B18" t="s">
        <v>650</v>
      </c>
      <c r="C18" t="s">
        <v>169</v>
      </c>
      <c r="D18" t="s">
        <v>647</v>
      </c>
      <c r="E18" t="s">
        <v>629</v>
      </c>
      <c r="F18">
        <v>10200000</v>
      </c>
      <c r="G18">
        <v>9350000</v>
      </c>
      <c r="H18">
        <v>1122000</v>
      </c>
      <c r="I18">
        <v>0</v>
      </c>
      <c r="K18" t="s">
        <v>30</v>
      </c>
      <c r="L18" s="1" t="str">
        <f>VLOOKUP(P18,'[1]FPM 0425'!$C:$X,22,FALSE)</f>
        <v>OLI</v>
      </c>
      <c r="M18" s="1" t="b">
        <f t="shared" si="0"/>
        <v>0</v>
      </c>
      <c r="P18" t="s">
        <v>169</v>
      </c>
      <c r="R18">
        <v>1122000</v>
      </c>
      <c r="T18">
        <v>1122000</v>
      </c>
      <c r="U18" t="s">
        <v>630</v>
      </c>
    </row>
    <row r="19" spans="1:21" x14ac:dyDescent="0.3">
      <c r="A19" t="s">
        <v>649</v>
      </c>
      <c r="B19" t="s">
        <v>650</v>
      </c>
      <c r="C19" t="s">
        <v>178</v>
      </c>
      <c r="D19" t="s">
        <v>651</v>
      </c>
      <c r="E19" t="s">
        <v>629</v>
      </c>
      <c r="F19">
        <v>102000000</v>
      </c>
      <c r="G19">
        <v>93500000</v>
      </c>
      <c r="H19">
        <v>11220000</v>
      </c>
      <c r="I19">
        <v>0</v>
      </c>
      <c r="K19" t="s">
        <v>30</v>
      </c>
      <c r="L19" s="1" t="str">
        <f>VLOOKUP(P19,'[1]FPM 0425'!$C:$X,22,FALSE)</f>
        <v>OLI</v>
      </c>
      <c r="M19" s="1" t="b">
        <f t="shared" si="0"/>
        <v>0</v>
      </c>
      <c r="P19" t="s">
        <v>178</v>
      </c>
      <c r="R19">
        <v>11220000</v>
      </c>
      <c r="T19">
        <v>11220000</v>
      </c>
      <c r="U19" t="s">
        <v>630</v>
      </c>
    </row>
    <row r="20" spans="1:21" x14ac:dyDescent="0.3">
      <c r="A20" t="s">
        <v>649</v>
      </c>
      <c r="B20" t="s">
        <v>650</v>
      </c>
      <c r="C20" t="s">
        <v>70</v>
      </c>
      <c r="D20" t="s">
        <v>636</v>
      </c>
      <c r="E20" t="s">
        <v>629</v>
      </c>
      <c r="F20">
        <v>10200000</v>
      </c>
      <c r="G20">
        <v>9350000</v>
      </c>
      <c r="H20">
        <v>1122000</v>
      </c>
      <c r="I20">
        <v>0</v>
      </c>
      <c r="K20" t="s">
        <v>30</v>
      </c>
      <c r="L20" s="1" t="str">
        <f>VLOOKUP(P20,'[1]FPM 0425'!$C:$X,22,FALSE)</f>
        <v>OLI</v>
      </c>
      <c r="M20" s="1" t="b">
        <f t="shared" si="0"/>
        <v>0</v>
      </c>
      <c r="P20" t="s">
        <v>70</v>
      </c>
      <c r="R20">
        <v>1122000</v>
      </c>
      <c r="T20">
        <v>1122000</v>
      </c>
      <c r="U20" t="s">
        <v>630</v>
      </c>
    </row>
    <row r="21" spans="1:21" x14ac:dyDescent="0.3">
      <c r="A21" t="s">
        <v>649</v>
      </c>
      <c r="B21" t="s">
        <v>650</v>
      </c>
      <c r="C21" t="s">
        <v>79</v>
      </c>
      <c r="D21" t="s">
        <v>652</v>
      </c>
      <c r="E21" t="s">
        <v>629</v>
      </c>
      <c r="F21">
        <v>22862760</v>
      </c>
      <c r="G21">
        <v>20957530</v>
      </c>
      <c r="H21">
        <v>2514904</v>
      </c>
      <c r="I21">
        <v>0</v>
      </c>
      <c r="K21" t="s">
        <v>30</v>
      </c>
      <c r="L21" s="1" t="str">
        <f>VLOOKUP(P21,'[1]FPM 0425'!$C:$X,22,FALSE)</f>
        <v>OLI</v>
      </c>
      <c r="M21" s="1" t="b">
        <f t="shared" si="0"/>
        <v>0</v>
      </c>
      <c r="P21" t="s">
        <v>79</v>
      </c>
      <c r="R21">
        <v>2514904</v>
      </c>
      <c r="T21">
        <v>2514904</v>
      </c>
      <c r="U21" t="s">
        <v>630</v>
      </c>
    </row>
    <row r="22" spans="1:21" x14ac:dyDescent="0.3">
      <c r="A22" t="s">
        <v>649</v>
      </c>
      <c r="B22" t="s">
        <v>650</v>
      </c>
      <c r="C22" t="s">
        <v>82</v>
      </c>
      <c r="D22" t="s">
        <v>652</v>
      </c>
      <c r="E22" t="s">
        <v>629</v>
      </c>
      <c r="F22">
        <v>51000000</v>
      </c>
      <c r="G22">
        <v>46750000</v>
      </c>
      <c r="H22">
        <v>5610000</v>
      </c>
      <c r="I22">
        <v>0</v>
      </c>
      <c r="K22" t="s">
        <v>30</v>
      </c>
      <c r="L22" s="1" t="str">
        <f>VLOOKUP(P22,'[1]FPM 0425'!$C:$X,22,FALSE)</f>
        <v>OLI</v>
      </c>
      <c r="M22" s="1" t="b">
        <f t="shared" si="0"/>
        <v>0</v>
      </c>
      <c r="P22" t="s">
        <v>82</v>
      </c>
      <c r="R22">
        <v>5610000</v>
      </c>
      <c r="T22">
        <v>5610000</v>
      </c>
      <c r="U22" t="s">
        <v>630</v>
      </c>
    </row>
    <row r="23" spans="1:21" x14ac:dyDescent="0.3">
      <c r="A23" t="s">
        <v>649</v>
      </c>
      <c r="B23" t="s">
        <v>650</v>
      </c>
      <c r="C23" t="s">
        <v>137</v>
      </c>
      <c r="D23" t="s">
        <v>653</v>
      </c>
      <c r="E23" t="s">
        <v>629</v>
      </c>
      <c r="F23">
        <v>18972312</v>
      </c>
      <c r="G23">
        <v>17391286</v>
      </c>
      <c r="H23">
        <v>2086954</v>
      </c>
      <c r="I23">
        <v>0</v>
      </c>
      <c r="K23" t="s">
        <v>30</v>
      </c>
      <c r="L23" s="1" t="str">
        <f>VLOOKUP(P23,'[1]FPM 0425'!$C:$X,22,FALSE)</f>
        <v>OLI</v>
      </c>
      <c r="M23" s="1" t="b">
        <f t="shared" si="0"/>
        <v>0</v>
      </c>
      <c r="P23" t="s">
        <v>137</v>
      </c>
      <c r="R23">
        <v>2086954</v>
      </c>
      <c r="T23">
        <v>2086954</v>
      </c>
      <c r="U23" t="s">
        <v>630</v>
      </c>
    </row>
    <row r="24" spans="1:21" x14ac:dyDescent="0.3">
      <c r="A24" t="s">
        <v>649</v>
      </c>
      <c r="B24" t="s">
        <v>650</v>
      </c>
      <c r="C24" t="s">
        <v>139</v>
      </c>
      <c r="D24" t="s">
        <v>653</v>
      </c>
      <c r="E24" t="s">
        <v>629</v>
      </c>
      <c r="F24">
        <v>102000000</v>
      </c>
      <c r="G24">
        <v>93500000</v>
      </c>
      <c r="H24">
        <v>11220000</v>
      </c>
      <c r="I24">
        <v>0</v>
      </c>
      <c r="K24" t="s">
        <v>30</v>
      </c>
      <c r="L24" s="1" t="str">
        <f>VLOOKUP(P24,'[1]FPM 0425'!$C:$X,22,FALSE)</f>
        <v>OLI</v>
      </c>
      <c r="M24" s="1" t="b">
        <f t="shared" si="0"/>
        <v>0</v>
      </c>
      <c r="P24" t="s">
        <v>139</v>
      </c>
      <c r="R24">
        <v>11220000</v>
      </c>
      <c r="T24">
        <v>11220000</v>
      </c>
      <c r="U24" t="s">
        <v>630</v>
      </c>
    </row>
    <row r="25" spans="1:21" x14ac:dyDescent="0.3">
      <c r="A25" t="s">
        <v>654</v>
      </c>
      <c r="B25" t="s">
        <v>655</v>
      </c>
      <c r="C25" t="s">
        <v>76</v>
      </c>
      <c r="D25" t="s">
        <v>633</v>
      </c>
      <c r="E25" t="s">
        <v>629</v>
      </c>
      <c r="F25">
        <v>5635315.6363636367</v>
      </c>
      <c r="G25">
        <v>5165706</v>
      </c>
      <c r="H25">
        <v>619885</v>
      </c>
      <c r="I25">
        <v>0</v>
      </c>
      <c r="K25" t="s">
        <v>30</v>
      </c>
      <c r="L25" s="1" t="str">
        <f>VLOOKUP(P25,'[1]FPM 0425'!$C:$X,22,FALSE)</f>
        <v>INDEPENDENT WORKSHOP</v>
      </c>
      <c r="M25" s="1" t="b">
        <f t="shared" si="0"/>
        <v>0</v>
      </c>
      <c r="P25" t="s">
        <v>76</v>
      </c>
      <c r="R25">
        <v>619885</v>
      </c>
      <c r="T25">
        <v>619885</v>
      </c>
      <c r="U25" t="s">
        <v>630</v>
      </c>
    </row>
    <row r="26" spans="1:21" x14ac:dyDescent="0.3">
      <c r="A26" t="s">
        <v>654</v>
      </c>
      <c r="B26" t="s">
        <v>655</v>
      </c>
      <c r="C26" t="s">
        <v>73</v>
      </c>
      <c r="D26" t="s">
        <v>633</v>
      </c>
      <c r="E26" t="s">
        <v>629</v>
      </c>
      <c r="F26">
        <v>1759405.0909090908</v>
      </c>
      <c r="G26">
        <v>1612788</v>
      </c>
      <c r="H26">
        <v>193535</v>
      </c>
      <c r="I26">
        <v>0</v>
      </c>
      <c r="K26" t="s">
        <v>30</v>
      </c>
      <c r="L26" s="1" t="str">
        <f>VLOOKUP(P26,'[1]FPM 0425'!$C:$X,22,FALSE)</f>
        <v>INDEPENDENT WORKSHOP</v>
      </c>
      <c r="M26" s="1" t="b">
        <f t="shared" si="0"/>
        <v>0</v>
      </c>
      <c r="P26" t="s">
        <v>73</v>
      </c>
      <c r="R26">
        <v>193535</v>
      </c>
      <c r="T26">
        <v>193535</v>
      </c>
      <c r="U26" t="s">
        <v>630</v>
      </c>
    </row>
    <row r="27" spans="1:21" x14ac:dyDescent="0.3">
      <c r="A27" t="s">
        <v>656</v>
      </c>
      <c r="B27" t="s">
        <v>657</v>
      </c>
      <c r="C27" t="s">
        <v>163</v>
      </c>
      <c r="D27" t="s">
        <v>646</v>
      </c>
      <c r="E27" t="s">
        <v>629</v>
      </c>
      <c r="F27">
        <v>23760000</v>
      </c>
      <c r="G27">
        <v>21780000</v>
      </c>
      <c r="H27">
        <v>2613600</v>
      </c>
      <c r="I27">
        <v>0</v>
      </c>
      <c r="K27" t="s">
        <v>30</v>
      </c>
      <c r="L27" s="1" t="str">
        <f>VLOOKUP(P27,'[1]FPM 0425'!$C:$X,22,FALSE)</f>
        <v>OLI</v>
      </c>
      <c r="M27" s="1" t="b">
        <f t="shared" si="0"/>
        <v>0</v>
      </c>
      <c r="P27" t="s">
        <v>163</v>
      </c>
      <c r="R27">
        <v>2613600</v>
      </c>
      <c r="T27">
        <v>2613600</v>
      </c>
      <c r="U27" t="s">
        <v>630</v>
      </c>
    </row>
    <row r="28" spans="1:21" x14ac:dyDescent="0.3">
      <c r="A28" t="s">
        <v>656</v>
      </c>
      <c r="B28" t="s">
        <v>657</v>
      </c>
      <c r="C28" t="s">
        <v>165</v>
      </c>
      <c r="D28" t="s">
        <v>646</v>
      </c>
      <c r="E28" t="s">
        <v>629</v>
      </c>
      <c r="F28">
        <v>33660000</v>
      </c>
      <c r="G28">
        <v>30855000</v>
      </c>
      <c r="H28">
        <v>3702600</v>
      </c>
      <c r="I28">
        <v>0</v>
      </c>
      <c r="K28" t="s">
        <v>30</v>
      </c>
      <c r="L28" s="1" t="str">
        <f>VLOOKUP(P28,'[1]FPM 0425'!$C:$X,22,FALSE)</f>
        <v>OLI</v>
      </c>
      <c r="M28" s="1" t="b">
        <f t="shared" si="0"/>
        <v>0</v>
      </c>
      <c r="P28" t="s">
        <v>165</v>
      </c>
      <c r="R28">
        <v>3702600</v>
      </c>
      <c r="T28">
        <v>3702600</v>
      </c>
      <c r="U28" t="s">
        <v>630</v>
      </c>
    </row>
    <row r="29" spans="1:21" x14ac:dyDescent="0.3">
      <c r="A29" t="s">
        <v>656</v>
      </c>
      <c r="B29" t="s">
        <v>657</v>
      </c>
      <c r="C29" t="s">
        <v>172</v>
      </c>
      <c r="D29" t="s">
        <v>633</v>
      </c>
      <c r="E29" t="s">
        <v>629</v>
      </c>
      <c r="F29">
        <v>9084000</v>
      </c>
      <c r="G29">
        <v>8327000</v>
      </c>
      <c r="H29">
        <v>999240</v>
      </c>
      <c r="I29">
        <v>0</v>
      </c>
      <c r="K29" t="s">
        <v>30</v>
      </c>
      <c r="L29" s="1" t="str">
        <f>VLOOKUP(P29,'[1]FPM 0425'!$C:$X,22,FALSE)</f>
        <v>OLI</v>
      </c>
      <c r="M29" s="1" t="b">
        <f t="shared" si="0"/>
        <v>0</v>
      </c>
      <c r="P29" t="s">
        <v>172</v>
      </c>
      <c r="R29">
        <v>999240</v>
      </c>
      <c r="T29">
        <v>999240</v>
      </c>
      <c r="U29" t="s">
        <v>630</v>
      </c>
    </row>
    <row r="30" spans="1:21" x14ac:dyDescent="0.3">
      <c r="A30" t="s">
        <v>656</v>
      </c>
      <c r="B30" t="s">
        <v>657</v>
      </c>
      <c r="C30" t="s">
        <v>41</v>
      </c>
      <c r="D30" t="s">
        <v>643</v>
      </c>
      <c r="E30" t="s">
        <v>629</v>
      </c>
      <c r="F30">
        <v>122220000</v>
      </c>
      <c r="G30">
        <v>112035000</v>
      </c>
      <c r="H30">
        <v>13444200</v>
      </c>
      <c r="I30">
        <v>0</v>
      </c>
      <c r="K30" t="s">
        <v>30</v>
      </c>
      <c r="L30" s="1" t="str">
        <f>VLOOKUP(P30,'[1]FPM 0425'!$C:$X,22,FALSE)</f>
        <v>OLI</v>
      </c>
      <c r="M30" s="1" t="b">
        <f t="shared" si="0"/>
        <v>0</v>
      </c>
      <c r="P30" t="s">
        <v>41</v>
      </c>
      <c r="R30">
        <v>13444200</v>
      </c>
      <c r="T30">
        <v>13444200</v>
      </c>
      <c r="U30" t="s">
        <v>630</v>
      </c>
    </row>
    <row r="31" spans="1:21" x14ac:dyDescent="0.3">
      <c r="A31" t="s">
        <v>656</v>
      </c>
      <c r="B31" t="s">
        <v>657</v>
      </c>
      <c r="C31" t="s">
        <v>93</v>
      </c>
      <c r="D31" t="s">
        <v>658</v>
      </c>
      <c r="E31" t="s">
        <v>629</v>
      </c>
      <c r="F31">
        <v>133084320</v>
      </c>
      <c r="G31">
        <v>121993960</v>
      </c>
      <c r="H31">
        <v>14639275</v>
      </c>
      <c r="I31">
        <v>0</v>
      </c>
      <c r="K31" t="s">
        <v>30</v>
      </c>
      <c r="L31" s="1" t="str">
        <f>VLOOKUP(P31,'[1]FPM 0425'!$C:$X,22,FALSE)</f>
        <v>OLI</v>
      </c>
      <c r="M31" s="1" t="b">
        <f t="shared" si="0"/>
        <v>0</v>
      </c>
      <c r="P31" t="s">
        <v>93</v>
      </c>
      <c r="R31">
        <v>14639275</v>
      </c>
      <c r="T31">
        <v>14639275</v>
      </c>
      <c r="U31" t="s">
        <v>630</v>
      </c>
    </row>
    <row r="32" spans="1:21" x14ac:dyDescent="0.3">
      <c r="A32" t="s">
        <v>656</v>
      </c>
      <c r="B32" t="s">
        <v>657</v>
      </c>
      <c r="C32" t="s">
        <v>149</v>
      </c>
      <c r="D32" t="s">
        <v>659</v>
      </c>
      <c r="E32" t="s">
        <v>629</v>
      </c>
      <c r="F32">
        <v>18360000</v>
      </c>
      <c r="G32">
        <v>16830000</v>
      </c>
      <c r="H32">
        <v>2019600</v>
      </c>
      <c r="I32">
        <v>0</v>
      </c>
      <c r="K32" t="s">
        <v>30</v>
      </c>
      <c r="L32" s="1" t="str">
        <f>VLOOKUP(P32,'[1]FPM 0425'!$C:$X,22,FALSE)</f>
        <v>OLI</v>
      </c>
      <c r="M32" s="1" t="b">
        <f t="shared" si="0"/>
        <v>0</v>
      </c>
      <c r="P32" t="s">
        <v>149</v>
      </c>
      <c r="R32">
        <v>2019600</v>
      </c>
      <c r="T32">
        <v>2019600</v>
      </c>
      <c r="U32" t="s">
        <v>630</v>
      </c>
    </row>
    <row r="33" spans="1:21" x14ac:dyDescent="0.3">
      <c r="A33" t="s">
        <v>626</v>
      </c>
      <c r="B33" t="s">
        <v>627</v>
      </c>
      <c r="C33" t="s">
        <v>127</v>
      </c>
      <c r="D33" t="s">
        <v>634</v>
      </c>
      <c r="E33" t="s">
        <v>629</v>
      </c>
      <c r="F33">
        <v>6996549.8181818184</v>
      </c>
      <c r="G33">
        <v>6413504</v>
      </c>
      <c r="H33">
        <v>769621</v>
      </c>
      <c r="I33">
        <v>0</v>
      </c>
      <c r="K33" t="s">
        <v>30</v>
      </c>
      <c r="L33" s="1" t="str">
        <f>VLOOKUP(P33,'[1]FPM 0425'!$C:$X,22,FALSE)</f>
        <v>OTOEXPERT</v>
      </c>
      <c r="M33" s="1" t="b">
        <f t="shared" si="0"/>
        <v>0</v>
      </c>
      <c r="P33" t="s">
        <v>127</v>
      </c>
      <c r="R33">
        <v>769621</v>
      </c>
      <c r="T33">
        <v>769621</v>
      </c>
      <c r="U33" t="s">
        <v>630</v>
      </c>
    </row>
    <row r="34" spans="1:21" x14ac:dyDescent="0.3">
      <c r="A34" t="s">
        <v>626</v>
      </c>
      <c r="B34" t="s">
        <v>627</v>
      </c>
      <c r="C34" t="s">
        <v>129</v>
      </c>
      <c r="D34" t="s">
        <v>660</v>
      </c>
      <c r="E34" t="s">
        <v>629</v>
      </c>
      <c r="F34">
        <v>18658960.363636363</v>
      </c>
      <c r="G34">
        <v>17104047</v>
      </c>
      <c r="H34">
        <v>2052486</v>
      </c>
      <c r="I34">
        <v>0</v>
      </c>
      <c r="K34" t="s">
        <v>30</v>
      </c>
      <c r="L34" s="1" t="str">
        <f>VLOOKUP(P34,'[1]FPM 0425'!$C:$X,22,FALSE)</f>
        <v>OTOEXPERT</v>
      </c>
      <c r="M34" s="1" t="b">
        <f t="shared" si="0"/>
        <v>0</v>
      </c>
      <c r="P34" t="s">
        <v>129</v>
      </c>
      <c r="R34">
        <v>2052486</v>
      </c>
      <c r="T34">
        <v>2052486</v>
      </c>
      <c r="U34" t="s">
        <v>630</v>
      </c>
    </row>
    <row r="35" spans="1:21" x14ac:dyDescent="0.3">
      <c r="A35" t="s">
        <v>626</v>
      </c>
      <c r="B35" t="s">
        <v>627</v>
      </c>
      <c r="C35" t="s">
        <v>131</v>
      </c>
      <c r="D35" t="s">
        <v>643</v>
      </c>
      <c r="E35" t="s">
        <v>629</v>
      </c>
      <c r="F35">
        <v>186300</v>
      </c>
      <c r="G35">
        <v>170775</v>
      </c>
      <c r="H35">
        <v>20493</v>
      </c>
      <c r="I35">
        <v>0</v>
      </c>
      <c r="K35" t="s">
        <v>30</v>
      </c>
      <c r="L35" s="1" t="str">
        <f>VLOOKUP(P35,'[1]FPM 0425'!$C:$X,22,FALSE)</f>
        <v>OTOEXPERT</v>
      </c>
      <c r="M35" s="1" t="b">
        <f t="shared" si="0"/>
        <v>0</v>
      </c>
      <c r="P35" t="s">
        <v>131</v>
      </c>
      <c r="R35">
        <v>20493</v>
      </c>
      <c r="T35">
        <v>20493</v>
      </c>
      <c r="U35" t="s">
        <v>630</v>
      </c>
    </row>
    <row r="36" spans="1:21" x14ac:dyDescent="0.3">
      <c r="A36" t="s">
        <v>626</v>
      </c>
      <c r="B36" t="s">
        <v>627</v>
      </c>
      <c r="C36" t="s">
        <v>145</v>
      </c>
      <c r="D36" t="s">
        <v>647</v>
      </c>
      <c r="E36" t="s">
        <v>629</v>
      </c>
      <c r="F36">
        <v>14016780</v>
      </c>
      <c r="G36">
        <v>12848715</v>
      </c>
      <c r="H36">
        <v>1541846</v>
      </c>
      <c r="I36">
        <v>0</v>
      </c>
      <c r="K36" t="s">
        <v>30</v>
      </c>
      <c r="L36" s="1" t="str">
        <f>VLOOKUP(P36,'[1]FPM 0425'!$C:$X,22,FALSE)</f>
        <v>OTOEXPERT</v>
      </c>
      <c r="M36" s="1" t="b">
        <f t="shared" si="0"/>
        <v>0</v>
      </c>
      <c r="P36" t="s">
        <v>145</v>
      </c>
      <c r="R36">
        <v>1541846</v>
      </c>
      <c r="T36">
        <v>1541846</v>
      </c>
      <c r="U36" t="s">
        <v>630</v>
      </c>
    </row>
    <row r="37" spans="1:21" x14ac:dyDescent="0.3">
      <c r="A37" t="s">
        <v>626</v>
      </c>
      <c r="B37" t="s">
        <v>627</v>
      </c>
      <c r="C37" t="s">
        <v>147</v>
      </c>
      <c r="D37" t="s">
        <v>633</v>
      </c>
      <c r="E37" t="s">
        <v>629</v>
      </c>
      <c r="F37">
        <v>818440.36363636365</v>
      </c>
      <c r="G37">
        <v>750237</v>
      </c>
      <c r="H37">
        <v>90028</v>
      </c>
      <c r="I37">
        <v>0</v>
      </c>
      <c r="K37" t="s">
        <v>30</v>
      </c>
      <c r="L37" s="1" t="str">
        <f>VLOOKUP(P37,'[1]FPM 0425'!$C:$X,22,FALSE)</f>
        <v>OTOEXPERT</v>
      </c>
      <c r="M37" s="1" t="b">
        <f t="shared" si="0"/>
        <v>0</v>
      </c>
      <c r="P37" t="s">
        <v>147</v>
      </c>
      <c r="R37">
        <v>90028</v>
      </c>
      <c r="T37">
        <v>90028</v>
      </c>
      <c r="U37" t="s">
        <v>630</v>
      </c>
    </row>
    <row r="38" spans="1:21" x14ac:dyDescent="0.3">
      <c r="A38" t="s">
        <v>626</v>
      </c>
      <c r="B38" t="s">
        <v>627</v>
      </c>
      <c r="C38" t="s">
        <v>158</v>
      </c>
      <c r="D38" t="s">
        <v>648</v>
      </c>
      <c r="E38" t="s">
        <v>629</v>
      </c>
      <c r="F38">
        <v>311880</v>
      </c>
      <c r="G38">
        <v>285890</v>
      </c>
      <c r="H38">
        <v>34307</v>
      </c>
      <c r="I38">
        <v>0</v>
      </c>
      <c r="K38" t="s">
        <v>30</v>
      </c>
      <c r="L38" s="1" t="str">
        <f>VLOOKUP(P38,'[1]FPM 0425'!$C:$X,22,FALSE)</f>
        <v>OTOEXPERT</v>
      </c>
      <c r="M38" s="1" t="b">
        <f t="shared" si="0"/>
        <v>0</v>
      </c>
      <c r="P38" t="s">
        <v>158</v>
      </c>
      <c r="R38">
        <v>34307</v>
      </c>
      <c r="T38">
        <v>34307</v>
      </c>
      <c r="U38" t="s">
        <v>630</v>
      </c>
    </row>
    <row r="39" spans="1:21" x14ac:dyDescent="0.3">
      <c r="A39" t="s">
        <v>661</v>
      </c>
      <c r="B39" t="s">
        <v>662</v>
      </c>
      <c r="C39" t="s">
        <v>174</v>
      </c>
      <c r="D39" t="s">
        <v>663</v>
      </c>
      <c r="E39" t="s">
        <v>629</v>
      </c>
      <c r="F39">
        <v>9728362.9090909082</v>
      </c>
      <c r="G39">
        <v>8917666</v>
      </c>
      <c r="H39">
        <v>1070120</v>
      </c>
      <c r="I39">
        <v>0</v>
      </c>
      <c r="K39" t="s">
        <v>30</v>
      </c>
      <c r="L39" s="1" t="str">
        <f>VLOOKUP(P39,'[1]FPM 0425'!$C:$X,22,FALSE)</f>
        <v>INDEPENDENT WORKSHOP</v>
      </c>
      <c r="M39" s="1" t="b">
        <f t="shared" si="0"/>
        <v>0</v>
      </c>
      <c r="P39" t="s">
        <v>174</v>
      </c>
      <c r="R39">
        <v>1070120</v>
      </c>
      <c r="T39">
        <v>1070120</v>
      </c>
      <c r="U39" t="s">
        <v>630</v>
      </c>
    </row>
    <row r="40" spans="1:21" x14ac:dyDescent="0.3">
      <c r="A40" t="s">
        <v>661</v>
      </c>
      <c r="B40" t="s">
        <v>662</v>
      </c>
      <c r="C40" t="s">
        <v>176</v>
      </c>
      <c r="D40" t="s">
        <v>646</v>
      </c>
      <c r="E40" t="s">
        <v>629</v>
      </c>
      <c r="F40">
        <v>5236161.8181818184</v>
      </c>
      <c r="G40">
        <v>4799815</v>
      </c>
      <c r="H40">
        <v>575978</v>
      </c>
      <c r="I40">
        <v>0</v>
      </c>
      <c r="K40" t="s">
        <v>30</v>
      </c>
      <c r="L40" s="1" t="str">
        <f>VLOOKUP(P40,'[1]FPM 0425'!$C:$X,22,FALSE)</f>
        <v>INDEPENDENT WORKSHOP</v>
      </c>
      <c r="M40" s="1" t="b">
        <f t="shared" si="0"/>
        <v>0</v>
      </c>
      <c r="P40" t="s">
        <v>176</v>
      </c>
      <c r="R40">
        <v>575978</v>
      </c>
      <c r="T40">
        <v>575978</v>
      </c>
      <c r="U40" t="s">
        <v>630</v>
      </c>
    </row>
    <row r="41" spans="1:21" x14ac:dyDescent="0.3">
      <c r="A41" t="s">
        <v>661</v>
      </c>
      <c r="B41" t="s">
        <v>662</v>
      </c>
      <c r="C41" t="s">
        <v>102</v>
      </c>
      <c r="D41" t="s">
        <v>636</v>
      </c>
      <c r="E41" t="s">
        <v>629</v>
      </c>
      <c r="F41">
        <v>4889586.5454545459</v>
      </c>
      <c r="G41">
        <v>4482121</v>
      </c>
      <c r="H41">
        <v>537855</v>
      </c>
      <c r="I41">
        <v>0</v>
      </c>
      <c r="K41" t="s">
        <v>30</v>
      </c>
      <c r="L41" s="1" t="str">
        <f>VLOOKUP(P41,'[1]FPM 0425'!$C:$X,22,FALSE)</f>
        <v>INDEPENDENT WORKSHOP</v>
      </c>
      <c r="M41" s="1" t="b">
        <f t="shared" si="0"/>
        <v>0</v>
      </c>
      <c r="P41" t="s">
        <v>102</v>
      </c>
      <c r="R41">
        <v>537855</v>
      </c>
      <c r="T41">
        <v>537855</v>
      </c>
      <c r="U41" t="s">
        <v>630</v>
      </c>
    </row>
    <row r="42" spans="1:21" x14ac:dyDescent="0.3">
      <c r="A42" t="s">
        <v>661</v>
      </c>
      <c r="B42" t="s">
        <v>662</v>
      </c>
      <c r="C42" t="s">
        <v>135</v>
      </c>
      <c r="D42" t="s">
        <v>635</v>
      </c>
      <c r="E42" t="s">
        <v>629</v>
      </c>
      <c r="F42">
        <v>17857084.363636363</v>
      </c>
      <c r="G42">
        <v>16368994</v>
      </c>
      <c r="H42">
        <v>1964279</v>
      </c>
      <c r="I42">
        <v>0</v>
      </c>
      <c r="K42" t="s">
        <v>30</v>
      </c>
      <c r="L42" s="1" t="str">
        <f>VLOOKUP(P42,'[1]FPM 0425'!$C:$X,22,FALSE)</f>
        <v>INDEPENDENT WORKSHOP</v>
      </c>
      <c r="M42" s="1" t="b">
        <f t="shared" si="0"/>
        <v>0</v>
      </c>
      <c r="P42" t="s">
        <v>135</v>
      </c>
      <c r="R42">
        <v>1964279</v>
      </c>
      <c r="T42">
        <v>1964279</v>
      </c>
      <c r="U42" t="s">
        <v>630</v>
      </c>
    </row>
    <row r="43" spans="1:21" x14ac:dyDescent="0.3">
      <c r="A43" t="s">
        <v>664</v>
      </c>
      <c r="B43" t="s">
        <v>665</v>
      </c>
      <c r="C43" t="s">
        <v>179</v>
      </c>
      <c r="D43" t="s">
        <v>633</v>
      </c>
      <c r="E43" t="s">
        <v>629</v>
      </c>
      <c r="F43">
        <v>16186765.090909092</v>
      </c>
      <c r="G43">
        <v>14837868</v>
      </c>
      <c r="H43">
        <v>1780547</v>
      </c>
      <c r="I43">
        <v>0</v>
      </c>
      <c r="K43" t="s">
        <v>30</v>
      </c>
      <c r="L43" s="1" t="str">
        <f>VLOOKUP(P43,'[1]FPM 0425'!$C:$X,22,FALSE)</f>
        <v>INDEPENDENT WORKSHOP</v>
      </c>
      <c r="M43" s="1" t="b">
        <f t="shared" si="0"/>
        <v>0</v>
      </c>
      <c r="P43" t="s">
        <v>179</v>
      </c>
      <c r="R43">
        <v>1780547</v>
      </c>
      <c r="T43">
        <v>1780547</v>
      </c>
      <c r="U43" t="s">
        <v>630</v>
      </c>
    </row>
    <row r="44" spans="1:21" x14ac:dyDescent="0.3">
      <c r="A44" t="s">
        <v>666</v>
      </c>
      <c r="B44" t="s">
        <v>667</v>
      </c>
      <c r="C44" t="s">
        <v>34</v>
      </c>
      <c r="D44" t="s">
        <v>663</v>
      </c>
      <c r="E44" t="s">
        <v>629</v>
      </c>
      <c r="F44">
        <v>49699604.727272727</v>
      </c>
      <c r="G44">
        <v>45557971</v>
      </c>
      <c r="H44">
        <v>5466957</v>
      </c>
      <c r="I44">
        <v>0</v>
      </c>
      <c r="J44" t="s">
        <v>339</v>
      </c>
      <c r="K44" t="s">
        <v>35</v>
      </c>
      <c r="L44" s="1" t="str">
        <f>VLOOKUP(P44,'[1]FPM 0425'!$C:$X,22,FALSE)</f>
        <v>OLI</v>
      </c>
      <c r="M44" s="1" t="b">
        <f t="shared" si="0"/>
        <v>0</v>
      </c>
      <c r="O44" t="s">
        <v>340</v>
      </c>
      <c r="P44" t="s">
        <v>34</v>
      </c>
      <c r="Q44">
        <v>5466956.4400000004</v>
      </c>
      <c r="R44">
        <v>5466957</v>
      </c>
      <c r="S44">
        <v>5466956.4400000004</v>
      </c>
      <c r="T44">
        <v>0.55999999959021807</v>
      </c>
      <c r="U44" t="s">
        <v>630</v>
      </c>
    </row>
    <row r="45" spans="1:21" x14ac:dyDescent="0.3">
      <c r="A45" t="s">
        <v>668</v>
      </c>
      <c r="B45" t="s">
        <v>669</v>
      </c>
      <c r="C45" t="s">
        <v>85</v>
      </c>
      <c r="D45" t="s">
        <v>642</v>
      </c>
      <c r="E45" t="s">
        <v>629</v>
      </c>
      <c r="F45">
        <v>110518936.36363636</v>
      </c>
      <c r="G45">
        <v>101309025</v>
      </c>
      <c r="H45">
        <v>12157083</v>
      </c>
      <c r="I45">
        <v>0</v>
      </c>
      <c r="K45" t="s">
        <v>30</v>
      </c>
      <c r="L45" s="1" t="str">
        <f>VLOOKUP(P45,'[1]FPM 0425'!$C:$X,22,FALSE)</f>
        <v>OLI</v>
      </c>
      <c r="M45" s="1" t="b">
        <f t="shared" si="0"/>
        <v>0</v>
      </c>
      <c r="P45" t="s">
        <v>85</v>
      </c>
      <c r="R45">
        <v>12157083</v>
      </c>
      <c r="T45">
        <v>12157083</v>
      </c>
      <c r="U45" t="s">
        <v>630</v>
      </c>
    </row>
    <row r="46" spans="1:21" x14ac:dyDescent="0.3">
      <c r="A46" t="s">
        <v>668</v>
      </c>
      <c r="B46" t="s">
        <v>669</v>
      </c>
      <c r="C46" t="s">
        <v>96</v>
      </c>
      <c r="D46" t="s">
        <v>636</v>
      </c>
      <c r="E46" t="s">
        <v>629</v>
      </c>
      <c r="F46">
        <v>42322500</v>
      </c>
      <c r="G46">
        <v>38795625</v>
      </c>
      <c r="H46">
        <v>4655475</v>
      </c>
      <c r="I46">
        <v>0</v>
      </c>
      <c r="K46" t="s">
        <v>30</v>
      </c>
      <c r="L46" s="1" t="str">
        <f>VLOOKUP(P46,'[1]FPM 0425'!$C:$X,22,FALSE)</f>
        <v>OLI</v>
      </c>
      <c r="M46" s="1" t="b">
        <f t="shared" si="0"/>
        <v>0</v>
      </c>
      <c r="P46" t="s">
        <v>96</v>
      </c>
      <c r="R46">
        <v>4655475</v>
      </c>
      <c r="T46">
        <v>4655475</v>
      </c>
      <c r="U46" t="s">
        <v>630</v>
      </c>
    </row>
    <row r="47" spans="1:21" x14ac:dyDescent="0.3">
      <c r="A47" t="s">
        <v>668</v>
      </c>
      <c r="B47" t="s">
        <v>669</v>
      </c>
      <c r="C47" t="s">
        <v>99</v>
      </c>
      <c r="D47" t="s">
        <v>636</v>
      </c>
      <c r="E47" t="s">
        <v>629</v>
      </c>
      <c r="F47">
        <v>123222600</v>
      </c>
      <c r="G47">
        <v>112954050</v>
      </c>
      <c r="H47">
        <v>13554486</v>
      </c>
      <c r="I47">
        <v>0</v>
      </c>
      <c r="K47" t="s">
        <v>30</v>
      </c>
      <c r="L47" s="1" t="str">
        <f>VLOOKUP(P47,'[1]FPM 0425'!$C:$X,22,FALSE)</f>
        <v>OLI</v>
      </c>
      <c r="M47" s="1" t="b">
        <f t="shared" si="0"/>
        <v>0</v>
      </c>
      <c r="P47" t="s">
        <v>99</v>
      </c>
      <c r="R47">
        <v>13554486</v>
      </c>
      <c r="T47">
        <v>13554486</v>
      </c>
      <c r="U47" t="s">
        <v>630</v>
      </c>
    </row>
    <row r="48" spans="1:21" x14ac:dyDescent="0.3">
      <c r="A48" t="s">
        <v>670</v>
      </c>
      <c r="B48" t="s">
        <v>671</v>
      </c>
      <c r="C48" t="s">
        <v>45</v>
      </c>
      <c r="D48" t="s">
        <v>663</v>
      </c>
      <c r="E48" t="s">
        <v>629</v>
      </c>
      <c r="F48">
        <v>3064216.3636363638</v>
      </c>
      <c r="G48">
        <v>2808865</v>
      </c>
      <c r="H48">
        <v>337064</v>
      </c>
      <c r="I48">
        <v>0</v>
      </c>
      <c r="K48" t="s">
        <v>30</v>
      </c>
      <c r="L48" s="1" t="str">
        <f>VLOOKUP(P48,'[1]FPM 0425'!$C:$X,22,FALSE)</f>
        <v>INDEPENDENT WORKSHOP</v>
      </c>
      <c r="M48" s="1" t="b">
        <f t="shared" si="0"/>
        <v>0</v>
      </c>
      <c r="P48" t="s">
        <v>45</v>
      </c>
      <c r="R48">
        <v>337064</v>
      </c>
      <c r="T48">
        <v>337064</v>
      </c>
      <c r="U48" t="s">
        <v>630</v>
      </c>
    </row>
    <row r="49" spans="1:21" x14ac:dyDescent="0.3">
      <c r="A49" t="s">
        <v>670</v>
      </c>
      <c r="B49" t="s">
        <v>671</v>
      </c>
      <c r="C49" t="s">
        <v>50</v>
      </c>
      <c r="D49" t="s">
        <v>628</v>
      </c>
      <c r="E49" t="s">
        <v>629</v>
      </c>
      <c r="F49">
        <v>2147820</v>
      </c>
      <c r="G49">
        <v>1968835</v>
      </c>
      <c r="H49">
        <v>236260</v>
      </c>
      <c r="I49">
        <v>0</v>
      </c>
      <c r="K49" t="s">
        <v>30</v>
      </c>
      <c r="L49" s="1" t="str">
        <f>VLOOKUP(P49,'[1]FPM 0425'!$C:$X,22,FALSE)</f>
        <v>INDEPENDENT WORKSHOP</v>
      </c>
      <c r="M49" s="1" t="b">
        <f t="shared" si="0"/>
        <v>0</v>
      </c>
      <c r="P49" t="s">
        <v>50</v>
      </c>
      <c r="R49">
        <v>236260</v>
      </c>
      <c r="T49">
        <v>236260</v>
      </c>
      <c r="U49" t="s">
        <v>630</v>
      </c>
    </row>
    <row r="50" spans="1:21" x14ac:dyDescent="0.3">
      <c r="A50" t="s">
        <v>670</v>
      </c>
      <c r="B50" t="s">
        <v>671</v>
      </c>
      <c r="C50" t="s">
        <v>67</v>
      </c>
      <c r="D50" t="s">
        <v>647</v>
      </c>
      <c r="E50" t="s">
        <v>629</v>
      </c>
      <c r="F50">
        <v>462522.54545454547</v>
      </c>
      <c r="G50">
        <v>423979</v>
      </c>
      <c r="H50">
        <v>50877</v>
      </c>
      <c r="I50">
        <v>0</v>
      </c>
      <c r="K50" t="s">
        <v>30</v>
      </c>
      <c r="L50" s="1" t="str">
        <f>VLOOKUP(P50,'[1]FPM 0425'!$C:$X,22,FALSE)</f>
        <v>INDEPENDENT WORKSHOP</v>
      </c>
      <c r="M50" s="1" t="b">
        <f t="shared" si="0"/>
        <v>0</v>
      </c>
      <c r="P50" t="s">
        <v>67</v>
      </c>
      <c r="R50">
        <v>50877</v>
      </c>
      <c r="T50">
        <v>50877</v>
      </c>
      <c r="U50" t="s">
        <v>630</v>
      </c>
    </row>
    <row r="51" spans="1:21" x14ac:dyDescent="0.3">
      <c r="A51" t="s">
        <v>670</v>
      </c>
      <c r="B51" t="s">
        <v>671</v>
      </c>
      <c r="C51" t="s">
        <v>88</v>
      </c>
      <c r="D51" t="s">
        <v>651</v>
      </c>
      <c r="E51" t="s">
        <v>629</v>
      </c>
      <c r="F51">
        <v>3543870.5454545454</v>
      </c>
      <c r="G51">
        <v>3248548</v>
      </c>
      <c r="H51">
        <v>389826</v>
      </c>
      <c r="I51">
        <v>0</v>
      </c>
      <c r="K51" t="s">
        <v>30</v>
      </c>
      <c r="L51" s="1" t="str">
        <f>VLOOKUP(P51,'[1]FPM 0425'!$C:$X,22,FALSE)</f>
        <v>INDEPENDENT WORKSHOP</v>
      </c>
      <c r="M51" s="1" t="b">
        <f t="shared" si="0"/>
        <v>0</v>
      </c>
      <c r="P51" t="s">
        <v>88</v>
      </c>
      <c r="R51">
        <v>389826</v>
      </c>
      <c r="T51">
        <v>389826</v>
      </c>
      <c r="U51" t="s">
        <v>630</v>
      </c>
    </row>
    <row r="52" spans="1:21" x14ac:dyDescent="0.3">
      <c r="A52" t="s">
        <v>670</v>
      </c>
      <c r="B52" t="s">
        <v>671</v>
      </c>
      <c r="C52" t="s">
        <v>91</v>
      </c>
      <c r="D52" t="s">
        <v>651</v>
      </c>
      <c r="E52" t="s">
        <v>629</v>
      </c>
      <c r="F52">
        <v>941585.45454545459</v>
      </c>
      <c r="G52">
        <v>863120</v>
      </c>
      <c r="H52">
        <v>103574</v>
      </c>
      <c r="I52">
        <v>0</v>
      </c>
      <c r="K52" t="s">
        <v>30</v>
      </c>
      <c r="L52" s="1" t="str">
        <f>VLOOKUP(P52,'[1]FPM 0425'!$C:$X,22,FALSE)</f>
        <v>INDEPENDENT WORKSHOP</v>
      </c>
      <c r="M52" s="1" t="b">
        <f t="shared" si="0"/>
        <v>0</v>
      </c>
      <c r="P52" t="s">
        <v>91</v>
      </c>
      <c r="R52">
        <v>103574</v>
      </c>
      <c r="T52">
        <v>103574</v>
      </c>
      <c r="U52" t="s">
        <v>630</v>
      </c>
    </row>
    <row r="53" spans="1:21" x14ac:dyDescent="0.3">
      <c r="A53" t="s">
        <v>670</v>
      </c>
      <c r="B53" t="s">
        <v>671</v>
      </c>
      <c r="C53" t="s">
        <v>104</v>
      </c>
      <c r="D53" t="s">
        <v>642</v>
      </c>
      <c r="E53" t="s">
        <v>629</v>
      </c>
      <c r="F53">
        <v>3053261.4545454546</v>
      </c>
      <c r="G53">
        <v>2798823</v>
      </c>
      <c r="H53">
        <v>335859</v>
      </c>
      <c r="I53">
        <v>0</v>
      </c>
      <c r="K53" t="s">
        <v>30</v>
      </c>
      <c r="L53" s="1" t="str">
        <f>VLOOKUP(P53,'[1]FPM 0425'!$C:$X,22,FALSE)</f>
        <v>INDEPENDENT WORKSHOP</v>
      </c>
      <c r="M53" s="1" t="b">
        <f t="shared" si="0"/>
        <v>0</v>
      </c>
      <c r="P53" t="s">
        <v>104</v>
      </c>
      <c r="R53">
        <v>335859</v>
      </c>
      <c r="T53">
        <v>335859</v>
      </c>
      <c r="U53" t="s">
        <v>630</v>
      </c>
    </row>
    <row r="54" spans="1:21" x14ac:dyDescent="0.3">
      <c r="A54" t="s">
        <v>670</v>
      </c>
      <c r="B54" t="s">
        <v>671</v>
      </c>
      <c r="C54" t="s">
        <v>106</v>
      </c>
      <c r="D54" t="s">
        <v>636</v>
      </c>
      <c r="E54" t="s">
        <v>629</v>
      </c>
      <c r="F54">
        <v>675099.27272727271</v>
      </c>
      <c r="G54">
        <v>618841</v>
      </c>
      <c r="H54">
        <v>74261</v>
      </c>
      <c r="I54">
        <v>0</v>
      </c>
      <c r="K54" t="s">
        <v>30</v>
      </c>
      <c r="L54" s="1" t="str">
        <f>VLOOKUP(P54,'[1]FPM 0425'!$C:$X,22,FALSE)</f>
        <v>INDEPENDENT WORKSHOP</v>
      </c>
      <c r="M54" s="1" t="b">
        <f t="shared" si="0"/>
        <v>0</v>
      </c>
      <c r="P54" t="s">
        <v>106</v>
      </c>
      <c r="R54">
        <v>74261</v>
      </c>
      <c r="T54">
        <v>74261</v>
      </c>
      <c r="U54" t="s">
        <v>630</v>
      </c>
    </row>
    <row r="55" spans="1:21" x14ac:dyDescent="0.3">
      <c r="A55" t="s">
        <v>670</v>
      </c>
      <c r="B55" t="s">
        <v>671</v>
      </c>
      <c r="C55" t="s">
        <v>111</v>
      </c>
      <c r="D55" t="s">
        <v>652</v>
      </c>
      <c r="E55" t="s">
        <v>629</v>
      </c>
      <c r="F55">
        <v>612843.27272727271</v>
      </c>
      <c r="G55">
        <v>561773</v>
      </c>
      <c r="H55">
        <v>67413</v>
      </c>
      <c r="I55">
        <v>0</v>
      </c>
      <c r="K55" t="s">
        <v>30</v>
      </c>
      <c r="L55" s="1" t="str">
        <f>VLOOKUP(P55,'[1]FPM 0425'!$C:$X,22,FALSE)</f>
        <v>INDEPENDENT WORKSHOP</v>
      </c>
      <c r="M55" s="1" t="b">
        <f t="shared" si="0"/>
        <v>0</v>
      </c>
      <c r="P55" t="s">
        <v>111</v>
      </c>
      <c r="R55">
        <v>67413</v>
      </c>
      <c r="T55">
        <v>67413</v>
      </c>
      <c r="U55" t="s">
        <v>630</v>
      </c>
    </row>
    <row r="56" spans="1:21" x14ac:dyDescent="0.3">
      <c r="A56" t="s">
        <v>670</v>
      </c>
      <c r="B56" t="s">
        <v>671</v>
      </c>
      <c r="C56" t="s">
        <v>113</v>
      </c>
      <c r="D56" t="s">
        <v>660</v>
      </c>
      <c r="E56" t="s">
        <v>629</v>
      </c>
      <c r="F56">
        <v>3064216.3636363638</v>
      </c>
      <c r="G56">
        <v>2808865</v>
      </c>
      <c r="H56">
        <v>337064</v>
      </c>
      <c r="I56">
        <v>0</v>
      </c>
      <c r="K56" t="s">
        <v>30</v>
      </c>
      <c r="L56" s="1" t="str">
        <f>VLOOKUP(P56,'[1]FPM 0425'!$C:$X,22,FALSE)</f>
        <v>INDEPENDENT WORKSHOP</v>
      </c>
      <c r="M56" s="1" t="b">
        <f t="shared" si="0"/>
        <v>0</v>
      </c>
      <c r="P56" t="s">
        <v>113</v>
      </c>
      <c r="R56">
        <v>337064</v>
      </c>
      <c r="T56">
        <v>337064</v>
      </c>
      <c r="U56" t="s">
        <v>630</v>
      </c>
    </row>
    <row r="57" spans="1:21" x14ac:dyDescent="0.3">
      <c r="A57" t="s">
        <v>670</v>
      </c>
      <c r="B57" t="s">
        <v>671</v>
      </c>
      <c r="C57" t="s">
        <v>114</v>
      </c>
      <c r="D57" t="s">
        <v>658</v>
      </c>
      <c r="E57" t="s">
        <v>629</v>
      </c>
      <c r="F57">
        <v>1186017.8181818181</v>
      </c>
      <c r="G57">
        <v>1087183</v>
      </c>
      <c r="H57">
        <v>130462</v>
      </c>
      <c r="I57">
        <v>0</v>
      </c>
      <c r="K57" t="s">
        <v>30</v>
      </c>
      <c r="L57" s="1" t="str">
        <f>VLOOKUP(P57,'[1]FPM 0425'!$C:$X,22,FALSE)</f>
        <v>INDEPENDENT WORKSHOP</v>
      </c>
      <c r="M57" s="1" t="b">
        <f t="shared" si="0"/>
        <v>0</v>
      </c>
      <c r="P57" t="s">
        <v>114</v>
      </c>
      <c r="R57">
        <v>130462</v>
      </c>
      <c r="T57">
        <v>130462</v>
      </c>
      <c r="U57" t="s">
        <v>630</v>
      </c>
    </row>
    <row r="58" spans="1:21" x14ac:dyDescent="0.3">
      <c r="A58" t="s">
        <v>670</v>
      </c>
      <c r="B58" t="s">
        <v>671</v>
      </c>
      <c r="C58" t="s">
        <v>116</v>
      </c>
      <c r="D58" t="s">
        <v>660</v>
      </c>
      <c r="E58" t="s">
        <v>629</v>
      </c>
      <c r="F58">
        <v>3064216.3636363638</v>
      </c>
      <c r="G58">
        <v>2808865</v>
      </c>
      <c r="H58">
        <v>337064</v>
      </c>
      <c r="I58">
        <v>0</v>
      </c>
      <c r="K58" t="s">
        <v>30</v>
      </c>
      <c r="L58" s="1" t="str">
        <f>VLOOKUP(P58,'[1]FPM 0425'!$C:$X,22,FALSE)</f>
        <v>INDEPENDENT WORKSHOP</v>
      </c>
      <c r="M58" s="1" t="b">
        <f t="shared" si="0"/>
        <v>0</v>
      </c>
      <c r="P58" t="s">
        <v>116</v>
      </c>
      <c r="R58">
        <v>337064</v>
      </c>
      <c r="T58">
        <v>337064</v>
      </c>
      <c r="U58" t="s">
        <v>630</v>
      </c>
    </row>
    <row r="59" spans="1:21" x14ac:dyDescent="0.3">
      <c r="A59" t="s">
        <v>670</v>
      </c>
      <c r="B59" t="s">
        <v>671</v>
      </c>
      <c r="C59" t="s">
        <v>117</v>
      </c>
      <c r="D59" t="s">
        <v>658</v>
      </c>
      <c r="E59" t="s">
        <v>629</v>
      </c>
      <c r="F59">
        <v>721354.90909090906</v>
      </c>
      <c r="G59">
        <v>661242</v>
      </c>
      <c r="H59">
        <v>79349</v>
      </c>
      <c r="I59">
        <v>0</v>
      </c>
      <c r="K59" t="s">
        <v>30</v>
      </c>
      <c r="L59" s="1" t="str">
        <f>VLOOKUP(P59,'[1]FPM 0425'!$C:$X,22,FALSE)</f>
        <v>INDEPENDENT WORKSHOP</v>
      </c>
      <c r="M59" s="1" t="b">
        <f t="shared" si="0"/>
        <v>0</v>
      </c>
      <c r="P59" t="s">
        <v>117</v>
      </c>
      <c r="R59">
        <v>79349</v>
      </c>
      <c r="T59">
        <v>79349</v>
      </c>
      <c r="U59" t="s">
        <v>630</v>
      </c>
    </row>
    <row r="60" spans="1:21" x14ac:dyDescent="0.3">
      <c r="A60" t="s">
        <v>670</v>
      </c>
      <c r="B60" t="s">
        <v>671</v>
      </c>
      <c r="C60" t="s">
        <v>133</v>
      </c>
      <c r="D60" t="s">
        <v>642</v>
      </c>
      <c r="E60" t="s">
        <v>629</v>
      </c>
      <c r="F60">
        <v>1225686.5454545454</v>
      </c>
      <c r="G60">
        <v>1123546</v>
      </c>
      <c r="H60">
        <v>134826</v>
      </c>
      <c r="I60">
        <v>0</v>
      </c>
      <c r="K60" t="s">
        <v>30</v>
      </c>
      <c r="L60" s="1" t="str">
        <f>VLOOKUP(P60,'[1]FPM 0425'!$C:$X,22,FALSE)</f>
        <v>INDEPENDENT WORKSHOP</v>
      </c>
      <c r="M60" s="1" t="b">
        <f t="shared" si="0"/>
        <v>0</v>
      </c>
      <c r="P60" t="s">
        <v>133</v>
      </c>
      <c r="R60">
        <v>134826</v>
      </c>
      <c r="T60">
        <v>134826</v>
      </c>
      <c r="U60" t="s">
        <v>630</v>
      </c>
    </row>
    <row r="61" spans="1:21" x14ac:dyDescent="0.3">
      <c r="A61" t="s">
        <v>670</v>
      </c>
      <c r="B61" t="s">
        <v>671</v>
      </c>
      <c r="C61" t="s">
        <v>151</v>
      </c>
      <c r="D61" t="s">
        <v>653</v>
      </c>
      <c r="E61" t="s">
        <v>629</v>
      </c>
      <c r="F61">
        <v>4609297.0909090908</v>
      </c>
      <c r="G61">
        <v>4225189</v>
      </c>
      <c r="H61">
        <v>507023</v>
      </c>
      <c r="I61">
        <v>0</v>
      </c>
      <c r="K61" t="s">
        <v>30</v>
      </c>
      <c r="L61" s="1" t="str">
        <f>VLOOKUP(P61,'[1]FPM 0425'!$C:$X,22,FALSE)</f>
        <v>INDEPENDENT WORKSHOP</v>
      </c>
      <c r="M61" s="1" t="b">
        <f t="shared" si="0"/>
        <v>0</v>
      </c>
      <c r="P61" t="s">
        <v>151</v>
      </c>
      <c r="R61">
        <v>507023</v>
      </c>
      <c r="T61">
        <v>507023</v>
      </c>
      <c r="U61" t="s">
        <v>630</v>
      </c>
    </row>
    <row r="62" spans="1:21" x14ac:dyDescent="0.3">
      <c r="A62" t="s">
        <v>670</v>
      </c>
      <c r="B62" t="s">
        <v>671</v>
      </c>
      <c r="C62" t="s">
        <v>153</v>
      </c>
      <c r="D62" t="s">
        <v>637</v>
      </c>
      <c r="E62" t="s">
        <v>629</v>
      </c>
      <c r="F62">
        <v>1782702.5454545454</v>
      </c>
      <c r="G62">
        <v>1634144</v>
      </c>
      <c r="H62">
        <v>196097</v>
      </c>
      <c r="I62">
        <v>0</v>
      </c>
      <c r="K62" t="s">
        <v>30</v>
      </c>
      <c r="L62" s="1" t="str">
        <f>VLOOKUP(P62,'[1]FPM 0425'!$C:$X,22,FALSE)</f>
        <v>INDEPENDENT WORKSHOP</v>
      </c>
      <c r="M62" s="1" t="b">
        <f t="shared" si="0"/>
        <v>0</v>
      </c>
      <c r="P62" t="s">
        <v>153</v>
      </c>
      <c r="R62">
        <v>196097</v>
      </c>
      <c r="T62">
        <v>196097</v>
      </c>
      <c r="U62" t="s">
        <v>630</v>
      </c>
    </row>
    <row r="63" spans="1:21" x14ac:dyDescent="0.3">
      <c r="A63" t="s">
        <v>670</v>
      </c>
      <c r="B63" t="s">
        <v>671</v>
      </c>
      <c r="C63" t="s">
        <v>155</v>
      </c>
      <c r="D63" t="s">
        <v>648</v>
      </c>
      <c r="E63" t="s">
        <v>629</v>
      </c>
      <c r="F63">
        <v>612843.27272727271</v>
      </c>
      <c r="G63">
        <v>561773</v>
      </c>
      <c r="H63">
        <v>67413</v>
      </c>
      <c r="I63">
        <v>0</v>
      </c>
      <c r="K63" t="s">
        <v>30</v>
      </c>
      <c r="L63" s="1" t="str">
        <f>VLOOKUP(P63,'[1]FPM 0425'!$C:$X,22,FALSE)</f>
        <v>INDEPENDENT WORKSHOP</v>
      </c>
      <c r="M63" s="1" t="b">
        <f t="shared" si="0"/>
        <v>0</v>
      </c>
      <c r="P63" t="s">
        <v>155</v>
      </c>
      <c r="R63">
        <v>67413</v>
      </c>
      <c r="T63">
        <v>67413</v>
      </c>
      <c r="U63" t="s">
        <v>630</v>
      </c>
    </row>
    <row r="64" spans="1:21" x14ac:dyDescent="0.3">
      <c r="A64" t="s">
        <v>670</v>
      </c>
      <c r="B64" t="s">
        <v>671</v>
      </c>
      <c r="C64" t="s">
        <v>156</v>
      </c>
      <c r="D64" t="s">
        <v>672</v>
      </c>
      <c r="E64" t="s">
        <v>629</v>
      </c>
      <c r="F64">
        <v>5474306.1818181816</v>
      </c>
      <c r="G64">
        <v>5018114</v>
      </c>
      <c r="H64">
        <v>602174</v>
      </c>
      <c r="I64">
        <v>0</v>
      </c>
      <c r="K64" t="s">
        <v>30</v>
      </c>
      <c r="L64" s="1" t="str">
        <f>VLOOKUP(P64,'[1]FPM 0425'!$C:$X,22,FALSE)</f>
        <v>INDEPENDENT WORKSHOP</v>
      </c>
      <c r="M64" s="1" t="b">
        <f t="shared" si="0"/>
        <v>0</v>
      </c>
      <c r="P64" t="s">
        <v>156</v>
      </c>
      <c r="R64">
        <v>602174</v>
      </c>
      <c r="T64">
        <v>602174</v>
      </c>
      <c r="U64" t="s">
        <v>630</v>
      </c>
    </row>
    <row r="65" spans="5:13" x14ac:dyDescent="0.3">
      <c r="E65" t="s">
        <v>673</v>
      </c>
      <c r="F65">
        <v>2524074514.9090915</v>
      </c>
      <c r="G65">
        <v>2313734972</v>
      </c>
      <c r="H65">
        <v>277648203</v>
      </c>
      <c r="L65" s="1" t="e">
        <f>VLOOKUP(P65,'[1]FPM 0425'!$C:$X,22,FALSE)</f>
        <v>#N/A</v>
      </c>
      <c r="M65" s="1" t="e">
        <f t="shared" si="0"/>
        <v>#N/A</v>
      </c>
    </row>
  </sheetData>
  <autoFilter ref="A1:Z1" xr:uid="{00000000-0001-0000-0200-000000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"/>
  <sheetViews>
    <sheetView topLeftCell="E1" workbookViewId="0">
      <selection activeCell="U6" sqref="U6"/>
    </sheetView>
  </sheetViews>
  <sheetFormatPr defaultRowHeight="14.4" x14ac:dyDescent="0.3"/>
  <cols>
    <col min="19" max="19" width="17.6640625" bestFit="1" customWidth="1"/>
    <col min="20" max="20" width="16.6640625" style="1" bestFit="1" customWidth="1"/>
    <col min="21" max="21" width="8.88671875" style="1"/>
    <col min="22" max="22" width="36.33203125" style="1" bestFit="1" customWidth="1"/>
  </cols>
  <sheetData>
    <row r="1" spans="1:22" x14ac:dyDescent="0.3">
      <c r="A1" t="s">
        <v>613</v>
      </c>
      <c r="B1" t="s">
        <v>614</v>
      </c>
      <c r="C1" t="s">
        <v>674</v>
      </c>
      <c r="D1" t="s">
        <v>3</v>
      </c>
      <c r="E1" t="s">
        <v>615</v>
      </c>
      <c r="F1" t="s">
        <v>675</v>
      </c>
      <c r="G1" t="s">
        <v>676</v>
      </c>
      <c r="H1" t="s">
        <v>677</v>
      </c>
      <c r="I1" t="s">
        <v>678</v>
      </c>
      <c r="J1" t="s">
        <v>616</v>
      </c>
      <c r="K1" t="s">
        <v>617</v>
      </c>
      <c r="L1" t="s">
        <v>618</v>
      </c>
      <c r="M1" t="s">
        <v>206</v>
      </c>
      <c r="N1" t="s">
        <v>619</v>
      </c>
      <c r="O1" t="s">
        <v>679</v>
      </c>
      <c r="P1" t="s">
        <v>680</v>
      </c>
      <c r="Q1" t="s">
        <v>681</v>
      </c>
      <c r="R1" t="s">
        <v>205</v>
      </c>
      <c r="S1" t="s">
        <v>682</v>
      </c>
      <c r="T1" s="1" t="s">
        <v>762</v>
      </c>
      <c r="U1" s="1" t="s">
        <v>761</v>
      </c>
      <c r="V1" s="1" t="s">
        <v>763</v>
      </c>
    </row>
    <row r="2" spans="1:22" x14ac:dyDescent="0.3">
      <c r="A2" t="s">
        <v>626</v>
      </c>
      <c r="B2" t="s">
        <v>627</v>
      </c>
      <c r="C2" t="s">
        <v>158</v>
      </c>
      <c r="D2" t="s">
        <v>683</v>
      </c>
      <c r="E2" t="s">
        <v>648</v>
      </c>
      <c r="F2" t="s">
        <v>684</v>
      </c>
      <c r="G2" t="s">
        <v>685</v>
      </c>
      <c r="J2" t="s">
        <v>686</v>
      </c>
      <c r="K2">
        <v>311880</v>
      </c>
      <c r="L2">
        <v>285890</v>
      </c>
      <c r="M2">
        <v>34307</v>
      </c>
      <c r="N2">
        <v>0</v>
      </c>
      <c r="O2" t="s">
        <v>687</v>
      </c>
      <c r="Q2" t="s">
        <v>158</v>
      </c>
      <c r="S2" t="s">
        <v>688</v>
      </c>
      <c r="T2" s="1" t="str">
        <f>VLOOKUP(Q2,'[1]TARIKAN CORETAX'!$T:$U,2,FALSE)</f>
        <v>DIKREDITKAN 0425</v>
      </c>
      <c r="U2" s="1" t="b">
        <f>S2=T2</f>
        <v>0</v>
      </c>
      <c r="V2" s="1" t="s">
        <v>765</v>
      </c>
    </row>
    <row r="3" spans="1:22" x14ac:dyDescent="0.3">
      <c r="A3" t="s">
        <v>670</v>
      </c>
      <c r="B3" t="s">
        <v>671</v>
      </c>
      <c r="C3" t="s">
        <v>156</v>
      </c>
      <c r="D3" t="s">
        <v>689</v>
      </c>
      <c r="E3" t="s">
        <v>672</v>
      </c>
      <c r="F3" t="s">
        <v>684</v>
      </c>
      <c r="G3" t="s">
        <v>685</v>
      </c>
      <c r="J3" t="s">
        <v>686</v>
      </c>
      <c r="K3">
        <v>5474308</v>
      </c>
      <c r="L3">
        <v>5018114</v>
      </c>
      <c r="M3">
        <v>602174</v>
      </c>
      <c r="N3">
        <v>0</v>
      </c>
      <c r="O3" t="s">
        <v>690</v>
      </c>
      <c r="Q3" t="s">
        <v>156</v>
      </c>
      <c r="S3" t="s">
        <v>688</v>
      </c>
      <c r="T3" s="1" t="str">
        <f>VLOOKUP(Q3,'[1]TARIKAN CORETAX'!$T:$U,2,FALSE)</f>
        <v>DIKREDITKAN 0425</v>
      </c>
      <c r="U3" s="1" t="b">
        <f t="shared" ref="U3:U64" si="0">S3=T3</f>
        <v>0</v>
      </c>
    </row>
    <row r="4" spans="1:22" x14ac:dyDescent="0.3">
      <c r="A4" t="s">
        <v>670</v>
      </c>
      <c r="B4" t="s">
        <v>671</v>
      </c>
      <c r="C4" t="s">
        <v>155</v>
      </c>
      <c r="D4" t="s">
        <v>691</v>
      </c>
      <c r="E4" t="s">
        <v>648</v>
      </c>
      <c r="F4" t="s">
        <v>684</v>
      </c>
      <c r="G4" t="s">
        <v>685</v>
      </c>
      <c r="J4" t="s">
        <v>686</v>
      </c>
      <c r="K4">
        <v>612843</v>
      </c>
      <c r="L4">
        <v>561773</v>
      </c>
      <c r="M4">
        <v>67413</v>
      </c>
      <c r="N4">
        <v>0</v>
      </c>
      <c r="O4" t="s">
        <v>690</v>
      </c>
      <c r="Q4" t="s">
        <v>155</v>
      </c>
      <c r="S4" t="s">
        <v>688</v>
      </c>
      <c r="T4" s="1" t="str">
        <f>VLOOKUP(Q4,'[1]TARIKAN CORETAX'!$T:$U,2,FALSE)</f>
        <v>DIKREDITKAN 0425</v>
      </c>
      <c r="U4" s="1" t="b">
        <f t="shared" si="0"/>
        <v>0</v>
      </c>
    </row>
    <row r="5" spans="1:22" x14ac:dyDescent="0.3">
      <c r="A5" t="s">
        <v>670</v>
      </c>
      <c r="B5" t="s">
        <v>671</v>
      </c>
      <c r="C5" t="s">
        <v>153</v>
      </c>
      <c r="D5" t="s">
        <v>692</v>
      </c>
      <c r="E5" t="s">
        <v>637</v>
      </c>
      <c r="F5" t="s">
        <v>684</v>
      </c>
      <c r="G5" t="s">
        <v>685</v>
      </c>
      <c r="J5" t="s">
        <v>686</v>
      </c>
      <c r="K5">
        <v>1782702</v>
      </c>
      <c r="L5">
        <v>1634144</v>
      </c>
      <c r="M5">
        <v>196097</v>
      </c>
      <c r="N5">
        <v>0</v>
      </c>
      <c r="O5" t="s">
        <v>690</v>
      </c>
      <c r="Q5" t="s">
        <v>153</v>
      </c>
      <c r="S5" t="s">
        <v>688</v>
      </c>
      <c r="T5" s="1" t="str">
        <f>VLOOKUP(Q5,'[1]TARIKAN CORETAX'!$T:$U,2,FALSE)</f>
        <v>DIKREDITKAN 0425</v>
      </c>
      <c r="U5" s="1" t="b">
        <f t="shared" si="0"/>
        <v>0</v>
      </c>
    </row>
    <row r="6" spans="1:22" x14ac:dyDescent="0.3">
      <c r="A6" t="s">
        <v>670</v>
      </c>
      <c r="B6" t="s">
        <v>671</v>
      </c>
      <c r="C6" t="s">
        <v>151</v>
      </c>
      <c r="D6" t="s">
        <v>693</v>
      </c>
      <c r="E6" t="s">
        <v>653</v>
      </c>
      <c r="F6" t="s">
        <v>684</v>
      </c>
      <c r="G6" t="s">
        <v>685</v>
      </c>
      <c r="J6" t="s">
        <v>686</v>
      </c>
      <c r="K6">
        <v>4609296</v>
      </c>
      <c r="L6">
        <v>4225189</v>
      </c>
      <c r="M6">
        <v>507023</v>
      </c>
      <c r="N6">
        <v>0</v>
      </c>
      <c r="O6" t="s">
        <v>690</v>
      </c>
      <c r="Q6" t="s">
        <v>151</v>
      </c>
      <c r="S6" t="s">
        <v>688</v>
      </c>
      <c r="T6" s="1" t="str">
        <f>VLOOKUP(Q6,'[1]TARIKAN CORETAX'!$T:$U,2,FALSE)</f>
        <v>DIKREDITKAN 0425</v>
      </c>
      <c r="U6" s="1" t="b">
        <f t="shared" si="0"/>
        <v>0</v>
      </c>
    </row>
    <row r="7" spans="1:22" x14ac:dyDescent="0.3">
      <c r="A7" t="s">
        <v>656</v>
      </c>
      <c r="B7" t="s">
        <v>657</v>
      </c>
      <c r="C7" t="s">
        <v>149</v>
      </c>
      <c r="D7" t="s">
        <v>694</v>
      </c>
      <c r="E7" t="s">
        <v>659</v>
      </c>
      <c r="F7" t="s">
        <v>684</v>
      </c>
      <c r="G7" t="s">
        <v>685</v>
      </c>
      <c r="J7" t="s">
        <v>686</v>
      </c>
      <c r="K7">
        <v>18360000</v>
      </c>
      <c r="L7">
        <v>16830000</v>
      </c>
      <c r="M7">
        <v>2019600</v>
      </c>
      <c r="N7">
        <v>0</v>
      </c>
      <c r="O7" t="s">
        <v>695</v>
      </c>
      <c r="Q7" t="s">
        <v>149</v>
      </c>
      <c r="S7" t="s">
        <v>688</v>
      </c>
      <c r="T7" s="1" t="str">
        <f>VLOOKUP(Q7,'[1]TARIKAN CORETAX'!$T:$U,2,FALSE)</f>
        <v>DIKREDITKAN 0425</v>
      </c>
      <c r="U7" s="1" t="b">
        <f t="shared" si="0"/>
        <v>0</v>
      </c>
    </row>
    <row r="8" spans="1:22" x14ac:dyDescent="0.3">
      <c r="A8" t="s">
        <v>626</v>
      </c>
      <c r="B8" t="s">
        <v>627</v>
      </c>
      <c r="C8" t="s">
        <v>147</v>
      </c>
      <c r="D8" t="s">
        <v>696</v>
      </c>
      <c r="E8" t="s">
        <v>633</v>
      </c>
      <c r="F8" t="s">
        <v>684</v>
      </c>
      <c r="G8" t="s">
        <v>685</v>
      </c>
      <c r="J8" t="s">
        <v>686</v>
      </c>
      <c r="K8">
        <v>818440</v>
      </c>
      <c r="L8">
        <v>750237</v>
      </c>
      <c r="M8">
        <v>90028</v>
      </c>
      <c r="N8">
        <v>0</v>
      </c>
      <c r="O8" t="s">
        <v>687</v>
      </c>
      <c r="Q8" t="s">
        <v>147</v>
      </c>
      <c r="S8" t="s">
        <v>688</v>
      </c>
      <c r="T8" s="1" t="str">
        <f>VLOOKUP(Q8,'[1]TARIKAN CORETAX'!$T:$U,2,FALSE)</f>
        <v>DIKREDITKAN 0425</v>
      </c>
      <c r="U8" s="1" t="b">
        <f t="shared" si="0"/>
        <v>0</v>
      </c>
    </row>
    <row r="9" spans="1:22" x14ac:dyDescent="0.3">
      <c r="A9" t="s">
        <v>626</v>
      </c>
      <c r="B9" t="s">
        <v>627</v>
      </c>
      <c r="C9" t="s">
        <v>145</v>
      </c>
      <c r="D9" t="s">
        <v>697</v>
      </c>
      <c r="E9" t="s">
        <v>647</v>
      </c>
      <c r="F9" t="s">
        <v>684</v>
      </c>
      <c r="G9" t="s">
        <v>685</v>
      </c>
      <c r="J9" t="s">
        <v>686</v>
      </c>
      <c r="K9">
        <v>14016780</v>
      </c>
      <c r="L9">
        <v>12848715</v>
      </c>
      <c r="M9">
        <v>1541846</v>
      </c>
      <c r="N9">
        <v>0</v>
      </c>
      <c r="O9" t="s">
        <v>687</v>
      </c>
      <c r="Q9" t="s">
        <v>145</v>
      </c>
      <c r="S9" t="s">
        <v>688</v>
      </c>
      <c r="T9" s="1" t="str">
        <f>VLOOKUP(Q9,'[1]TARIKAN CORETAX'!$T:$U,2,FALSE)</f>
        <v>DIKREDITKAN 0425</v>
      </c>
      <c r="U9" s="1" t="b">
        <f t="shared" si="0"/>
        <v>0</v>
      </c>
    </row>
    <row r="10" spans="1:22" x14ac:dyDescent="0.3">
      <c r="A10" t="s">
        <v>644</v>
      </c>
      <c r="B10" t="s">
        <v>645</v>
      </c>
      <c r="C10" t="s">
        <v>143</v>
      </c>
      <c r="D10" t="s">
        <v>698</v>
      </c>
      <c r="E10" t="s">
        <v>648</v>
      </c>
      <c r="F10" t="s">
        <v>684</v>
      </c>
      <c r="G10" t="s">
        <v>685</v>
      </c>
      <c r="J10" t="s">
        <v>686</v>
      </c>
      <c r="K10">
        <v>125880000</v>
      </c>
      <c r="L10">
        <v>115390000</v>
      </c>
      <c r="M10">
        <v>13846800</v>
      </c>
      <c r="N10">
        <v>0</v>
      </c>
      <c r="O10" t="s">
        <v>699</v>
      </c>
      <c r="Q10" t="s">
        <v>143</v>
      </c>
      <c r="S10" t="s">
        <v>688</v>
      </c>
      <c r="T10" s="1" t="str">
        <f>VLOOKUP(Q10,'[1]TARIKAN CORETAX'!$T:$U,2,FALSE)</f>
        <v>DIKREDITKAN 0425</v>
      </c>
      <c r="U10" s="1" t="b">
        <f t="shared" si="0"/>
        <v>0</v>
      </c>
    </row>
    <row r="11" spans="1:22" x14ac:dyDescent="0.3">
      <c r="A11" t="s">
        <v>631</v>
      </c>
      <c r="B11" t="s">
        <v>632</v>
      </c>
      <c r="C11" t="s">
        <v>141</v>
      </c>
      <c r="D11" t="s">
        <v>700</v>
      </c>
      <c r="E11" t="s">
        <v>637</v>
      </c>
      <c r="F11" t="s">
        <v>684</v>
      </c>
      <c r="G11" t="s">
        <v>685</v>
      </c>
      <c r="J11" t="s">
        <v>686</v>
      </c>
      <c r="K11">
        <v>126702000</v>
      </c>
      <c r="L11">
        <v>116143500</v>
      </c>
      <c r="M11">
        <v>13937220</v>
      </c>
      <c r="N11">
        <v>0</v>
      </c>
      <c r="O11" t="s">
        <v>701</v>
      </c>
      <c r="Q11" t="s">
        <v>141</v>
      </c>
      <c r="S11" t="s">
        <v>688</v>
      </c>
      <c r="T11" s="1" t="str">
        <f>VLOOKUP(Q11,'[1]TARIKAN CORETAX'!$T:$U,2,FALSE)</f>
        <v>DIKREDITKAN 0425</v>
      </c>
      <c r="U11" s="1" t="b">
        <f t="shared" si="0"/>
        <v>0</v>
      </c>
    </row>
    <row r="12" spans="1:22" x14ac:dyDescent="0.3">
      <c r="A12" t="s">
        <v>649</v>
      </c>
      <c r="B12" t="s">
        <v>650</v>
      </c>
      <c r="C12" t="s">
        <v>139</v>
      </c>
      <c r="D12" t="s">
        <v>702</v>
      </c>
      <c r="E12" t="s">
        <v>653</v>
      </c>
      <c r="F12" t="s">
        <v>684</v>
      </c>
      <c r="G12" t="s">
        <v>685</v>
      </c>
      <c r="J12" t="s">
        <v>686</v>
      </c>
      <c r="K12">
        <v>102000000</v>
      </c>
      <c r="L12">
        <v>93500000</v>
      </c>
      <c r="M12">
        <v>11220000</v>
      </c>
      <c r="N12">
        <v>0</v>
      </c>
      <c r="O12" t="s">
        <v>703</v>
      </c>
      <c r="Q12" t="s">
        <v>139</v>
      </c>
      <c r="S12" t="s">
        <v>688</v>
      </c>
      <c r="T12" s="1" t="str">
        <f>VLOOKUP(Q12,'[1]TARIKAN CORETAX'!$T:$U,2,FALSE)</f>
        <v>DIKREDITKAN 0425</v>
      </c>
      <c r="U12" s="1" t="b">
        <f t="shared" si="0"/>
        <v>0</v>
      </c>
    </row>
    <row r="13" spans="1:22" x14ac:dyDescent="0.3">
      <c r="A13" t="s">
        <v>649</v>
      </c>
      <c r="B13" t="s">
        <v>650</v>
      </c>
      <c r="C13" t="s">
        <v>137</v>
      </c>
      <c r="D13" t="s">
        <v>704</v>
      </c>
      <c r="E13" t="s">
        <v>653</v>
      </c>
      <c r="F13" t="s">
        <v>684</v>
      </c>
      <c r="G13" t="s">
        <v>685</v>
      </c>
      <c r="J13" t="s">
        <v>686</v>
      </c>
      <c r="K13">
        <v>18972312</v>
      </c>
      <c r="L13">
        <v>17391286</v>
      </c>
      <c r="M13">
        <v>2086954</v>
      </c>
      <c r="N13">
        <v>0</v>
      </c>
      <c r="O13" t="s">
        <v>703</v>
      </c>
      <c r="Q13" t="s">
        <v>137</v>
      </c>
      <c r="S13" t="s">
        <v>688</v>
      </c>
      <c r="T13" s="1" t="str">
        <f>VLOOKUP(Q13,'[1]TARIKAN CORETAX'!$T:$U,2,FALSE)</f>
        <v>DIKREDITKAN 0425</v>
      </c>
      <c r="U13" s="1" t="b">
        <f t="shared" si="0"/>
        <v>0</v>
      </c>
    </row>
    <row r="14" spans="1:22" x14ac:dyDescent="0.3">
      <c r="A14" t="s">
        <v>661</v>
      </c>
      <c r="B14" t="s">
        <v>662</v>
      </c>
      <c r="C14" t="s">
        <v>135</v>
      </c>
      <c r="D14" t="s">
        <v>705</v>
      </c>
      <c r="E14" t="s">
        <v>635</v>
      </c>
      <c r="F14" t="s">
        <v>684</v>
      </c>
      <c r="G14" t="s">
        <v>685</v>
      </c>
      <c r="J14" t="s">
        <v>686</v>
      </c>
      <c r="K14">
        <v>17857085</v>
      </c>
      <c r="L14">
        <v>16368994</v>
      </c>
      <c r="M14">
        <v>1964279</v>
      </c>
      <c r="N14">
        <v>0</v>
      </c>
      <c r="O14" t="s">
        <v>706</v>
      </c>
      <c r="Q14" t="s">
        <v>135</v>
      </c>
      <c r="S14" t="s">
        <v>688</v>
      </c>
      <c r="T14" s="1" t="str">
        <f>VLOOKUP(Q14,'[1]TARIKAN CORETAX'!$T:$U,2,FALSE)</f>
        <v>DIKREDITKAN 0425</v>
      </c>
      <c r="U14" s="1" t="b">
        <f t="shared" si="0"/>
        <v>0</v>
      </c>
    </row>
    <row r="15" spans="1:22" x14ac:dyDescent="0.3">
      <c r="A15" t="s">
        <v>670</v>
      </c>
      <c r="B15" t="s">
        <v>671</v>
      </c>
      <c r="C15" t="s">
        <v>133</v>
      </c>
      <c r="D15" t="s">
        <v>707</v>
      </c>
      <c r="E15" t="s">
        <v>642</v>
      </c>
      <c r="F15" t="s">
        <v>684</v>
      </c>
      <c r="G15" t="s">
        <v>685</v>
      </c>
      <c r="J15" t="s">
        <v>686</v>
      </c>
      <c r="K15">
        <v>1225686</v>
      </c>
      <c r="L15">
        <v>1123546</v>
      </c>
      <c r="M15">
        <v>134826</v>
      </c>
      <c r="N15">
        <v>0</v>
      </c>
      <c r="O15" t="s">
        <v>690</v>
      </c>
      <c r="Q15" t="s">
        <v>133</v>
      </c>
      <c r="S15" t="s">
        <v>688</v>
      </c>
      <c r="T15" s="1" t="str">
        <f>VLOOKUP(Q15,'[1]TARIKAN CORETAX'!$T:$U,2,FALSE)</f>
        <v>DIKREDITKAN 0425</v>
      </c>
      <c r="U15" s="1" t="b">
        <f t="shared" si="0"/>
        <v>0</v>
      </c>
    </row>
    <row r="16" spans="1:22" x14ac:dyDescent="0.3">
      <c r="A16" t="s">
        <v>626</v>
      </c>
      <c r="B16" t="s">
        <v>627</v>
      </c>
      <c r="C16" t="s">
        <v>131</v>
      </c>
      <c r="D16" t="s">
        <v>708</v>
      </c>
      <c r="E16" t="s">
        <v>643</v>
      </c>
      <c r="F16" t="s">
        <v>684</v>
      </c>
      <c r="G16" t="s">
        <v>685</v>
      </c>
      <c r="J16" t="s">
        <v>686</v>
      </c>
      <c r="K16">
        <v>186300</v>
      </c>
      <c r="L16">
        <v>170775</v>
      </c>
      <c r="M16">
        <v>20493</v>
      </c>
      <c r="N16">
        <v>0</v>
      </c>
      <c r="O16" t="s">
        <v>687</v>
      </c>
      <c r="Q16" t="s">
        <v>131</v>
      </c>
      <c r="S16" t="s">
        <v>688</v>
      </c>
      <c r="T16" s="1" t="str">
        <f>VLOOKUP(Q16,'[1]TARIKAN CORETAX'!$T:$U,2,FALSE)</f>
        <v>DIKREDITKAN 0425</v>
      </c>
      <c r="U16" s="1" t="b">
        <f t="shared" si="0"/>
        <v>0</v>
      </c>
    </row>
    <row r="17" spans="1:21" x14ac:dyDescent="0.3">
      <c r="A17" t="s">
        <v>626</v>
      </c>
      <c r="B17" t="s">
        <v>627</v>
      </c>
      <c r="C17" t="s">
        <v>129</v>
      </c>
      <c r="D17" t="s">
        <v>709</v>
      </c>
      <c r="E17" t="s">
        <v>660</v>
      </c>
      <c r="F17" t="s">
        <v>684</v>
      </c>
      <c r="G17" t="s">
        <v>685</v>
      </c>
      <c r="J17" t="s">
        <v>686</v>
      </c>
      <c r="K17">
        <v>18658960</v>
      </c>
      <c r="L17">
        <v>17104047</v>
      </c>
      <c r="M17">
        <v>2052486</v>
      </c>
      <c r="N17">
        <v>0</v>
      </c>
      <c r="O17" t="s">
        <v>687</v>
      </c>
      <c r="Q17" t="s">
        <v>129</v>
      </c>
      <c r="S17" t="s">
        <v>688</v>
      </c>
      <c r="T17" s="1" t="str">
        <f>VLOOKUP(Q17,'[1]TARIKAN CORETAX'!$T:$U,2,FALSE)</f>
        <v>DIKREDITKAN 0425</v>
      </c>
      <c r="U17" s="1" t="b">
        <f t="shared" si="0"/>
        <v>0</v>
      </c>
    </row>
    <row r="18" spans="1:21" x14ac:dyDescent="0.3">
      <c r="A18" t="s">
        <v>626</v>
      </c>
      <c r="B18" t="s">
        <v>627</v>
      </c>
      <c r="C18" t="s">
        <v>127</v>
      </c>
      <c r="D18" t="s">
        <v>710</v>
      </c>
      <c r="E18" t="s">
        <v>634</v>
      </c>
      <c r="F18" t="s">
        <v>684</v>
      </c>
      <c r="G18" t="s">
        <v>685</v>
      </c>
      <c r="J18" t="s">
        <v>686</v>
      </c>
      <c r="K18">
        <v>6996550</v>
      </c>
      <c r="L18">
        <v>6413504</v>
      </c>
      <c r="M18">
        <v>769621</v>
      </c>
      <c r="N18">
        <v>0</v>
      </c>
      <c r="O18" t="s">
        <v>687</v>
      </c>
      <c r="Q18" t="s">
        <v>127</v>
      </c>
      <c r="S18" t="s">
        <v>688</v>
      </c>
      <c r="T18" s="1" t="str">
        <f>VLOOKUP(Q18,'[1]TARIKAN CORETAX'!$T:$U,2,FALSE)</f>
        <v>DIKREDITKAN 0425</v>
      </c>
      <c r="U18" s="1" t="b">
        <f t="shared" si="0"/>
        <v>0</v>
      </c>
    </row>
    <row r="19" spans="1:21" x14ac:dyDescent="0.3">
      <c r="A19" t="s">
        <v>626</v>
      </c>
      <c r="B19" t="s">
        <v>627</v>
      </c>
      <c r="C19" t="s">
        <v>125</v>
      </c>
      <c r="D19" t="s">
        <v>711</v>
      </c>
      <c r="E19" t="s">
        <v>628</v>
      </c>
      <c r="F19" t="s">
        <v>684</v>
      </c>
      <c r="G19" t="s">
        <v>685</v>
      </c>
      <c r="J19" t="s">
        <v>686</v>
      </c>
      <c r="K19">
        <v>6415500</v>
      </c>
      <c r="L19">
        <v>5880875</v>
      </c>
      <c r="M19">
        <v>705705</v>
      </c>
      <c r="N19">
        <v>0</v>
      </c>
      <c r="O19" t="s">
        <v>687</v>
      </c>
      <c r="Q19" t="s">
        <v>125</v>
      </c>
      <c r="S19" t="s">
        <v>688</v>
      </c>
      <c r="T19" s="1" t="str">
        <f>VLOOKUP(Q19,'[1]TARIKAN CORETAX'!$T:$U,2,FALSE)</f>
        <v>DIKREDITKAN 0425</v>
      </c>
      <c r="U19" s="1" t="b">
        <f t="shared" si="0"/>
        <v>0</v>
      </c>
    </row>
    <row r="20" spans="1:21" x14ac:dyDescent="0.3">
      <c r="A20" t="s">
        <v>631</v>
      </c>
      <c r="B20" t="s">
        <v>632</v>
      </c>
      <c r="C20" t="s">
        <v>123</v>
      </c>
      <c r="D20" t="s">
        <v>712</v>
      </c>
      <c r="E20" t="s">
        <v>636</v>
      </c>
      <c r="F20" t="s">
        <v>684</v>
      </c>
      <c r="G20" t="s">
        <v>685</v>
      </c>
      <c r="J20" t="s">
        <v>686</v>
      </c>
      <c r="K20">
        <v>104760000</v>
      </c>
      <c r="L20">
        <v>96030000</v>
      </c>
      <c r="M20">
        <v>11523600</v>
      </c>
      <c r="N20">
        <v>0</v>
      </c>
      <c r="O20" t="s">
        <v>701</v>
      </c>
      <c r="Q20" t="s">
        <v>123</v>
      </c>
      <c r="S20" t="s">
        <v>688</v>
      </c>
      <c r="T20" s="1" t="str">
        <f>VLOOKUP(Q20,'[1]TARIKAN CORETAX'!$T:$U,2,FALSE)</f>
        <v>DIKREDITKAN 0425</v>
      </c>
      <c r="U20" s="1" t="b">
        <f t="shared" si="0"/>
        <v>0</v>
      </c>
    </row>
    <row r="21" spans="1:21" x14ac:dyDescent="0.3">
      <c r="A21" t="s">
        <v>631</v>
      </c>
      <c r="B21" t="s">
        <v>632</v>
      </c>
      <c r="C21" t="s">
        <v>121</v>
      </c>
      <c r="D21" t="s">
        <v>713</v>
      </c>
      <c r="E21" t="s">
        <v>635</v>
      </c>
      <c r="F21" t="s">
        <v>684</v>
      </c>
      <c r="G21" t="s">
        <v>685</v>
      </c>
      <c r="J21" t="s">
        <v>686</v>
      </c>
      <c r="K21">
        <v>132750000</v>
      </c>
      <c r="L21">
        <v>121687500</v>
      </c>
      <c r="M21">
        <v>14602500</v>
      </c>
      <c r="N21">
        <v>0</v>
      </c>
      <c r="O21" t="s">
        <v>701</v>
      </c>
      <c r="Q21" t="s">
        <v>121</v>
      </c>
      <c r="S21" t="s">
        <v>688</v>
      </c>
      <c r="T21" s="1" t="str">
        <f>VLOOKUP(Q21,'[1]TARIKAN CORETAX'!$T:$U,2,FALSE)</f>
        <v>DIKREDITKAN 0425</v>
      </c>
      <c r="U21" s="1" t="b">
        <f t="shared" si="0"/>
        <v>0</v>
      </c>
    </row>
    <row r="22" spans="1:21" x14ac:dyDescent="0.3">
      <c r="A22" t="s">
        <v>638</v>
      </c>
      <c r="B22" t="s">
        <v>639</v>
      </c>
      <c r="C22" t="s">
        <v>119</v>
      </c>
      <c r="D22" t="s">
        <v>714</v>
      </c>
      <c r="E22" t="s">
        <v>637</v>
      </c>
      <c r="F22" t="s">
        <v>684</v>
      </c>
      <c r="G22" t="s">
        <v>685</v>
      </c>
      <c r="J22" t="s">
        <v>686</v>
      </c>
      <c r="K22">
        <v>900000</v>
      </c>
      <c r="L22">
        <v>825000</v>
      </c>
      <c r="M22">
        <v>99000</v>
      </c>
      <c r="N22">
        <v>0</v>
      </c>
      <c r="O22" t="s">
        <v>715</v>
      </c>
      <c r="Q22" t="s">
        <v>119</v>
      </c>
      <c r="S22" t="s">
        <v>688</v>
      </c>
      <c r="T22" s="1" t="str">
        <f>VLOOKUP(Q22,'[1]TARIKAN CORETAX'!$T:$U,2,FALSE)</f>
        <v>DIKREDITKAN 0425</v>
      </c>
      <c r="U22" s="1" t="b">
        <f t="shared" si="0"/>
        <v>0</v>
      </c>
    </row>
    <row r="23" spans="1:21" x14ac:dyDescent="0.3">
      <c r="A23" t="s">
        <v>670</v>
      </c>
      <c r="B23" t="s">
        <v>671</v>
      </c>
      <c r="C23" t="s">
        <v>117</v>
      </c>
      <c r="D23" t="s">
        <v>716</v>
      </c>
      <c r="E23" t="s">
        <v>658</v>
      </c>
      <c r="F23" t="s">
        <v>684</v>
      </c>
      <c r="G23" t="s">
        <v>685</v>
      </c>
      <c r="J23" t="s">
        <v>686</v>
      </c>
      <c r="K23">
        <v>721355</v>
      </c>
      <c r="L23">
        <v>661242</v>
      </c>
      <c r="M23">
        <v>79349</v>
      </c>
      <c r="N23">
        <v>0</v>
      </c>
      <c r="O23" t="s">
        <v>690</v>
      </c>
      <c r="Q23" t="s">
        <v>117</v>
      </c>
      <c r="S23" t="s">
        <v>688</v>
      </c>
      <c r="T23" s="1" t="str">
        <f>VLOOKUP(Q23,'[1]TARIKAN CORETAX'!$T:$U,2,FALSE)</f>
        <v>DIKREDITKAN 0425</v>
      </c>
      <c r="U23" s="1" t="b">
        <f t="shared" si="0"/>
        <v>0</v>
      </c>
    </row>
    <row r="24" spans="1:21" x14ac:dyDescent="0.3">
      <c r="A24" t="s">
        <v>670</v>
      </c>
      <c r="B24" t="s">
        <v>671</v>
      </c>
      <c r="C24" t="s">
        <v>116</v>
      </c>
      <c r="D24" t="s">
        <v>717</v>
      </c>
      <c r="E24" t="s">
        <v>660</v>
      </c>
      <c r="F24" t="s">
        <v>684</v>
      </c>
      <c r="G24" t="s">
        <v>685</v>
      </c>
      <c r="J24" t="s">
        <v>686</v>
      </c>
      <c r="K24">
        <v>3064216</v>
      </c>
      <c r="L24">
        <v>2808865</v>
      </c>
      <c r="M24">
        <v>337064</v>
      </c>
      <c r="N24">
        <v>0</v>
      </c>
      <c r="O24" t="s">
        <v>690</v>
      </c>
      <c r="Q24" t="s">
        <v>116</v>
      </c>
      <c r="S24" t="s">
        <v>688</v>
      </c>
      <c r="T24" s="1" t="str">
        <f>VLOOKUP(Q24,'[1]TARIKAN CORETAX'!$T:$U,2,FALSE)</f>
        <v>DIKREDITKAN 0425</v>
      </c>
      <c r="U24" s="1" t="b">
        <f t="shared" si="0"/>
        <v>0</v>
      </c>
    </row>
    <row r="25" spans="1:21" x14ac:dyDescent="0.3">
      <c r="A25" t="s">
        <v>670</v>
      </c>
      <c r="B25" t="s">
        <v>671</v>
      </c>
      <c r="C25" t="s">
        <v>114</v>
      </c>
      <c r="D25" t="s">
        <v>718</v>
      </c>
      <c r="E25" t="s">
        <v>658</v>
      </c>
      <c r="F25" t="s">
        <v>684</v>
      </c>
      <c r="G25" t="s">
        <v>685</v>
      </c>
      <c r="J25" t="s">
        <v>686</v>
      </c>
      <c r="K25">
        <v>1186018</v>
      </c>
      <c r="L25">
        <v>1087183</v>
      </c>
      <c r="M25">
        <v>130462</v>
      </c>
      <c r="N25">
        <v>0</v>
      </c>
      <c r="O25" t="s">
        <v>690</v>
      </c>
      <c r="Q25" t="s">
        <v>114</v>
      </c>
      <c r="S25" t="s">
        <v>688</v>
      </c>
      <c r="T25" s="1" t="str">
        <f>VLOOKUP(Q25,'[1]TARIKAN CORETAX'!$T:$U,2,FALSE)</f>
        <v>DIKREDITKAN 0425</v>
      </c>
      <c r="U25" s="1" t="b">
        <f t="shared" si="0"/>
        <v>0</v>
      </c>
    </row>
    <row r="26" spans="1:21" x14ac:dyDescent="0.3">
      <c r="A26" t="s">
        <v>670</v>
      </c>
      <c r="B26" t="s">
        <v>671</v>
      </c>
      <c r="C26" t="s">
        <v>113</v>
      </c>
      <c r="D26" t="s">
        <v>719</v>
      </c>
      <c r="E26" t="s">
        <v>660</v>
      </c>
      <c r="F26" t="s">
        <v>684</v>
      </c>
      <c r="G26" t="s">
        <v>685</v>
      </c>
      <c r="J26" t="s">
        <v>686</v>
      </c>
      <c r="K26">
        <v>3064216</v>
      </c>
      <c r="L26">
        <v>2808865</v>
      </c>
      <c r="M26">
        <v>337064</v>
      </c>
      <c r="N26">
        <v>0</v>
      </c>
      <c r="O26" t="s">
        <v>690</v>
      </c>
      <c r="Q26" t="s">
        <v>113</v>
      </c>
      <c r="S26" t="s">
        <v>688</v>
      </c>
      <c r="T26" s="1" t="str">
        <f>VLOOKUP(Q26,'[1]TARIKAN CORETAX'!$T:$U,2,FALSE)</f>
        <v>DIKREDITKAN 0425</v>
      </c>
      <c r="U26" s="1" t="b">
        <f t="shared" si="0"/>
        <v>0</v>
      </c>
    </row>
    <row r="27" spans="1:21" x14ac:dyDescent="0.3">
      <c r="A27" t="s">
        <v>670</v>
      </c>
      <c r="B27" t="s">
        <v>671</v>
      </c>
      <c r="C27" t="s">
        <v>111</v>
      </c>
      <c r="D27" t="s">
        <v>720</v>
      </c>
      <c r="E27" t="s">
        <v>652</v>
      </c>
      <c r="F27" t="s">
        <v>684</v>
      </c>
      <c r="G27" t="s">
        <v>685</v>
      </c>
      <c r="J27" t="s">
        <v>686</v>
      </c>
      <c r="K27">
        <v>612843</v>
      </c>
      <c r="L27">
        <v>561773</v>
      </c>
      <c r="M27">
        <v>67413</v>
      </c>
      <c r="N27">
        <v>0</v>
      </c>
      <c r="O27" t="s">
        <v>690</v>
      </c>
      <c r="Q27" t="s">
        <v>111</v>
      </c>
      <c r="S27" t="s">
        <v>688</v>
      </c>
      <c r="T27" s="1" t="str">
        <f>VLOOKUP(Q27,'[1]TARIKAN CORETAX'!$T:$U,2,FALSE)</f>
        <v>DIKREDITKAN 0425</v>
      </c>
      <c r="U27" s="1" t="b">
        <f t="shared" si="0"/>
        <v>0</v>
      </c>
    </row>
    <row r="28" spans="1:21" x14ac:dyDescent="0.3">
      <c r="A28" t="s">
        <v>631</v>
      </c>
      <c r="B28" t="s">
        <v>632</v>
      </c>
      <c r="C28" t="s">
        <v>109</v>
      </c>
      <c r="D28" t="s">
        <v>721</v>
      </c>
      <c r="E28" t="s">
        <v>634</v>
      </c>
      <c r="F28" t="s">
        <v>684</v>
      </c>
      <c r="G28" t="s">
        <v>685</v>
      </c>
      <c r="J28" t="s">
        <v>686</v>
      </c>
      <c r="K28">
        <v>152892000</v>
      </c>
      <c r="L28">
        <v>140151000</v>
      </c>
      <c r="M28">
        <v>16818120</v>
      </c>
      <c r="N28">
        <v>0</v>
      </c>
      <c r="O28" t="s">
        <v>701</v>
      </c>
      <c r="Q28" t="s">
        <v>109</v>
      </c>
      <c r="S28" t="s">
        <v>688</v>
      </c>
      <c r="T28" s="1" t="str">
        <f>VLOOKUP(Q28,'[1]TARIKAN CORETAX'!$T:$U,2,FALSE)</f>
        <v>DIKREDITKAN 0425</v>
      </c>
      <c r="U28" s="1" t="b">
        <f t="shared" si="0"/>
        <v>0</v>
      </c>
    </row>
    <row r="29" spans="1:21" x14ac:dyDescent="0.3">
      <c r="A29" t="s">
        <v>670</v>
      </c>
      <c r="B29" t="s">
        <v>671</v>
      </c>
      <c r="C29" t="s">
        <v>106</v>
      </c>
      <c r="D29" t="s">
        <v>722</v>
      </c>
      <c r="E29" t="s">
        <v>636</v>
      </c>
      <c r="F29" t="s">
        <v>684</v>
      </c>
      <c r="G29" t="s">
        <v>685</v>
      </c>
      <c r="J29" t="s">
        <v>686</v>
      </c>
      <c r="K29">
        <v>675099</v>
      </c>
      <c r="L29">
        <v>618841</v>
      </c>
      <c r="M29">
        <v>74261</v>
      </c>
      <c r="N29">
        <v>0</v>
      </c>
      <c r="O29" t="s">
        <v>690</v>
      </c>
      <c r="Q29" t="s">
        <v>106</v>
      </c>
      <c r="S29" t="s">
        <v>688</v>
      </c>
      <c r="T29" s="1" t="str">
        <f>VLOOKUP(Q29,'[1]TARIKAN CORETAX'!$T:$U,2,FALSE)</f>
        <v>DIKREDITKAN 0425</v>
      </c>
      <c r="U29" s="1" t="b">
        <f t="shared" si="0"/>
        <v>0</v>
      </c>
    </row>
    <row r="30" spans="1:21" x14ac:dyDescent="0.3">
      <c r="A30" t="s">
        <v>670</v>
      </c>
      <c r="B30" t="s">
        <v>671</v>
      </c>
      <c r="C30" t="s">
        <v>104</v>
      </c>
      <c r="D30" t="s">
        <v>723</v>
      </c>
      <c r="E30" t="s">
        <v>642</v>
      </c>
      <c r="F30" t="s">
        <v>684</v>
      </c>
      <c r="G30" t="s">
        <v>685</v>
      </c>
      <c r="J30" t="s">
        <v>686</v>
      </c>
      <c r="K30">
        <v>3053260</v>
      </c>
      <c r="L30">
        <v>2798823</v>
      </c>
      <c r="M30">
        <v>335859</v>
      </c>
      <c r="N30">
        <v>0</v>
      </c>
      <c r="O30" t="s">
        <v>690</v>
      </c>
      <c r="Q30" t="s">
        <v>104</v>
      </c>
      <c r="S30" t="s">
        <v>688</v>
      </c>
      <c r="T30" s="1" t="str">
        <f>VLOOKUP(Q30,'[1]TARIKAN CORETAX'!$T:$U,2,FALSE)</f>
        <v>DIKREDITKAN 0425</v>
      </c>
      <c r="U30" s="1" t="b">
        <f t="shared" si="0"/>
        <v>0</v>
      </c>
    </row>
    <row r="31" spans="1:21" x14ac:dyDescent="0.3">
      <c r="A31" t="s">
        <v>661</v>
      </c>
      <c r="B31" t="s">
        <v>662</v>
      </c>
      <c r="C31" t="s">
        <v>102</v>
      </c>
      <c r="D31" t="s">
        <v>724</v>
      </c>
      <c r="E31" t="s">
        <v>636</v>
      </c>
      <c r="F31" t="s">
        <v>684</v>
      </c>
      <c r="G31" t="s">
        <v>685</v>
      </c>
      <c r="J31" t="s">
        <v>686</v>
      </c>
      <c r="K31">
        <v>4889586</v>
      </c>
      <c r="L31">
        <v>4482121</v>
      </c>
      <c r="M31">
        <v>537855</v>
      </c>
      <c r="N31">
        <v>0</v>
      </c>
      <c r="O31" t="s">
        <v>706</v>
      </c>
      <c r="Q31" t="s">
        <v>102</v>
      </c>
      <c r="S31" t="s">
        <v>688</v>
      </c>
      <c r="T31" s="1" t="str">
        <f>VLOOKUP(Q31,'[1]TARIKAN CORETAX'!$T:$U,2,FALSE)</f>
        <v>DIKREDITKAN 0425</v>
      </c>
      <c r="U31" s="1" t="b">
        <f t="shared" si="0"/>
        <v>0</v>
      </c>
    </row>
    <row r="32" spans="1:21" x14ac:dyDescent="0.3">
      <c r="A32" t="s">
        <v>668</v>
      </c>
      <c r="B32" t="s">
        <v>669</v>
      </c>
      <c r="C32" t="s">
        <v>99</v>
      </c>
      <c r="D32" t="s">
        <v>725</v>
      </c>
      <c r="E32" t="s">
        <v>636</v>
      </c>
      <c r="F32" t="s">
        <v>684</v>
      </c>
      <c r="G32" t="s">
        <v>685</v>
      </c>
      <c r="J32" t="s">
        <v>686</v>
      </c>
      <c r="K32">
        <v>123222600</v>
      </c>
      <c r="L32">
        <v>112954050</v>
      </c>
      <c r="M32">
        <v>13554486</v>
      </c>
      <c r="N32">
        <v>0</v>
      </c>
      <c r="O32" t="s">
        <v>726</v>
      </c>
      <c r="Q32" t="s">
        <v>99</v>
      </c>
      <c r="S32" t="s">
        <v>688</v>
      </c>
      <c r="T32" s="1" t="str">
        <f>VLOOKUP(Q32,'[1]TARIKAN CORETAX'!$T:$U,2,FALSE)</f>
        <v>DIKREDITKAN 0425</v>
      </c>
      <c r="U32" s="1" t="b">
        <f t="shared" si="0"/>
        <v>0</v>
      </c>
    </row>
    <row r="33" spans="1:22" x14ac:dyDescent="0.3">
      <c r="A33" t="s">
        <v>668</v>
      </c>
      <c r="B33" t="s">
        <v>669</v>
      </c>
      <c r="C33" t="s">
        <v>96</v>
      </c>
      <c r="D33" t="s">
        <v>727</v>
      </c>
      <c r="E33" t="s">
        <v>636</v>
      </c>
      <c r="F33" t="s">
        <v>684</v>
      </c>
      <c r="G33" t="s">
        <v>685</v>
      </c>
      <c r="J33" t="s">
        <v>686</v>
      </c>
      <c r="K33">
        <v>42322500</v>
      </c>
      <c r="L33">
        <v>38795625</v>
      </c>
      <c r="M33">
        <v>4655475</v>
      </c>
      <c r="N33">
        <v>0</v>
      </c>
      <c r="O33" t="s">
        <v>726</v>
      </c>
      <c r="Q33" t="s">
        <v>96</v>
      </c>
      <c r="S33" t="s">
        <v>688</v>
      </c>
      <c r="T33" s="1" t="str">
        <f>VLOOKUP(Q33,'[1]TARIKAN CORETAX'!$T:$U,2,FALSE)</f>
        <v>DIKREDITKAN 0425</v>
      </c>
      <c r="U33" s="1" t="b">
        <f t="shared" si="0"/>
        <v>0</v>
      </c>
    </row>
    <row r="34" spans="1:22" x14ac:dyDescent="0.3">
      <c r="A34" t="s">
        <v>656</v>
      </c>
      <c r="B34" t="s">
        <v>657</v>
      </c>
      <c r="C34" t="s">
        <v>93</v>
      </c>
      <c r="D34" t="s">
        <v>728</v>
      </c>
      <c r="E34" t="s">
        <v>658</v>
      </c>
      <c r="F34" t="s">
        <v>684</v>
      </c>
      <c r="G34" t="s">
        <v>685</v>
      </c>
      <c r="J34" t="s">
        <v>686</v>
      </c>
      <c r="K34">
        <v>133084320</v>
      </c>
      <c r="L34">
        <v>121993960</v>
      </c>
      <c r="M34">
        <v>14639275</v>
      </c>
      <c r="N34">
        <v>0</v>
      </c>
      <c r="O34" t="s">
        <v>695</v>
      </c>
      <c r="Q34" t="s">
        <v>93</v>
      </c>
      <c r="S34" t="s">
        <v>688</v>
      </c>
      <c r="T34" s="1" t="str">
        <f>VLOOKUP(Q34,'[1]TARIKAN CORETAX'!$T:$U,2,FALSE)</f>
        <v>DIKREDITKAN 0425</v>
      </c>
      <c r="U34" s="1" t="b">
        <f t="shared" si="0"/>
        <v>0</v>
      </c>
    </row>
    <row r="35" spans="1:22" x14ac:dyDescent="0.3">
      <c r="A35" t="s">
        <v>670</v>
      </c>
      <c r="B35" t="s">
        <v>671</v>
      </c>
      <c r="C35" t="s">
        <v>91</v>
      </c>
      <c r="D35" t="s">
        <v>729</v>
      </c>
      <c r="E35" t="s">
        <v>651</v>
      </c>
      <c r="F35" t="s">
        <v>684</v>
      </c>
      <c r="G35" t="s">
        <v>685</v>
      </c>
      <c r="J35" t="s">
        <v>686</v>
      </c>
      <c r="K35">
        <v>941586</v>
      </c>
      <c r="L35">
        <v>863120</v>
      </c>
      <c r="M35">
        <v>103574</v>
      </c>
      <c r="N35">
        <v>0</v>
      </c>
      <c r="O35" t="s">
        <v>690</v>
      </c>
      <c r="Q35" t="s">
        <v>91</v>
      </c>
      <c r="S35" t="s">
        <v>688</v>
      </c>
      <c r="T35" s="1" t="str">
        <f>VLOOKUP(Q35,'[1]TARIKAN CORETAX'!$T:$U,2,FALSE)</f>
        <v>DIKREDITKAN 0425</v>
      </c>
      <c r="U35" s="1" t="b">
        <f t="shared" si="0"/>
        <v>0</v>
      </c>
    </row>
    <row r="36" spans="1:22" x14ac:dyDescent="0.3">
      <c r="A36" t="s">
        <v>670</v>
      </c>
      <c r="B36" t="s">
        <v>671</v>
      </c>
      <c r="C36" t="s">
        <v>88</v>
      </c>
      <c r="D36" t="s">
        <v>730</v>
      </c>
      <c r="E36" t="s">
        <v>651</v>
      </c>
      <c r="F36" t="s">
        <v>684</v>
      </c>
      <c r="G36" t="s">
        <v>685</v>
      </c>
      <c r="J36" t="s">
        <v>686</v>
      </c>
      <c r="K36">
        <v>3543872</v>
      </c>
      <c r="L36">
        <v>3248548</v>
      </c>
      <c r="M36">
        <v>389826</v>
      </c>
      <c r="N36">
        <v>0</v>
      </c>
      <c r="O36" t="s">
        <v>690</v>
      </c>
      <c r="Q36" t="s">
        <v>88</v>
      </c>
      <c r="S36" t="s">
        <v>688</v>
      </c>
      <c r="T36" s="1" t="str">
        <f>VLOOKUP(Q36,'[1]TARIKAN CORETAX'!$T:$U,2,FALSE)</f>
        <v>DIKREDITKAN 0425</v>
      </c>
      <c r="U36" s="1" t="b">
        <f t="shared" si="0"/>
        <v>0</v>
      </c>
    </row>
    <row r="37" spans="1:22" x14ac:dyDescent="0.3">
      <c r="A37" t="s">
        <v>664</v>
      </c>
      <c r="B37" t="s">
        <v>665</v>
      </c>
      <c r="C37" t="s">
        <v>179</v>
      </c>
      <c r="D37" t="s">
        <v>731</v>
      </c>
      <c r="E37" t="s">
        <v>633</v>
      </c>
      <c r="F37" t="s">
        <v>684</v>
      </c>
      <c r="G37" t="s">
        <v>685</v>
      </c>
      <c r="J37" t="s">
        <v>686</v>
      </c>
      <c r="K37">
        <v>16186771</v>
      </c>
      <c r="L37">
        <v>14837868</v>
      </c>
      <c r="M37">
        <v>1780547</v>
      </c>
      <c r="N37">
        <v>0</v>
      </c>
      <c r="O37" t="s">
        <v>732</v>
      </c>
      <c r="Q37" t="s">
        <v>179</v>
      </c>
      <c r="S37" t="s">
        <v>688</v>
      </c>
      <c r="T37" s="1" t="str">
        <f>VLOOKUP(Q37,'[1]TARIKAN CORETAX'!$T:$U,2,FALSE)</f>
        <v>DIKREDITKAN 0425</v>
      </c>
      <c r="U37" s="1" t="b">
        <f t="shared" si="0"/>
        <v>0</v>
      </c>
    </row>
    <row r="38" spans="1:22" x14ac:dyDescent="0.3">
      <c r="A38" t="s">
        <v>668</v>
      </c>
      <c r="B38" t="s">
        <v>669</v>
      </c>
      <c r="C38" t="s">
        <v>85</v>
      </c>
      <c r="D38" t="s">
        <v>733</v>
      </c>
      <c r="E38" t="s">
        <v>642</v>
      </c>
      <c r="F38" t="s">
        <v>684</v>
      </c>
      <c r="G38" t="s">
        <v>685</v>
      </c>
      <c r="J38" t="s">
        <v>686</v>
      </c>
      <c r="K38">
        <v>110518944</v>
      </c>
      <c r="L38">
        <v>101309025</v>
      </c>
      <c r="M38">
        <v>12157083</v>
      </c>
      <c r="N38">
        <v>0</v>
      </c>
      <c r="O38" t="s">
        <v>726</v>
      </c>
      <c r="Q38" t="s">
        <v>85</v>
      </c>
      <c r="S38" t="s">
        <v>688</v>
      </c>
      <c r="T38" s="1" t="str">
        <f>VLOOKUP(Q38,'[1]TARIKAN CORETAX'!$T:$U,2,FALSE)</f>
        <v>DIKREDITKAN 0425</v>
      </c>
      <c r="U38" s="1" t="b">
        <f t="shared" si="0"/>
        <v>0</v>
      </c>
    </row>
    <row r="39" spans="1:22" x14ac:dyDescent="0.3">
      <c r="A39" t="s">
        <v>649</v>
      </c>
      <c r="B39" t="s">
        <v>650</v>
      </c>
      <c r="C39" t="s">
        <v>82</v>
      </c>
      <c r="D39" t="s">
        <v>734</v>
      </c>
      <c r="E39" t="s">
        <v>652</v>
      </c>
      <c r="F39" t="s">
        <v>684</v>
      </c>
      <c r="G39" t="s">
        <v>685</v>
      </c>
      <c r="J39" t="s">
        <v>686</v>
      </c>
      <c r="K39">
        <v>51000000</v>
      </c>
      <c r="L39">
        <v>46750000</v>
      </c>
      <c r="M39">
        <v>5610000</v>
      </c>
      <c r="N39">
        <v>0</v>
      </c>
      <c r="O39" t="s">
        <v>703</v>
      </c>
      <c r="Q39" t="s">
        <v>82</v>
      </c>
      <c r="S39" t="s">
        <v>688</v>
      </c>
      <c r="T39" s="1" t="str">
        <f>VLOOKUP(Q39,'[1]TARIKAN CORETAX'!$T:$U,2,FALSE)</f>
        <v>DIKREDITKAN 0425</v>
      </c>
      <c r="U39" s="1" t="b">
        <f t="shared" si="0"/>
        <v>0</v>
      </c>
    </row>
    <row r="40" spans="1:22" x14ac:dyDescent="0.3">
      <c r="A40" t="s">
        <v>649</v>
      </c>
      <c r="B40" t="s">
        <v>650</v>
      </c>
      <c r="C40" t="s">
        <v>79</v>
      </c>
      <c r="D40" t="s">
        <v>735</v>
      </c>
      <c r="E40" t="s">
        <v>652</v>
      </c>
      <c r="F40" t="s">
        <v>684</v>
      </c>
      <c r="G40" t="s">
        <v>685</v>
      </c>
      <c r="J40" t="s">
        <v>686</v>
      </c>
      <c r="K40">
        <v>22862760</v>
      </c>
      <c r="L40">
        <v>20957530</v>
      </c>
      <c r="M40">
        <v>2514904</v>
      </c>
      <c r="N40">
        <v>0</v>
      </c>
      <c r="O40" t="s">
        <v>703</v>
      </c>
      <c r="Q40" t="s">
        <v>79</v>
      </c>
      <c r="S40" t="s">
        <v>688</v>
      </c>
      <c r="T40" s="1" t="str">
        <f>VLOOKUP(Q40,'[1]TARIKAN CORETAX'!$T:$U,2,FALSE)</f>
        <v>DIKREDITKAN 0425</v>
      </c>
      <c r="U40" s="1" t="b">
        <f t="shared" si="0"/>
        <v>0</v>
      </c>
    </row>
    <row r="41" spans="1:22" x14ac:dyDescent="0.3">
      <c r="A41" t="s">
        <v>654</v>
      </c>
      <c r="B41" t="s">
        <v>655</v>
      </c>
      <c r="C41" t="s">
        <v>73</v>
      </c>
      <c r="D41" t="s">
        <v>736</v>
      </c>
      <c r="E41" t="s">
        <v>633</v>
      </c>
      <c r="F41" t="s">
        <v>684</v>
      </c>
      <c r="G41" t="s">
        <v>685</v>
      </c>
      <c r="J41" t="s">
        <v>686</v>
      </c>
      <c r="K41">
        <v>1759405</v>
      </c>
      <c r="L41">
        <v>1612788</v>
      </c>
      <c r="M41">
        <v>193535</v>
      </c>
      <c r="N41">
        <v>0</v>
      </c>
      <c r="O41" t="s">
        <v>737</v>
      </c>
      <c r="Q41" t="s">
        <v>73</v>
      </c>
      <c r="S41" t="s">
        <v>688</v>
      </c>
      <c r="T41" s="1" t="str">
        <f>VLOOKUP(Q41,'[1]TARIKAN CORETAX'!$T:$U,2,FALSE)</f>
        <v>DIKREDITKAN 0425</v>
      </c>
      <c r="U41" s="1" t="b">
        <f t="shared" si="0"/>
        <v>0</v>
      </c>
    </row>
    <row r="42" spans="1:22" x14ac:dyDescent="0.3">
      <c r="A42" t="s">
        <v>654</v>
      </c>
      <c r="B42" t="s">
        <v>655</v>
      </c>
      <c r="C42" t="s">
        <v>76</v>
      </c>
      <c r="D42" t="s">
        <v>738</v>
      </c>
      <c r="E42" t="s">
        <v>633</v>
      </c>
      <c r="F42" t="s">
        <v>684</v>
      </c>
      <c r="G42" t="s">
        <v>685</v>
      </c>
      <c r="J42" t="s">
        <v>686</v>
      </c>
      <c r="K42">
        <v>5635315</v>
      </c>
      <c r="L42">
        <v>5165706</v>
      </c>
      <c r="M42">
        <v>619885</v>
      </c>
      <c r="N42">
        <v>0</v>
      </c>
      <c r="O42" t="s">
        <v>737</v>
      </c>
      <c r="Q42" t="s">
        <v>76</v>
      </c>
      <c r="S42" t="s">
        <v>688</v>
      </c>
      <c r="T42" s="1" t="str">
        <f>VLOOKUP(Q42,'[1]TARIKAN CORETAX'!$T:$U,2,FALSE)</f>
        <v>DIKREDITKAN 0425</v>
      </c>
      <c r="U42" s="1" t="b">
        <f t="shared" si="0"/>
        <v>0</v>
      </c>
    </row>
    <row r="43" spans="1:22" x14ac:dyDescent="0.3">
      <c r="A43" t="s">
        <v>649</v>
      </c>
      <c r="B43" t="s">
        <v>650</v>
      </c>
      <c r="C43" t="s">
        <v>70</v>
      </c>
      <c r="D43" t="s">
        <v>739</v>
      </c>
      <c r="E43" t="s">
        <v>636</v>
      </c>
      <c r="F43" t="s">
        <v>684</v>
      </c>
      <c r="G43" t="s">
        <v>685</v>
      </c>
      <c r="J43" t="s">
        <v>686</v>
      </c>
      <c r="K43">
        <v>10200000</v>
      </c>
      <c r="L43">
        <v>9350000</v>
      </c>
      <c r="M43">
        <v>1122000</v>
      </c>
      <c r="N43">
        <v>0</v>
      </c>
      <c r="O43" t="s">
        <v>703</v>
      </c>
      <c r="Q43" t="s">
        <v>70</v>
      </c>
      <c r="S43" t="s">
        <v>688</v>
      </c>
      <c r="T43" s="1" t="str">
        <f>VLOOKUP(Q43,'[1]TARIKAN CORETAX'!$T:$U,2,FALSE)</f>
        <v>DIKREDITKAN 0425</v>
      </c>
      <c r="U43" s="1" t="b">
        <f t="shared" si="0"/>
        <v>0</v>
      </c>
    </row>
    <row r="44" spans="1:22" x14ac:dyDescent="0.3">
      <c r="A44" t="s">
        <v>670</v>
      </c>
      <c r="B44" t="s">
        <v>671</v>
      </c>
      <c r="C44" t="s">
        <v>67</v>
      </c>
      <c r="D44" t="s">
        <v>740</v>
      </c>
      <c r="E44" t="s">
        <v>647</v>
      </c>
      <c r="F44" t="s">
        <v>684</v>
      </c>
      <c r="G44" t="s">
        <v>685</v>
      </c>
      <c r="J44" t="s">
        <v>686</v>
      </c>
      <c r="K44">
        <v>462523</v>
      </c>
      <c r="L44">
        <v>423979</v>
      </c>
      <c r="M44">
        <v>50877</v>
      </c>
      <c r="N44">
        <v>0</v>
      </c>
      <c r="O44" t="s">
        <v>690</v>
      </c>
      <c r="Q44" t="s">
        <v>67</v>
      </c>
      <c r="S44" t="s">
        <v>688</v>
      </c>
      <c r="T44" s="1" t="str">
        <f>VLOOKUP(Q44,'[1]TARIKAN CORETAX'!$T:$U,2,FALSE)</f>
        <v>DIKREDITKAN 0425</v>
      </c>
      <c r="U44" s="1" t="b">
        <f t="shared" si="0"/>
        <v>0</v>
      </c>
    </row>
    <row r="45" spans="1:22" x14ac:dyDescent="0.3">
      <c r="A45" t="s">
        <v>640</v>
      </c>
      <c r="B45" t="s">
        <v>641</v>
      </c>
      <c r="C45" t="s">
        <v>59</v>
      </c>
      <c r="D45" t="s">
        <v>60</v>
      </c>
      <c r="E45" t="s">
        <v>643</v>
      </c>
      <c r="F45" t="s">
        <v>684</v>
      </c>
      <c r="G45" t="s">
        <v>685</v>
      </c>
      <c r="J45" t="s">
        <v>686</v>
      </c>
      <c r="K45">
        <v>6587160</v>
      </c>
      <c r="L45">
        <v>287535</v>
      </c>
      <c r="M45">
        <v>34504</v>
      </c>
      <c r="N45">
        <v>0</v>
      </c>
      <c r="O45" t="s">
        <v>741</v>
      </c>
      <c r="Q45" t="s">
        <v>59</v>
      </c>
      <c r="R45" t="s">
        <v>59</v>
      </c>
      <c r="S45" t="s">
        <v>742</v>
      </c>
      <c r="T45" s="1" t="str">
        <f>VLOOKUP(Q45,'[1]TARIKAN CORETAX'!$T:$U,2,FALSE)</f>
        <v>DIKREDITKAN 0425</v>
      </c>
      <c r="U45" s="1" t="b">
        <f t="shared" si="0"/>
        <v>0</v>
      </c>
      <c r="V45" s="1" t="s">
        <v>764</v>
      </c>
    </row>
    <row r="46" spans="1:22" x14ac:dyDescent="0.3">
      <c r="A46" t="s">
        <v>640</v>
      </c>
      <c r="B46" t="s">
        <v>641</v>
      </c>
      <c r="C46" t="s">
        <v>63</v>
      </c>
      <c r="D46" t="s">
        <v>64</v>
      </c>
      <c r="E46" t="s">
        <v>642</v>
      </c>
      <c r="F46" t="s">
        <v>684</v>
      </c>
      <c r="G46" t="s">
        <v>685</v>
      </c>
      <c r="J46" t="s">
        <v>686</v>
      </c>
      <c r="K46">
        <v>6695955</v>
      </c>
      <c r="L46">
        <v>292284</v>
      </c>
      <c r="M46">
        <v>35074</v>
      </c>
      <c r="N46">
        <v>0</v>
      </c>
      <c r="O46" t="s">
        <v>741</v>
      </c>
      <c r="Q46" t="s">
        <v>63</v>
      </c>
      <c r="R46" t="s">
        <v>63</v>
      </c>
      <c r="S46" t="s">
        <v>742</v>
      </c>
      <c r="T46" s="1" t="str">
        <f>VLOOKUP(Q46,'[1]TARIKAN CORETAX'!$T:$U,2,FALSE)</f>
        <v>DIKREDITKAN 0425</v>
      </c>
      <c r="U46" s="1" t="b">
        <f t="shared" si="0"/>
        <v>0</v>
      </c>
      <c r="V46" s="1" t="s">
        <v>764</v>
      </c>
    </row>
    <row r="47" spans="1:22" x14ac:dyDescent="0.3">
      <c r="A47" t="s">
        <v>644</v>
      </c>
      <c r="B47" t="s">
        <v>645</v>
      </c>
      <c r="C47" t="s">
        <v>56</v>
      </c>
      <c r="D47" t="s">
        <v>743</v>
      </c>
      <c r="E47" t="s">
        <v>636</v>
      </c>
      <c r="F47" t="s">
        <v>684</v>
      </c>
      <c r="G47" t="s">
        <v>685</v>
      </c>
      <c r="J47" t="s">
        <v>686</v>
      </c>
      <c r="K47">
        <v>4860000</v>
      </c>
      <c r="L47">
        <v>4455000</v>
      </c>
      <c r="M47">
        <v>534600</v>
      </c>
      <c r="N47">
        <v>0</v>
      </c>
      <c r="O47" t="s">
        <v>699</v>
      </c>
      <c r="Q47" t="s">
        <v>56</v>
      </c>
      <c r="S47" t="s">
        <v>688</v>
      </c>
      <c r="T47" s="1" t="str">
        <f>VLOOKUP(Q47,'[1]TARIKAN CORETAX'!$T:$U,2,FALSE)</f>
        <v>DIKREDITKAN 0425</v>
      </c>
      <c r="U47" s="1" t="b">
        <f t="shared" si="0"/>
        <v>0</v>
      </c>
    </row>
    <row r="48" spans="1:22" x14ac:dyDescent="0.3">
      <c r="A48" t="s">
        <v>644</v>
      </c>
      <c r="B48" t="s">
        <v>645</v>
      </c>
      <c r="C48" t="s">
        <v>53</v>
      </c>
      <c r="D48" t="s">
        <v>744</v>
      </c>
      <c r="E48" t="s">
        <v>636</v>
      </c>
      <c r="F48" t="s">
        <v>684</v>
      </c>
      <c r="G48" t="s">
        <v>685</v>
      </c>
      <c r="J48" t="s">
        <v>686</v>
      </c>
      <c r="K48">
        <v>267600000</v>
      </c>
      <c r="L48">
        <v>245300000</v>
      </c>
      <c r="M48">
        <v>29436000</v>
      </c>
      <c r="N48">
        <v>0</v>
      </c>
      <c r="O48" t="s">
        <v>699</v>
      </c>
      <c r="Q48" t="s">
        <v>53</v>
      </c>
      <c r="S48" t="s">
        <v>688</v>
      </c>
      <c r="T48" s="1" t="str">
        <f>VLOOKUP(Q48,'[1]TARIKAN CORETAX'!$T:$U,2,FALSE)</f>
        <v>DIKREDITKAN 0425</v>
      </c>
      <c r="U48" s="1" t="b">
        <f t="shared" si="0"/>
        <v>0</v>
      </c>
    </row>
    <row r="49" spans="1:22" x14ac:dyDescent="0.3">
      <c r="A49" t="s">
        <v>666</v>
      </c>
      <c r="B49" t="s">
        <v>667</v>
      </c>
      <c r="C49" t="s">
        <v>34</v>
      </c>
      <c r="D49" t="s">
        <v>340</v>
      </c>
      <c r="E49" t="s">
        <v>663</v>
      </c>
      <c r="F49" t="s">
        <v>684</v>
      </c>
      <c r="G49" t="s">
        <v>685</v>
      </c>
      <c r="J49" t="s">
        <v>686</v>
      </c>
      <c r="K49">
        <v>49699605</v>
      </c>
      <c r="L49">
        <v>45557971</v>
      </c>
      <c r="M49">
        <v>5466957</v>
      </c>
      <c r="N49">
        <v>0</v>
      </c>
      <c r="O49" t="s">
        <v>745</v>
      </c>
      <c r="Q49" t="s">
        <v>34</v>
      </c>
      <c r="R49" t="s">
        <v>34</v>
      </c>
      <c r="S49" t="s">
        <v>742</v>
      </c>
      <c r="T49" s="1" t="str">
        <f>VLOOKUP(Q49,'[1]TARIKAN CORETAX'!$T:$U,2,FALSE)</f>
        <v>DIKREDITKAN 0425</v>
      </c>
      <c r="U49" s="1" t="b">
        <f t="shared" si="0"/>
        <v>0</v>
      </c>
      <c r="V49" s="1" t="s">
        <v>764</v>
      </c>
    </row>
    <row r="50" spans="1:22" x14ac:dyDescent="0.3">
      <c r="A50" t="s">
        <v>670</v>
      </c>
      <c r="B50" t="s">
        <v>671</v>
      </c>
      <c r="C50" t="s">
        <v>50</v>
      </c>
      <c r="D50" t="s">
        <v>746</v>
      </c>
      <c r="E50" t="s">
        <v>628</v>
      </c>
      <c r="F50" t="s">
        <v>684</v>
      </c>
      <c r="G50" t="s">
        <v>685</v>
      </c>
      <c r="J50" t="s">
        <v>686</v>
      </c>
      <c r="K50">
        <v>2147820</v>
      </c>
      <c r="L50">
        <v>1968835</v>
      </c>
      <c r="M50">
        <v>236260</v>
      </c>
      <c r="N50">
        <v>0</v>
      </c>
      <c r="O50" t="s">
        <v>690</v>
      </c>
      <c r="Q50" t="s">
        <v>50</v>
      </c>
      <c r="S50" t="s">
        <v>688</v>
      </c>
      <c r="T50" s="1" t="str">
        <f>VLOOKUP(Q50,'[1]TARIKAN CORETAX'!$T:$U,2,FALSE)</f>
        <v>DIKREDITKAN 0425</v>
      </c>
      <c r="U50" s="1" t="b">
        <f t="shared" si="0"/>
        <v>0</v>
      </c>
    </row>
    <row r="51" spans="1:22" x14ac:dyDescent="0.3">
      <c r="A51" t="s">
        <v>670</v>
      </c>
      <c r="B51" t="s">
        <v>671</v>
      </c>
      <c r="C51" t="s">
        <v>45</v>
      </c>
      <c r="D51" t="s">
        <v>747</v>
      </c>
      <c r="E51" t="s">
        <v>663</v>
      </c>
      <c r="F51" t="s">
        <v>684</v>
      </c>
      <c r="G51" t="s">
        <v>685</v>
      </c>
      <c r="J51" t="s">
        <v>686</v>
      </c>
      <c r="K51">
        <v>3064215</v>
      </c>
      <c r="L51">
        <v>2808865</v>
      </c>
      <c r="M51">
        <v>337064</v>
      </c>
      <c r="N51">
        <v>0</v>
      </c>
      <c r="O51" t="s">
        <v>690</v>
      </c>
      <c r="Q51" t="s">
        <v>45</v>
      </c>
      <c r="S51" t="s">
        <v>688</v>
      </c>
      <c r="T51" s="1" t="str">
        <f>VLOOKUP(Q51,'[1]TARIKAN CORETAX'!$T:$U,2,FALSE)</f>
        <v>DIKREDITKAN 0425</v>
      </c>
      <c r="U51" s="1" t="b">
        <f t="shared" si="0"/>
        <v>0</v>
      </c>
    </row>
    <row r="52" spans="1:22" x14ac:dyDescent="0.3">
      <c r="A52" t="s">
        <v>656</v>
      </c>
      <c r="B52" t="s">
        <v>657</v>
      </c>
      <c r="C52" t="s">
        <v>41</v>
      </c>
      <c r="D52" t="s">
        <v>748</v>
      </c>
      <c r="E52" t="s">
        <v>643</v>
      </c>
      <c r="F52" t="s">
        <v>684</v>
      </c>
      <c r="G52" t="s">
        <v>685</v>
      </c>
      <c r="J52" t="s">
        <v>686</v>
      </c>
      <c r="K52">
        <v>122220000</v>
      </c>
      <c r="L52">
        <v>112035000</v>
      </c>
      <c r="M52">
        <v>13444200</v>
      </c>
      <c r="N52">
        <v>0</v>
      </c>
      <c r="O52" t="s">
        <v>695</v>
      </c>
      <c r="Q52" t="s">
        <v>41</v>
      </c>
      <c r="S52" t="s">
        <v>688</v>
      </c>
      <c r="T52" s="1" t="str">
        <f>VLOOKUP(Q52,'[1]TARIKAN CORETAX'!$T:$U,2,FALSE)</f>
        <v>DIKREDITKAN 0425</v>
      </c>
      <c r="U52" s="1" t="b">
        <f t="shared" si="0"/>
        <v>0</v>
      </c>
    </row>
    <row r="53" spans="1:22" x14ac:dyDescent="0.3">
      <c r="A53" t="s">
        <v>631</v>
      </c>
      <c r="B53" t="s">
        <v>632</v>
      </c>
      <c r="C53" t="s">
        <v>29</v>
      </c>
      <c r="D53" t="s">
        <v>749</v>
      </c>
      <c r="E53" t="s">
        <v>633</v>
      </c>
      <c r="F53" t="s">
        <v>684</v>
      </c>
      <c r="G53" t="s">
        <v>685</v>
      </c>
      <c r="J53" t="s">
        <v>686</v>
      </c>
      <c r="K53">
        <v>48132000</v>
      </c>
      <c r="L53">
        <v>44121000</v>
      </c>
      <c r="M53">
        <v>5294520</v>
      </c>
      <c r="N53">
        <v>0</v>
      </c>
      <c r="O53" t="s">
        <v>701</v>
      </c>
      <c r="Q53" t="s">
        <v>29</v>
      </c>
      <c r="S53" t="s">
        <v>688</v>
      </c>
      <c r="T53" s="1" t="str">
        <f>VLOOKUP(Q53,'[1]TARIKAN CORETAX'!$T:$U,2,FALSE)</f>
        <v>DIKREDITKAN 0425</v>
      </c>
      <c r="U53" s="1" t="b">
        <f t="shared" si="0"/>
        <v>0</v>
      </c>
    </row>
    <row r="54" spans="1:22" x14ac:dyDescent="0.3">
      <c r="A54" t="s">
        <v>649</v>
      </c>
      <c r="B54" t="s">
        <v>650</v>
      </c>
      <c r="C54" t="s">
        <v>178</v>
      </c>
      <c r="D54" t="s">
        <v>750</v>
      </c>
      <c r="E54" t="s">
        <v>651</v>
      </c>
      <c r="F54" t="s">
        <v>684</v>
      </c>
      <c r="G54" t="s">
        <v>685</v>
      </c>
      <c r="J54" t="s">
        <v>686</v>
      </c>
      <c r="K54">
        <v>102000000</v>
      </c>
      <c r="L54">
        <v>93500000</v>
      </c>
      <c r="M54">
        <v>11220000</v>
      </c>
      <c r="N54">
        <v>0</v>
      </c>
      <c r="O54" t="s">
        <v>703</v>
      </c>
      <c r="Q54" t="s">
        <v>178</v>
      </c>
      <c r="S54" t="s">
        <v>688</v>
      </c>
      <c r="T54" s="1" t="str">
        <f>VLOOKUP(Q54,'[1]TARIKAN CORETAX'!$T:$U,2,FALSE)</f>
        <v>DIKREDITKAN 0425</v>
      </c>
      <c r="U54" s="1" t="b">
        <f t="shared" si="0"/>
        <v>0</v>
      </c>
    </row>
    <row r="55" spans="1:22" x14ac:dyDescent="0.3">
      <c r="A55" t="s">
        <v>661</v>
      </c>
      <c r="B55" t="s">
        <v>662</v>
      </c>
      <c r="C55" t="s">
        <v>176</v>
      </c>
      <c r="D55" t="s">
        <v>751</v>
      </c>
      <c r="E55" t="s">
        <v>646</v>
      </c>
      <c r="F55" t="s">
        <v>684</v>
      </c>
      <c r="G55" t="s">
        <v>685</v>
      </c>
      <c r="J55" t="s">
        <v>686</v>
      </c>
      <c r="K55">
        <v>5236162</v>
      </c>
      <c r="L55">
        <v>4799815</v>
      </c>
      <c r="M55">
        <v>575978</v>
      </c>
      <c r="N55">
        <v>0</v>
      </c>
      <c r="O55" t="s">
        <v>706</v>
      </c>
      <c r="Q55" t="s">
        <v>176</v>
      </c>
      <c r="S55" t="s">
        <v>688</v>
      </c>
      <c r="T55" s="1" t="str">
        <f>VLOOKUP(Q55,'[1]TARIKAN CORETAX'!$T:$U,2,FALSE)</f>
        <v>DIKREDITKAN 0425</v>
      </c>
      <c r="U55" s="1" t="b">
        <f t="shared" si="0"/>
        <v>0</v>
      </c>
    </row>
    <row r="56" spans="1:22" x14ac:dyDescent="0.3">
      <c r="A56" t="s">
        <v>661</v>
      </c>
      <c r="B56" t="s">
        <v>662</v>
      </c>
      <c r="C56" t="s">
        <v>174</v>
      </c>
      <c r="D56" t="s">
        <v>752</v>
      </c>
      <c r="E56" t="s">
        <v>663</v>
      </c>
      <c r="F56" t="s">
        <v>684</v>
      </c>
      <c r="G56" t="s">
        <v>685</v>
      </c>
      <c r="J56" t="s">
        <v>686</v>
      </c>
      <c r="K56">
        <v>9728363</v>
      </c>
      <c r="L56">
        <v>8917666</v>
      </c>
      <c r="M56">
        <v>1070120</v>
      </c>
      <c r="N56">
        <v>0</v>
      </c>
      <c r="O56" t="s">
        <v>706</v>
      </c>
      <c r="Q56" t="s">
        <v>174</v>
      </c>
      <c r="S56" t="s">
        <v>688</v>
      </c>
      <c r="T56" s="1" t="str">
        <f>VLOOKUP(Q56,'[1]TARIKAN CORETAX'!$T:$U,2,FALSE)</f>
        <v>DIKREDITKAN 0425</v>
      </c>
      <c r="U56" s="1" t="b">
        <f t="shared" si="0"/>
        <v>0</v>
      </c>
    </row>
    <row r="57" spans="1:22" x14ac:dyDescent="0.3">
      <c r="A57" t="s">
        <v>656</v>
      </c>
      <c r="B57" t="s">
        <v>657</v>
      </c>
      <c r="C57" t="s">
        <v>172</v>
      </c>
      <c r="D57" t="s">
        <v>753</v>
      </c>
      <c r="E57" t="s">
        <v>633</v>
      </c>
      <c r="F57" t="s">
        <v>684</v>
      </c>
      <c r="G57" t="s">
        <v>685</v>
      </c>
      <c r="J57" t="s">
        <v>686</v>
      </c>
      <c r="K57">
        <v>9084000</v>
      </c>
      <c r="L57">
        <v>8327000</v>
      </c>
      <c r="M57">
        <v>999240</v>
      </c>
      <c r="N57">
        <v>0</v>
      </c>
      <c r="O57" t="s">
        <v>695</v>
      </c>
      <c r="Q57" t="s">
        <v>172</v>
      </c>
      <c r="S57" t="s">
        <v>688</v>
      </c>
      <c r="T57" s="1" t="str">
        <f>VLOOKUP(Q57,'[1]TARIKAN CORETAX'!$T:$U,2,FALSE)</f>
        <v>DIKREDITKAN 0425</v>
      </c>
      <c r="U57" s="1" t="b">
        <f t="shared" si="0"/>
        <v>0</v>
      </c>
    </row>
    <row r="58" spans="1:22" x14ac:dyDescent="0.3">
      <c r="A58" t="s">
        <v>644</v>
      </c>
      <c r="B58" t="s">
        <v>645</v>
      </c>
      <c r="C58" t="s">
        <v>170</v>
      </c>
      <c r="D58" t="s">
        <v>754</v>
      </c>
      <c r="E58" t="s">
        <v>633</v>
      </c>
      <c r="F58" t="s">
        <v>684</v>
      </c>
      <c r="G58" t="s">
        <v>685</v>
      </c>
      <c r="J58" t="s">
        <v>686</v>
      </c>
      <c r="K58">
        <v>72360000</v>
      </c>
      <c r="L58">
        <v>66330000</v>
      </c>
      <c r="M58">
        <v>7959600</v>
      </c>
      <c r="N58">
        <v>0</v>
      </c>
      <c r="O58" t="s">
        <v>699</v>
      </c>
      <c r="Q58" t="s">
        <v>170</v>
      </c>
      <c r="S58" t="s">
        <v>688</v>
      </c>
      <c r="T58" s="1" t="str">
        <f>VLOOKUP(Q58,'[1]TARIKAN CORETAX'!$T:$U,2,FALSE)</f>
        <v>DIKREDITKAN 0425</v>
      </c>
      <c r="U58" s="1" t="b">
        <f t="shared" si="0"/>
        <v>0</v>
      </c>
    </row>
    <row r="59" spans="1:22" x14ac:dyDescent="0.3">
      <c r="A59" t="s">
        <v>649</v>
      </c>
      <c r="B59" t="s">
        <v>650</v>
      </c>
      <c r="C59" t="s">
        <v>169</v>
      </c>
      <c r="D59" t="s">
        <v>755</v>
      </c>
      <c r="E59" t="s">
        <v>647</v>
      </c>
      <c r="F59" t="s">
        <v>684</v>
      </c>
      <c r="G59" t="s">
        <v>685</v>
      </c>
      <c r="J59" t="s">
        <v>686</v>
      </c>
      <c r="K59">
        <v>10200000</v>
      </c>
      <c r="L59">
        <v>9350000</v>
      </c>
      <c r="M59">
        <v>1122000</v>
      </c>
      <c r="N59">
        <v>0</v>
      </c>
      <c r="O59" t="s">
        <v>703</v>
      </c>
      <c r="Q59" t="s">
        <v>169</v>
      </c>
      <c r="S59" t="s">
        <v>688</v>
      </c>
      <c r="T59" s="1" t="str">
        <f>VLOOKUP(Q59,'[1]TARIKAN CORETAX'!$T:$U,2,FALSE)</f>
        <v>DIKREDITKAN 0425</v>
      </c>
      <c r="U59" s="1" t="b">
        <f t="shared" si="0"/>
        <v>0</v>
      </c>
    </row>
    <row r="60" spans="1:22" x14ac:dyDescent="0.3">
      <c r="A60" t="s">
        <v>644</v>
      </c>
      <c r="B60" t="s">
        <v>645</v>
      </c>
      <c r="C60" t="s">
        <v>167</v>
      </c>
      <c r="D60" t="s">
        <v>756</v>
      </c>
      <c r="E60" t="s">
        <v>647</v>
      </c>
      <c r="F60" t="s">
        <v>684</v>
      </c>
      <c r="G60" t="s">
        <v>685</v>
      </c>
      <c r="J60" t="s">
        <v>686</v>
      </c>
      <c r="K60">
        <v>8100000</v>
      </c>
      <c r="L60">
        <v>7425000</v>
      </c>
      <c r="M60">
        <v>891000</v>
      </c>
      <c r="N60">
        <v>0</v>
      </c>
      <c r="O60" t="s">
        <v>699</v>
      </c>
      <c r="Q60" t="s">
        <v>167</v>
      </c>
      <c r="S60" t="s">
        <v>688</v>
      </c>
      <c r="T60" s="1" t="str">
        <f>VLOOKUP(Q60,'[1]TARIKAN CORETAX'!$T:$U,2,FALSE)</f>
        <v>DIKREDITKAN 0425</v>
      </c>
      <c r="U60" s="1" t="b">
        <f t="shared" si="0"/>
        <v>0</v>
      </c>
    </row>
    <row r="61" spans="1:22" x14ac:dyDescent="0.3">
      <c r="A61" t="s">
        <v>656</v>
      </c>
      <c r="B61" t="s">
        <v>657</v>
      </c>
      <c r="C61" t="s">
        <v>165</v>
      </c>
      <c r="D61" t="s">
        <v>757</v>
      </c>
      <c r="E61" t="s">
        <v>646</v>
      </c>
      <c r="F61" t="s">
        <v>684</v>
      </c>
      <c r="G61" t="s">
        <v>685</v>
      </c>
      <c r="J61" t="s">
        <v>686</v>
      </c>
      <c r="K61">
        <v>33660000</v>
      </c>
      <c r="L61">
        <v>30855000</v>
      </c>
      <c r="M61">
        <v>3702600</v>
      </c>
      <c r="N61">
        <v>0</v>
      </c>
      <c r="O61" t="s">
        <v>695</v>
      </c>
      <c r="Q61" t="s">
        <v>165</v>
      </c>
      <c r="S61" t="s">
        <v>688</v>
      </c>
      <c r="T61" s="1" t="str">
        <f>VLOOKUP(Q61,'[1]TARIKAN CORETAX'!$T:$U,2,FALSE)</f>
        <v>DIKREDITKAN 0425</v>
      </c>
      <c r="U61" s="1" t="b">
        <f t="shared" si="0"/>
        <v>0</v>
      </c>
    </row>
    <row r="62" spans="1:22" x14ac:dyDescent="0.3">
      <c r="A62" t="s">
        <v>656</v>
      </c>
      <c r="B62" t="s">
        <v>657</v>
      </c>
      <c r="C62" t="s">
        <v>163</v>
      </c>
      <c r="D62" t="s">
        <v>758</v>
      </c>
      <c r="E62" t="s">
        <v>646</v>
      </c>
      <c r="F62" t="s">
        <v>684</v>
      </c>
      <c r="G62" t="s">
        <v>685</v>
      </c>
      <c r="J62" t="s">
        <v>686</v>
      </c>
      <c r="K62">
        <v>23760000</v>
      </c>
      <c r="L62">
        <v>21780000</v>
      </c>
      <c r="M62">
        <v>2613600</v>
      </c>
      <c r="N62">
        <v>0</v>
      </c>
      <c r="O62" t="s">
        <v>695</v>
      </c>
      <c r="Q62" t="s">
        <v>163</v>
      </c>
      <c r="S62" t="s">
        <v>688</v>
      </c>
      <c r="T62" s="1" t="str">
        <f>VLOOKUP(Q62,'[1]TARIKAN CORETAX'!$T:$U,2,FALSE)</f>
        <v>DIKREDITKAN 0425</v>
      </c>
      <c r="U62" s="1" t="b">
        <f t="shared" si="0"/>
        <v>0</v>
      </c>
    </row>
    <row r="63" spans="1:22" x14ac:dyDescent="0.3">
      <c r="A63" t="s">
        <v>644</v>
      </c>
      <c r="B63" t="s">
        <v>645</v>
      </c>
      <c r="C63" t="s">
        <v>161</v>
      </c>
      <c r="D63" t="s">
        <v>759</v>
      </c>
      <c r="E63" t="s">
        <v>646</v>
      </c>
      <c r="F63" t="s">
        <v>684</v>
      </c>
      <c r="G63" t="s">
        <v>685</v>
      </c>
      <c r="J63" t="s">
        <v>686</v>
      </c>
      <c r="K63">
        <v>340200000</v>
      </c>
      <c r="L63">
        <v>311850000</v>
      </c>
      <c r="M63">
        <v>37422000</v>
      </c>
      <c r="N63">
        <v>0</v>
      </c>
      <c r="O63" t="s">
        <v>699</v>
      </c>
      <c r="Q63" t="s">
        <v>161</v>
      </c>
      <c r="S63" t="s">
        <v>688</v>
      </c>
      <c r="T63" s="1" t="str">
        <f>VLOOKUP(Q63,'[1]TARIKAN CORETAX'!$T:$U,2,FALSE)</f>
        <v>DIKREDITKAN 0425</v>
      </c>
      <c r="U63" s="1" t="b">
        <f t="shared" si="0"/>
        <v>0</v>
      </c>
    </row>
    <row r="64" spans="1:22" x14ac:dyDescent="0.3">
      <c r="A64" t="s">
        <v>649</v>
      </c>
      <c r="B64" t="s">
        <v>650</v>
      </c>
      <c r="C64" t="s">
        <v>160</v>
      </c>
      <c r="D64" t="s">
        <v>760</v>
      </c>
      <c r="E64" t="s">
        <v>628</v>
      </c>
      <c r="F64" t="s">
        <v>684</v>
      </c>
      <c r="G64" t="s">
        <v>685</v>
      </c>
      <c r="J64" t="s">
        <v>686</v>
      </c>
      <c r="K64">
        <v>10200000</v>
      </c>
      <c r="L64">
        <v>9350000</v>
      </c>
      <c r="M64">
        <v>1122000</v>
      </c>
      <c r="N64">
        <v>0</v>
      </c>
      <c r="O64" t="s">
        <v>703</v>
      </c>
      <c r="Q64" t="s">
        <v>160</v>
      </c>
      <c r="S64" t="s">
        <v>688</v>
      </c>
      <c r="T64" s="1" t="str">
        <f>VLOOKUP(Q64,'[1]TARIKAN CORETAX'!$T:$U,2,FALSE)</f>
        <v>DIKREDITKAN 0425</v>
      </c>
      <c r="U64" s="1" t="b">
        <f t="shared" si="0"/>
        <v>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2025-07-25T09:19:05Z</dcterms:created>
  <dcterms:modified xsi:type="dcterms:W3CDTF">2025-07-25T09:37:41Z</dcterms:modified>
</cp:coreProperties>
</file>