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B48336C0-E888-4FA2-890B-CC008A38C3C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konsiliasi GL FPM" sheetId="1" r:id="rId1"/>
    <sheet name="GL IN" sheetId="2" r:id="rId2"/>
    <sheet name="FPM" sheetId="3" r:id="rId3"/>
    <sheet name="Tarikan Coretax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2" i="4"/>
  <c r="L3" i="3"/>
  <c r="M3" i="3" s="1"/>
  <c r="L4" i="3"/>
  <c r="M4" i="3" s="1"/>
  <c r="L5" i="3"/>
  <c r="M5" i="3" s="1"/>
  <c r="L6" i="3"/>
  <c r="M6" i="3" s="1"/>
  <c r="L7" i="3"/>
  <c r="M7" i="3" s="1"/>
  <c r="L8" i="3"/>
  <c r="M8" i="3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M2" i="3"/>
  <c r="L2" i="3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" i="2"/>
</calcChain>
</file>

<file path=xl/sharedStrings.xml><?xml version="1.0" encoding="utf-8"?>
<sst xmlns="http://schemas.openxmlformats.org/spreadsheetml/2006/main" count="6246" uniqueCount="1178">
  <si>
    <t>Nomor Faktur GL</t>
  </si>
  <si>
    <t>Reconcile</t>
  </si>
  <si>
    <t>Codering GL</t>
  </si>
  <si>
    <t>Nomor Faktur Pajak</t>
  </si>
  <si>
    <t>PPN FPM</t>
  </si>
  <si>
    <t>Codering FPM</t>
  </si>
  <si>
    <t>Selisih</t>
  </si>
  <si>
    <t>Keterangan</t>
  </si>
  <si>
    <t>#</t>
  </si>
  <si>
    <t>Codering GL (#1)</t>
  </si>
  <si>
    <t>Sum(Reconcile)</t>
  </si>
  <si>
    <t>Sum(PPN FPM)</t>
  </si>
  <si>
    <t># (#1)</t>
  </si>
  <si>
    <t>##</t>
  </si>
  <si>
    <t>Nomor Faktur FPM</t>
  </si>
  <si>
    <t>PPN FPM (#1)</t>
  </si>
  <si>
    <t>Codering FPM (#1)</t>
  </si>
  <si>
    <t>Nomor Faktur GL (#1)</t>
  </si>
  <si>
    <t>Reconcile (#1)</t>
  </si>
  <si>
    <t>Codering GL (#2)</t>
  </si>
  <si>
    <t>Selisih (#1)</t>
  </si>
  <si>
    <t>Keterangan (#1)</t>
  </si>
  <si>
    <t># (#2)</t>
  </si>
  <si>
    <t>Codering FPM (#2)</t>
  </si>
  <si>
    <t>Sum(PPN FPM) (#1)</t>
  </si>
  <si>
    <t>Sum(Reconcile) (#1)</t>
  </si>
  <si>
    <t>0100022584481096</t>
  </si>
  <si>
    <t>OTOEXPERT</t>
  </si>
  <si>
    <t>INDEPENDENT WORKSHOP</t>
  </si>
  <si>
    <t>18204406</t>
  </si>
  <si>
    <t>Cek Manual</t>
  </si>
  <si>
    <t>7082518.0</t>
  </si>
  <si>
    <t>04000042501715033</t>
  </si>
  <si>
    <t>OLI</t>
  </si>
  <si>
    <t>18244323</t>
  </si>
  <si>
    <t>2613600.0</t>
  </si>
  <si>
    <t>OLI - DIKREDITKAN</t>
  </si>
  <si>
    <t>04000042501715035</t>
  </si>
  <si>
    <t>19202113</t>
  </si>
  <si>
    <t>1556280.0</t>
  </si>
  <si>
    <t>OTHERS - DIKREDITKAN</t>
  </si>
  <si>
    <t>0400022584462865</t>
  </si>
  <si>
    <t>OTHERS</t>
  </si>
  <si>
    <t>19215804</t>
  </si>
  <si>
    <t>2.40636E7</t>
  </si>
  <si>
    <t>TIDAK/BELUM DIKREDITKAN - DIKREDITKAN</t>
  </si>
  <si>
    <t>0400022584462873</t>
  </si>
  <si>
    <t>19244093</t>
  </si>
  <si>
    <t>5187600.0</t>
  </si>
  <si>
    <t>Grand Total</t>
  </si>
  <si>
    <t>0400022584462926</t>
  </si>
  <si>
    <t>19435719</t>
  </si>
  <si>
    <t>3702600.0</t>
  </si>
  <si>
    <t>0400022584463489</t>
  </si>
  <si>
    <t>19759473</t>
  </si>
  <si>
    <t>1122000.0</t>
  </si>
  <si>
    <t>0400022584463498</t>
  </si>
  <si>
    <t>20795292</t>
  </si>
  <si>
    <t>1.46025E7</t>
  </si>
  <si>
    <t>0400022584463505</t>
  </si>
  <si>
    <t>20795302</t>
  </si>
  <si>
    <t>2.03643E7</t>
  </si>
  <si>
    <t>0400022584482580</t>
  </si>
  <si>
    <t>21564978</t>
  </si>
  <si>
    <t>3772355.0</t>
  </si>
  <si>
    <t>0400022584482581</t>
  </si>
  <si>
    <t>21580537</t>
  </si>
  <si>
    <t>1.683E7</t>
  </si>
  <si>
    <t>0400022584482981</t>
  </si>
  <si>
    <t>22788323</t>
  </si>
  <si>
    <t>1.72854E7</t>
  </si>
  <si>
    <t>0400022584483431</t>
  </si>
  <si>
    <t>23058441</t>
  </si>
  <si>
    <t>2.083752E7</t>
  </si>
  <si>
    <t>0400022584484478</t>
  </si>
  <si>
    <t>23259139</t>
  </si>
  <si>
    <t>9233400.0</t>
  </si>
  <si>
    <t>0400022584484487</t>
  </si>
  <si>
    <t>23586407</t>
  </si>
  <si>
    <t>3.1997856E7</t>
  </si>
  <si>
    <t>0400022584484505</t>
  </si>
  <si>
    <t>23587018</t>
  </si>
  <si>
    <t>5814808.0</t>
  </si>
  <si>
    <t>0400022584484510</t>
  </si>
  <si>
    <t>24333988</t>
  </si>
  <si>
    <t>1421640.0</t>
  </si>
  <si>
    <t>0400022584484511</t>
  </si>
  <si>
    <t>24443254</t>
  </si>
  <si>
    <t>0400022584484522</t>
  </si>
  <si>
    <t>25648579</t>
  </si>
  <si>
    <t>3671942.0</t>
  </si>
  <si>
    <t>0400022584519686</t>
  </si>
  <si>
    <t>25649187</t>
  </si>
  <si>
    <t>2013645.0</t>
  </si>
  <si>
    <t>0400022584519687</t>
  </si>
  <si>
    <t>25649277</t>
  </si>
  <si>
    <t>6207300.0</t>
  </si>
  <si>
    <t>0400022584519717</t>
  </si>
  <si>
    <t>84519717</t>
  </si>
  <si>
    <t>Tidak Selisih</t>
  </si>
  <si>
    <t>26811958</t>
  </si>
  <si>
    <t>04002500126811958</t>
  </si>
  <si>
    <t>0.0</t>
  </si>
  <si>
    <t>0400022584519718</t>
  </si>
  <si>
    <t>84519718</t>
  </si>
  <si>
    <t>27511827</t>
  </si>
  <si>
    <t>87740.0</t>
  </si>
  <si>
    <t>0400032516457857</t>
  </si>
  <si>
    <t>27718572</t>
  </si>
  <si>
    <t>04002500127718572</t>
  </si>
  <si>
    <t>-0.05000000000291038</t>
  </si>
  <si>
    <t>0400032516457859</t>
  </si>
  <si>
    <t>28702592</t>
  </si>
  <si>
    <t>534600.0</t>
  </si>
  <si>
    <t>0400032516457860</t>
  </si>
  <si>
    <t>28707218</t>
  </si>
  <si>
    <t>554400.0</t>
  </si>
  <si>
    <t>04002500105998584</t>
  </si>
  <si>
    <t>28979004</t>
  </si>
  <si>
    <t>130462.0</t>
  </si>
  <si>
    <t>04002500115492134</t>
  </si>
  <si>
    <t>28980661</t>
  </si>
  <si>
    <t>179183.0</t>
  </si>
  <si>
    <t>04002500116352527</t>
  </si>
  <si>
    <t>30885248</t>
  </si>
  <si>
    <t>7134600.0</t>
  </si>
  <si>
    <t>31204551</t>
  </si>
  <si>
    <t>04002500131204551</t>
  </si>
  <si>
    <t>-0.13999999999941792</t>
  </si>
  <si>
    <t>31878496</t>
  </si>
  <si>
    <t>472520.0</t>
  </si>
  <si>
    <t>32484816</t>
  </si>
  <si>
    <t>69231.0</t>
  </si>
  <si>
    <t>04002500141518615</t>
  </si>
  <si>
    <t>41518615</t>
  </si>
  <si>
    <t>32496351</t>
  </si>
  <si>
    <t>913656.0</t>
  </si>
  <si>
    <t>33521585</t>
  </si>
  <si>
    <t>1.95228E7</t>
  </si>
  <si>
    <t>33887217</t>
  </si>
  <si>
    <t>2683949.0</t>
  </si>
  <si>
    <t>33906385</t>
  </si>
  <si>
    <t>34156762</t>
  </si>
  <si>
    <t>78744.0</t>
  </si>
  <si>
    <t>34158796</t>
  </si>
  <si>
    <t>74721.0</t>
  </si>
  <si>
    <t>36342720</t>
  </si>
  <si>
    <t>257984.0</t>
  </si>
  <si>
    <t>36344710</t>
  </si>
  <si>
    <t>161667.0</t>
  </si>
  <si>
    <t>36345261</t>
  </si>
  <si>
    <t>500075.0</t>
  </si>
  <si>
    <t>38091761</t>
  </si>
  <si>
    <t>5309128.0</t>
  </si>
  <si>
    <t>39345363</t>
  </si>
  <si>
    <t>523739.0</t>
  </si>
  <si>
    <t>39728741</t>
  </si>
  <si>
    <t>2037928.0</t>
  </si>
  <si>
    <t>39730556</t>
  </si>
  <si>
    <t>384260.0</t>
  </si>
  <si>
    <t>40440937</t>
  </si>
  <si>
    <t>731986.0</t>
  </si>
  <si>
    <t>40607371</t>
  </si>
  <si>
    <t>134826.0</t>
  </si>
  <si>
    <t>40607548</t>
  </si>
  <si>
    <t>158765.0</t>
  </si>
  <si>
    <t>40607553</t>
  </si>
  <si>
    <t>213106.0</t>
  </si>
  <si>
    <t>40629386</t>
  </si>
  <si>
    <t>2072045.0</t>
  </si>
  <si>
    <t>0.23999999999068677</t>
  </si>
  <si>
    <t>42085832</t>
  </si>
  <si>
    <t>30360.0</t>
  </si>
  <si>
    <t>43196115</t>
  </si>
  <si>
    <t>1.15236E7</t>
  </si>
  <si>
    <t>44339794</t>
  </si>
  <si>
    <t>5761800.0</t>
  </si>
  <si>
    <t>44907040</t>
  </si>
  <si>
    <t>265911.0</t>
  </si>
  <si>
    <t>44907592</t>
  </si>
  <si>
    <t>203510.0</t>
  </si>
  <si>
    <t>45529458</t>
  </si>
  <si>
    <t>4474800.0</t>
  </si>
  <si>
    <t>45605209</t>
  </si>
  <si>
    <t>72485.0</t>
  </si>
  <si>
    <t>45605996</t>
  </si>
  <si>
    <t>17457.0</t>
  </si>
  <si>
    <t>45829305</t>
  </si>
  <si>
    <t>236260.0</t>
  </si>
  <si>
    <t>45829791</t>
  </si>
  <si>
    <t>50877.0</t>
  </si>
  <si>
    <t>47469784</t>
  </si>
  <si>
    <t>48135259</t>
  </si>
  <si>
    <t>1.218888E7</t>
  </si>
  <si>
    <t>48802346</t>
  </si>
  <si>
    <t>404870.0</t>
  </si>
  <si>
    <t>48974540</t>
  </si>
  <si>
    <t>337064.0</t>
  </si>
  <si>
    <t>49239014</t>
  </si>
  <si>
    <t>6039000.0</t>
  </si>
  <si>
    <t>49456883</t>
  </si>
  <si>
    <t>49462758</t>
  </si>
  <si>
    <t>1047184.0</t>
  </si>
  <si>
    <t>50160658</t>
  </si>
  <si>
    <t>1.5392124E7</t>
  </si>
  <si>
    <t>50173196</t>
  </si>
  <si>
    <t>1462438.0</t>
  </si>
  <si>
    <t>51388336</t>
  </si>
  <si>
    <t>132955.0</t>
  </si>
  <si>
    <t>53949070</t>
  </si>
  <si>
    <t>1.058904E7</t>
  </si>
  <si>
    <t>55611157</t>
  </si>
  <si>
    <t>272026.0</t>
  </si>
  <si>
    <t>56171043</t>
  </si>
  <si>
    <t>14345.0</t>
  </si>
  <si>
    <t>-0.4900000002235174</t>
  </si>
  <si>
    <t>0.34999999997671694</t>
  </si>
  <si>
    <t>98166696</t>
  </si>
  <si>
    <t>133250.0</t>
  </si>
  <si>
    <t>98166787</t>
  </si>
  <si>
    <t>525080.0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</si>
  <si>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</si>
  <si>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</si>
  <si>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</si>
  <si>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</si>
  <si>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</si>
  <si>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</si>
  <si>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</si>
  <si>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</si>
  <si>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</si>
  <si>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</si>
  <si>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Reference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</si>
  <si>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</si>
  <si>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</si>
  <si>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</si>
  <si>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</si>
  <si>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</si>
  <si>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</si>
  <si>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</si>
  <si>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</si>
  <si>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</si>
  <si>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</si>
  <si>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</si>
  <si>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CODERING</t>
  </si>
  <si>
    <t>Nomor Faktur Lookup</t>
  </si>
  <si>
    <t>Lookup no Faktur</t>
  </si>
  <si>
    <t>PPN</t>
  </si>
  <si>
    <t>Net Balance</t>
  </si>
  <si>
    <t>Credited FPM</t>
  </si>
  <si>
    <t>Diff</t>
  </si>
  <si>
    <t>CODERING Akhir</t>
  </si>
  <si>
    <t>.</t>
  </si>
  <si>
    <t>CODERING (#1)</t>
  </si>
  <si>
    <t>Sum(Saldo)</t>
  </si>
  <si>
    <t>2025005</t>
  </si>
  <si>
    <t>115102-610-A-03-00-I-00-000</t>
  </si>
  <si>
    <t>Value Added Tax - Workshop-OL</t>
  </si>
  <si>
    <t>05-May-25</t>
  </si>
  <si>
    <t>05/14/2025</t>
  </si>
  <si>
    <t>TOW</t>
  </si>
  <si>
    <t>Journal Purchase Sparepart</t>
  </si>
  <si>
    <t>PS/OL/25/05/00635</t>
  </si>
  <si>
    <t>PPN IN (12%) (exclude)</t>
  </si>
  <si>
    <t>PO/OL/25/05/00662</t>
  </si>
  <si>
    <t>OX052513</t>
  </si>
  <si>
    <t>BATAL SISTEM</t>
  </si>
  <si>
    <t>07-May-25</t>
  </si>
  <si>
    <t>PS/OL/25/05/00644</t>
  </si>
  <si>
    <t>PO/OL/25/05/00681</t>
  </si>
  <si>
    <t>BATAL SISTEM BULAN SEBELUM</t>
  </si>
  <si>
    <t>115102-615-A-03-00-I-00-000</t>
  </si>
  <si>
    <t>Value Added Tax - Workshop-OX</t>
  </si>
  <si>
    <t xml:space="preserve">Journal Subcont Purchase </t>
  </si>
  <si>
    <t>SCP/OX/25/05/00034</t>
  </si>
  <si>
    <t>PPN IN (12%) (include)</t>
  </si>
  <si>
    <t>CAP/OX/25/05/00034</t>
  </si>
  <si>
    <t>COATING</t>
  </si>
  <si>
    <t>21-May-25</t>
  </si>
  <si>
    <t>05/23/2025</t>
  </si>
  <si>
    <t>SCP/OX/25/05/00037</t>
  </si>
  <si>
    <t>CAP/OX/25/05/00037</t>
  </si>
  <si>
    <t>OX052522</t>
  </si>
  <si>
    <t>115102-619-A-03-00-I-00-000</t>
  </si>
  <si>
    <t>Value Added Tax - Workshop-IW-A</t>
  </si>
  <si>
    <t>10-May-25</t>
  </si>
  <si>
    <t>PS/IW/25/05/00777</t>
  </si>
  <si>
    <t>PO/IW/25/05/00809</t>
  </si>
  <si>
    <t>JM</t>
  </si>
  <si>
    <t>115101-600-A-03-00-I-00-000</t>
  </si>
  <si>
    <t>Value Added Tax - Showroom-HO</t>
  </si>
  <si>
    <t>31-May-25</t>
  </si>
  <si>
    <t>06/04/2025</t>
  </si>
  <si>
    <t>GJ</t>
  </si>
  <si>
    <t>Journal Entry</t>
  </si>
  <si>
    <t>Offset PPN In</t>
  </si>
  <si>
    <t>Offset PPN In (05/2025)</t>
  </si>
  <si>
    <t>JVSMKP/31/05/25</t>
  </si>
  <si>
    <t>SMM0525L</t>
  </si>
  <si>
    <t>OFFSET PPN</t>
  </si>
  <si>
    <t>06/05/2025</t>
  </si>
  <si>
    <t>Offset PPN In-Out</t>
  </si>
  <si>
    <t>Offset PPN In-Out (05/2025)</t>
  </si>
  <si>
    <t>115102-600-A-03-00-I-00-000</t>
  </si>
  <si>
    <t>Value Added Tax - Workshop-HO-A</t>
  </si>
  <si>
    <t>20-May-25</t>
  </si>
  <si>
    <t>Journal Payment Request</t>
  </si>
  <si>
    <t>NC/HO/25/05/00070</t>
  </si>
  <si>
    <t>Total PPN PPN IN (11%) (exclude)</t>
  </si>
  <si>
    <t>TIDAK/BELUM DIKREDITKAN</t>
  </si>
  <si>
    <t>115102-609-A-03-00-I-00-000</t>
  </si>
  <si>
    <t>Value Added Tax - Workshop-HP-A</t>
  </si>
  <si>
    <t>16-May-25</t>
  </si>
  <si>
    <t>05/20/2025</t>
  </si>
  <si>
    <t>NC/GA/25/05/00102</t>
  </si>
  <si>
    <t>OX052518</t>
  </si>
  <si>
    <t>16352527</t>
  </si>
  <si>
    <t>22-May-25</t>
  </si>
  <si>
    <t>NC/GA/25/05/00103</t>
  </si>
  <si>
    <t>27-May-25</t>
  </si>
  <si>
    <t>05/28/2025</t>
  </si>
  <si>
    <t>NC/GA/25/05/00104</t>
  </si>
  <si>
    <t>OX0525L</t>
  </si>
  <si>
    <t>NC/OL/25/04/00211</t>
  </si>
  <si>
    <t>Total PPN PPN IN (12%) (exclude)</t>
  </si>
  <si>
    <t>84519687</t>
  </si>
  <si>
    <t>NC/OL/25/04/00212</t>
  </si>
  <si>
    <t>84519686</t>
  </si>
  <si>
    <t>PS/OL/25/05/00633</t>
  </si>
  <si>
    <t>PO/OL/25/05/00663</t>
  </si>
  <si>
    <t>PS/OL/25/05/00634</t>
  </si>
  <si>
    <t>PO/OL/25/05/00664</t>
  </si>
  <si>
    <t>06-May-25</t>
  </si>
  <si>
    <t>NC/OL/25/04/00208</t>
  </si>
  <si>
    <t>05998584</t>
  </si>
  <si>
    <t>PS/OL/25/05/00636</t>
  </si>
  <si>
    <t>PO/OL/25/05/00670</t>
  </si>
  <si>
    <t>PS/OL/25/05/00637</t>
  </si>
  <si>
    <t>PO/OL/25/05/00671</t>
  </si>
  <si>
    <t>PS/OL/25/05/00638</t>
  </si>
  <si>
    <t>PO/OL/25/05/00672</t>
  </si>
  <si>
    <t>PS/OL/25/05/00639</t>
  </si>
  <si>
    <t>PO/OL/25/05/00666</t>
  </si>
  <si>
    <t>PS/OL/25/05/00640</t>
  </si>
  <si>
    <t>PO/OL/25/04/00639</t>
  </si>
  <si>
    <t>PS/OL/25/05/00641</t>
  </si>
  <si>
    <t>PO/OL/25/05/00683</t>
  </si>
  <si>
    <t>PS/OL/25/05/00642</t>
  </si>
  <si>
    <t>PO/OL/25/05/00684</t>
  </si>
  <si>
    <t>PS/OL/25/05/00643</t>
  </si>
  <si>
    <t>PO/OL/25/05/00679</t>
  </si>
  <si>
    <t>PS/OL/25/05/00645</t>
  </si>
  <si>
    <t>PO/OL/25/05/00680</t>
  </si>
  <si>
    <t>08-May-25</t>
  </si>
  <si>
    <t>PS/OL/25/05/00646</t>
  </si>
  <si>
    <t>PO/OL/25/05/00687</t>
  </si>
  <si>
    <t>PS/OL/25/05/00647</t>
  </si>
  <si>
    <t>PO/OL/25/05/00667</t>
  </si>
  <si>
    <t>PS/OL/25/05/00648</t>
  </si>
  <si>
    <t>PO/OL/25/05/00665</t>
  </si>
  <si>
    <t>PS/OL/25/05/00649</t>
  </si>
  <si>
    <t>PO/OL/25/05/00674</t>
  </si>
  <si>
    <t>PS/OL/25/05/00650</t>
  </si>
  <si>
    <t>PO/OL/25/05/00673</t>
  </si>
  <si>
    <t>PS/OL/25/05/00651</t>
  </si>
  <si>
    <t>PO/OL/25/05/00678</t>
  </si>
  <si>
    <t>09-May-25</t>
  </si>
  <si>
    <t>PS/OL/25/05/00652</t>
  </si>
  <si>
    <t>PO/OL/25/05/00669</t>
  </si>
  <si>
    <t>PS/OL/25/05/00653</t>
  </si>
  <si>
    <t>PO/OL/25/05/00668</t>
  </si>
  <si>
    <t>13-May-25</t>
  </si>
  <si>
    <t>PS/OL/25/05/00654</t>
  </si>
  <si>
    <t>PO/OL/25/05/00677</t>
  </si>
  <si>
    <t>PS/OL/25/05/00655</t>
  </si>
  <si>
    <t>PO/OL/25/05/00675</t>
  </si>
  <si>
    <t>PS/OL/25/05/00656</t>
  </si>
  <si>
    <t>PO/OL/25/05/00676</t>
  </si>
  <si>
    <t>PS/OL/25/05/00657</t>
  </si>
  <si>
    <t>PO/OL/25/05/00690</t>
  </si>
  <si>
    <t>14-May-25</t>
  </si>
  <si>
    <t>PS/OL/25/05/00658</t>
  </si>
  <si>
    <t>PO/OL/25/05/00686</t>
  </si>
  <si>
    <t>PS/OL/25/05/00659</t>
  </si>
  <si>
    <t>PO/OL/25/05/00685</t>
  </si>
  <si>
    <t>PS/OL/25/05/00660</t>
  </si>
  <si>
    <t>PO/OL/25/05/00688</t>
  </si>
  <si>
    <t>PS/OL/25/05/00661</t>
  </si>
  <si>
    <t>PO/OL/25/05/00691</t>
  </si>
  <si>
    <t>PS/OL/25/05/00662</t>
  </si>
  <si>
    <t>PO/OL/25/05/00682</t>
  </si>
  <si>
    <t>PS/OL/25/05/00663</t>
  </si>
  <si>
    <t>PO/OL/25/05/00692</t>
  </si>
  <si>
    <t>PS/OL/25/05/00664</t>
  </si>
  <si>
    <t>PO/OL/25/05/00693</t>
  </si>
  <si>
    <t xml:space="preserve">BCA 2210153775 - HO </t>
  </si>
  <si>
    <t>PV/HO/25/05/03963</t>
  </si>
  <si>
    <t>GRN/OL/25/03/00603 - FP 04002500083722037</t>
  </si>
  <si>
    <t>19-May-25</t>
  </si>
  <si>
    <t>PS/OL/25/05/00665</t>
  </si>
  <si>
    <t>PO/OL/25/05/00689</t>
  </si>
  <si>
    <t>PS/OL/25/05/00666</t>
  </si>
  <si>
    <t>PO/OL/25/05/00694</t>
  </si>
  <si>
    <t>NC/OL/25/05/00238</t>
  </si>
  <si>
    <t>15492134</t>
  </si>
  <si>
    <t>PS/OL/25/05/00667</t>
  </si>
  <si>
    <t>PO/OL/25/05/00695</t>
  </si>
  <si>
    <t>23-May-25</t>
  </si>
  <si>
    <t>PS/OL/25/05/00668</t>
  </si>
  <si>
    <t>PO/OL/25/05/00697</t>
  </si>
  <si>
    <t>26-May-25</t>
  </si>
  <si>
    <t>PS/OL/25/05/00669</t>
  </si>
  <si>
    <t>PO/OL/25/05/00696</t>
  </si>
  <si>
    <t>NC/OL/25/05/00239</t>
  </si>
  <si>
    <t>NC/OL/25/05/00240</t>
  </si>
  <si>
    <t>04009022584519718</t>
  </si>
  <si>
    <t>NC/OL/25/05/00241</t>
  </si>
  <si>
    <t>04009022584519717</t>
  </si>
  <si>
    <t>PS/OL/25/05/00670</t>
  </si>
  <si>
    <t>PO/OL/25/05/00699</t>
  </si>
  <si>
    <t>28-May-25</t>
  </si>
  <si>
    <t>06/02/2025</t>
  </si>
  <si>
    <t>PS/OL/25/05/00671</t>
  </si>
  <si>
    <t>PO/OL/25/05/00701</t>
  </si>
  <si>
    <t>OX052531L</t>
  </si>
  <si>
    <t>PS/OL/25/05/00672</t>
  </si>
  <si>
    <t>PO/OL/25/05/00698</t>
  </si>
  <si>
    <t>PS/OL/25/05/00673</t>
  </si>
  <si>
    <t>PO/OL/25/05/00702</t>
  </si>
  <si>
    <t>PS/OL/25/05/00674</t>
  </si>
  <si>
    <t>PO/OL/25/05/00703</t>
  </si>
  <si>
    <t>30-May-25</t>
  </si>
  <si>
    <t>PS/OL/25/05/00675</t>
  </si>
  <si>
    <t>PO/OL/25/05/00704</t>
  </si>
  <si>
    <t>PS/OL/25/05/00676</t>
  </si>
  <si>
    <t>PO/OL/25/05/00700</t>
  </si>
  <si>
    <t>115102-612-A-03-00-I-00-000</t>
  </si>
  <si>
    <t>Value Added Tax - Workshop-CO</t>
  </si>
  <si>
    <t>SCP/CO/25/05/00199</t>
  </si>
  <si>
    <t>PPN IN (11%) (exclude)</t>
  </si>
  <si>
    <t>CAP/CO/25/05/00199</t>
  </si>
  <si>
    <t>SCP/CO/25/05/00200</t>
  </si>
  <si>
    <t>CAP/CO/25/05/00200</t>
  </si>
  <si>
    <t>SCP/CO/25/05/00201</t>
  </si>
  <si>
    <t>CAP/CO/25/05/00201</t>
  </si>
  <si>
    <t>03-May-25</t>
  </si>
  <si>
    <t>PS/OX/25/05/01428</t>
  </si>
  <si>
    <t>PO/OX/25/05/01436</t>
  </si>
  <si>
    <t>PS/OX/25/05/01429</t>
  </si>
  <si>
    <t>PO/OX/25/05/01441</t>
  </si>
  <si>
    <t>PS/OX/25/05/01430</t>
  </si>
  <si>
    <t>PO/OX/25/05/01442</t>
  </si>
  <si>
    <t>PS/OX/25/05/01431</t>
  </si>
  <si>
    <t>PO/OX/25/05/01443</t>
  </si>
  <si>
    <t>05/15/2025</t>
  </si>
  <si>
    <t>PS/OX/25/05/01432</t>
  </si>
  <si>
    <t>PO/OX/25/05/01444</t>
  </si>
  <si>
    <t>PS/OX/25/05/01433</t>
  </si>
  <si>
    <t>PO/OX/25/05/01445</t>
  </si>
  <si>
    <t>NC/OX/25/04/00265</t>
  </si>
  <si>
    <t>84484478</t>
  </si>
  <si>
    <t>NC/OX/25/04/00266</t>
  </si>
  <si>
    <t>84484505</t>
  </si>
  <si>
    <t>NC/OX/25/04/00267</t>
  </si>
  <si>
    <t>84484487</t>
  </si>
  <si>
    <t>NC/OX/25/04/00268</t>
  </si>
  <si>
    <t>84484510</t>
  </si>
  <si>
    <t>NC/OX/25/04/00269</t>
  </si>
  <si>
    <t>84484511</t>
  </si>
  <si>
    <t>NC/OX/25/04/00270</t>
  </si>
  <si>
    <t>84484522</t>
  </si>
  <si>
    <t>NC/OX/25/05/00271</t>
  </si>
  <si>
    <t>84462865</t>
  </si>
  <si>
    <t>NC/OX/25/05/00272</t>
  </si>
  <si>
    <t>84462873</t>
  </si>
  <si>
    <t>NC/OX/25/05/00273</t>
  </si>
  <si>
    <t>84462926</t>
  </si>
  <si>
    <t>NC/OX/25/05/00274</t>
  </si>
  <si>
    <t>84463489</t>
  </si>
  <si>
    <t>NC/OX/25/05/00275</t>
  </si>
  <si>
    <t>84463498</t>
  </si>
  <si>
    <t>NC/OX/25/05/00276</t>
  </si>
  <si>
    <t>84463505</t>
  </si>
  <si>
    <t>NC/OX/25/05/00277</t>
  </si>
  <si>
    <t>16457857</t>
  </si>
  <si>
    <t>NC/OX/25/05/00278</t>
  </si>
  <si>
    <t>16457860</t>
  </si>
  <si>
    <t>PS/OX/25/05/01436</t>
  </si>
  <si>
    <t>PO/OX/25/05/01448</t>
  </si>
  <si>
    <t>15-May-25</t>
  </si>
  <si>
    <t>PS/OX/25/05/01437</t>
  </si>
  <si>
    <t>PO/OX/25/05/01449</t>
  </si>
  <si>
    <t>17-May-25</t>
  </si>
  <si>
    <t>PS/OX/25/05/01438</t>
  </si>
  <si>
    <t>PO/OX/25/05/01450</t>
  </si>
  <si>
    <t>SCP/OX/25/05/00035</t>
  </si>
  <si>
    <t>CAP/OX/25/05/00035</t>
  </si>
  <si>
    <t>SCP/OX/25/05/00036</t>
  </si>
  <si>
    <t>CAP/OX/25/05/00036</t>
  </si>
  <si>
    <t>NC/OX/25/02/00221</t>
  </si>
  <si>
    <t>84481096</t>
  </si>
  <si>
    <t>NC/OX/25/03/00227</t>
  </si>
  <si>
    <t>84482580</t>
  </si>
  <si>
    <t>NC/OX/25/03/00229</t>
  </si>
  <si>
    <t>84482581</t>
  </si>
  <si>
    <t>NC/OX/25/05/00279</t>
  </si>
  <si>
    <t>16457859</t>
  </si>
  <si>
    <t>SCP/OX/25/05/00038</t>
  </si>
  <si>
    <t>CAP/OX/25/05/00038</t>
  </si>
  <si>
    <t>SCP/OX/25/05/00039</t>
  </si>
  <si>
    <t>CAP/OX/25/05/00039</t>
  </si>
  <si>
    <t>SCP/OX/25/05/00040</t>
  </si>
  <si>
    <t>CAP/OX/25/05/00040</t>
  </si>
  <si>
    <t>SCP/OX/25/05/00041</t>
  </si>
  <si>
    <t>CAP/OX/25/05/00041</t>
  </si>
  <si>
    <t>PS/OX/25/05/01453</t>
  </si>
  <si>
    <t>PO/OX/25/05/01479</t>
  </si>
  <si>
    <t>PS/OX/25/05/01454</t>
  </si>
  <si>
    <t>PO/OX/25/05/01480</t>
  </si>
  <si>
    <t>PS/OX/25/05/01455</t>
  </si>
  <si>
    <t>PO/OX/25/05/01477</t>
  </si>
  <si>
    <t>SCP/OX/25/05/00042</t>
  </si>
  <si>
    <t>CAP/OX/25/05/00042</t>
  </si>
  <si>
    <t>SCP/OX/25/05/00043</t>
  </si>
  <si>
    <t>CAP/OX/25/05/00043</t>
  </si>
  <si>
    <t>SCP/OX/25/05/00044</t>
  </si>
  <si>
    <t>CAP/OX/25/05/00044</t>
  </si>
  <si>
    <t>SCP/OX/25/05/00045</t>
  </si>
  <si>
    <t>CAP/OX/25/05/00045</t>
  </si>
  <si>
    <t>SCP/OX/25/05/00046</t>
  </si>
  <si>
    <t>CAP/OX/25/05/00046</t>
  </si>
  <si>
    <t>SCP/OX/25/05/00047</t>
  </si>
  <si>
    <t>CAP/OX/25/05/00047</t>
  </si>
  <si>
    <t>SCP/OX/25/05/00048</t>
  </si>
  <si>
    <t>CAP/OX/25/05/00048</t>
  </si>
  <si>
    <t>SCP/OX/25/05/00049</t>
  </si>
  <si>
    <t>CAP/OX/25/05/00049</t>
  </si>
  <si>
    <t>24-May-25</t>
  </si>
  <si>
    <t>PS/OX/25/05/01456</t>
  </si>
  <si>
    <t>PO/OX/25/05/01478</t>
  </si>
  <si>
    <t>PS/OX/25/05/01457</t>
  </si>
  <si>
    <t>PO/OX/25/05/01481</t>
  </si>
  <si>
    <t>SCP/OX/25/05/00050</t>
  </si>
  <si>
    <t>CAP/OX/25/05/00050</t>
  </si>
  <si>
    <t>SCP/OX/25/05/00051</t>
  </si>
  <si>
    <t>CAP/OX/25/05/00051</t>
  </si>
  <si>
    <t>NC/OX/25/03/00232</t>
  </si>
  <si>
    <t>84483431</t>
  </si>
  <si>
    <t>NC/OX/25/03/00233</t>
  </si>
  <si>
    <t>84482981</t>
  </si>
  <si>
    <t>PS/OX/25/05/01461</t>
  </si>
  <si>
    <t>PO/OX/25/05/01485</t>
  </si>
  <si>
    <t>PO/OX/25/02/01300 &gt;&gt; NC/OX/25/03/00227</t>
  </si>
  <si>
    <t>JM/HO/25/06/00445</t>
  </si>
  <si>
    <t>PO/OX/25/02/01302 &gt;&gt; NC/OX/25/03/00229</t>
  </si>
  <si>
    <t>JM/HO/25/06/00446</t>
  </si>
  <si>
    <t>PO/OX/25/02/01269 &gt;&gt; NC/OX/25/02/00221</t>
  </si>
  <si>
    <t>JM/HO/25/06/00444</t>
  </si>
  <si>
    <t>PS/OX/25/05/01462</t>
  </si>
  <si>
    <t>PO/OX/25/05/01486</t>
  </si>
  <si>
    <t>Journal Memorial</t>
  </si>
  <si>
    <t>JM/HO/25/06/00447</t>
  </si>
  <si>
    <t>PO/OX/25/03/01331 &gt;&gt; NC/OX/25/04/00265</t>
  </si>
  <si>
    <t>JM/HO/25/06/00448</t>
  </si>
  <si>
    <t>PO/OX/25/03/01334 &gt;&gt; NC/OX/25/03/00233</t>
  </si>
  <si>
    <t>JM/HO/25/06/00449</t>
  </si>
  <si>
    <t>PO/OX/25/03/01357 &gt;&gt; NC/OX/25/05/00271</t>
  </si>
  <si>
    <t>JM/HO/25/06/00450</t>
  </si>
  <si>
    <t>PO/OX/25/03/01358 &gt;&gt; NC/OX/25/05/00272</t>
  </si>
  <si>
    <t>JM/HO/25/06/00451</t>
  </si>
  <si>
    <t>PO/OX/25/03/01359 &gt;&gt; NC/OX/25/05/00273</t>
  </si>
  <si>
    <t>JM/HO/25/06/00452</t>
  </si>
  <si>
    <t>PO/OX/25/04/01374 &gt;&gt; NC/OX/25/04/00267</t>
  </si>
  <si>
    <t>JM/HO/25/06/00453</t>
  </si>
  <si>
    <t>PO/OX/25/04/01375 &gt;&gt; NC/OX/25/04/00266</t>
  </si>
  <si>
    <t>JM/HO/25/06/00454</t>
  </si>
  <si>
    <t>PO/OX/25/04/01377 &gt;&gt; NC/OX/25/04/00268</t>
  </si>
  <si>
    <t>JM/HO/25/06/00455</t>
  </si>
  <si>
    <t>PO/OX/25/04/01378 &gt;&gt; NC/OX/25/04/00269</t>
  </si>
  <si>
    <t>JM/HO/25/06/00456</t>
  </si>
  <si>
    <t>PO/OX/25/04/01379 &gt;&gt; NC/OX/25/04/00270</t>
  </si>
  <si>
    <t>JM/HO/25/06/00457</t>
  </si>
  <si>
    <t>PO/OX/25/04/01380 &gt;&gt; NC/OX/25/05/00279</t>
  </si>
  <si>
    <t>115102-616-A-03-00-I-00-000</t>
  </si>
  <si>
    <t>Value Added Tax - Workshop-AC-A----</t>
  </si>
  <si>
    <t>SCP/AC/25/05/00991</t>
  </si>
  <si>
    <t>CAP/AC/25/05/00991</t>
  </si>
  <si>
    <t>SCP/AC/25/05/00992</t>
  </si>
  <si>
    <t>CAP/AC/25/05/00992</t>
  </si>
  <si>
    <t>06/03/2025</t>
  </si>
  <si>
    <t>115102-617-A-03-00-I-00-000</t>
  </si>
  <si>
    <t>Value Added Tax - Workshop-BP-A----</t>
  </si>
  <si>
    <t>05/26/2025</t>
  </si>
  <si>
    <t>BES</t>
  </si>
  <si>
    <t>Spare Part</t>
  </si>
  <si>
    <t>16610FHM2401176</t>
  </si>
  <si>
    <t>PEMBAYARAN CAT INVOICE NO IR/FKU/24110002SPG</t>
  </si>
  <si>
    <t>BES-001</t>
  </si>
  <si>
    <t xml:space="preserve"> IR/FKU/24110002</t>
  </si>
  <si>
    <t>5</t>
  </si>
  <si>
    <t>16610FHM2500010</t>
  </si>
  <si>
    <t>OPL PERIODE  01-31 DESEMBER 2024 RADIN INTEN-</t>
  </si>
  <si>
    <t>155/Inv-Jmn/I/2025</t>
  </si>
  <si>
    <t>3</t>
  </si>
  <si>
    <t>16610FHM2500022</t>
  </si>
  <si>
    <t>opb ri 1-31 des 24 (00055/263/SM/OL/2025)</t>
  </si>
  <si>
    <t>039/INV.N/I/2025</t>
  </si>
  <si>
    <t>8</t>
  </si>
  <si>
    <t>16610FHM2500027</t>
  </si>
  <si>
    <t xml:space="preserve">OPL 21 - 30 NOVEMBER 2024 RADIN INTEN 2PO : </t>
  </si>
  <si>
    <t>161/Inv-Jmn/III/2025</t>
  </si>
  <si>
    <t>16610FHM2500028</t>
  </si>
  <si>
    <t>OPL PERIODE 21-31 DESEMBER 2024 CILEGON-JMNN</t>
  </si>
  <si>
    <t>160/Inv-Jmn/III/2025</t>
  </si>
  <si>
    <t>16610FHM2500002</t>
  </si>
  <si>
    <t>OPL TUNAS CIPONDOH 21 DESEMBER 2024 - 20 JANU</t>
  </si>
  <si>
    <t>006/ATU/BP/I/25</t>
  </si>
  <si>
    <t>16610FHM2500003</t>
  </si>
  <si>
    <t>OPL TUNAS BINTARO 21 DESEMBER 2024 - 20 JANUA</t>
  </si>
  <si>
    <t>007/ATU/BP/I/25</t>
  </si>
  <si>
    <t>16610FHM2500020</t>
  </si>
  <si>
    <t>opb bintaro 01-31 jan 25 (00058/263/SM/OL/202</t>
  </si>
  <si>
    <t>069/INV.N/II/2025</t>
  </si>
  <si>
    <t>9</t>
  </si>
  <si>
    <t>Service</t>
  </si>
  <si>
    <t>16610FHM2500023</t>
  </si>
  <si>
    <t>OPL 21-31 JANUARI 2025</t>
  </si>
  <si>
    <t>KW/EAP/25/02/027</t>
  </si>
  <si>
    <t>16610FHM2500026</t>
  </si>
  <si>
    <t>OPL TUNAS BINTARO 21 JANUARI - 20 FEBRUARI 20</t>
  </si>
  <si>
    <t>009/ATU/BP/II/25</t>
  </si>
  <si>
    <t>16610FHM2500035</t>
  </si>
  <si>
    <t xml:space="preserve">PEMBAYARAN INVOICE NO IR/FKU/25020001SPG NO </t>
  </si>
  <si>
    <t>IR/FKU/25020001</t>
  </si>
  <si>
    <t>4</t>
  </si>
  <si>
    <t>16610FHM2500030</t>
  </si>
  <si>
    <t>PEMBAYARAN CAT INVOICE NO IR/FKU/25010009SPG</t>
  </si>
  <si>
    <t>IR/FKU/25010009</t>
  </si>
  <si>
    <t>6</t>
  </si>
  <si>
    <t>16610FHM2500031</t>
  </si>
  <si>
    <t>PEMBAYARAN CAT INVOICE NO IR/FKU/25010010SPG</t>
  </si>
  <si>
    <t>IR/FKU/25010010</t>
  </si>
  <si>
    <t>16610FHM2500045</t>
  </si>
  <si>
    <t>OPL 01-31 NOVEMBER 2024 SOEKARNO HATTA CIMIND</t>
  </si>
  <si>
    <t>165/Inv-Jmn/III/2025</t>
  </si>
  <si>
    <t>16610FHM2500062</t>
  </si>
  <si>
    <t>PEMBAYARAN CAT INVOICE NO IR/FKU/25030003SPG</t>
  </si>
  <si>
    <t>IR/FKU/25030003</t>
  </si>
  <si>
    <t>16610FHM2401243</t>
  </si>
  <si>
    <t>OPB CIPONDOH  01-30 SEPT 24 (M.0000044/TR/11/</t>
  </si>
  <si>
    <t>988/INV.N/X/2024</t>
  </si>
  <si>
    <t>16610FHM2500029</t>
  </si>
  <si>
    <t>OPL 01 - 31 DESEMBER 2024 CIPONDOHPO : M.000</t>
  </si>
  <si>
    <t>159/Inv-Jmn/III/2025</t>
  </si>
  <si>
    <t>16610FHM2500032</t>
  </si>
  <si>
    <t>PEMBAYARAN CAT INVOICE NO IR/FKU/25010003SPG</t>
  </si>
  <si>
    <t>IR/FKU/25010003</t>
  </si>
  <si>
    <t>16610FHM2500033</t>
  </si>
  <si>
    <t xml:space="preserve">PEMBAYARAN INVOICE NO IR/FKU/25010004SPG NO </t>
  </si>
  <si>
    <t>IR/FKU/25010004</t>
  </si>
  <si>
    <t>16610FHM2500036</t>
  </si>
  <si>
    <t>PEMBAYARAN CAT INVOICE NO IR/FKU/25020003SPG</t>
  </si>
  <si>
    <t>IR/FKU/25020003</t>
  </si>
  <si>
    <t>16610FHM2500037</t>
  </si>
  <si>
    <t>OPB Bintaro 01-31 Des 24 (M.0000042/TR/02/25)</t>
  </si>
  <si>
    <t>187/INV/I/2025</t>
  </si>
  <si>
    <t>7</t>
  </si>
  <si>
    <t>16610FHM2500038</t>
  </si>
  <si>
    <t xml:space="preserve">OPB Bintaro 1-31 Des 24 (M.0000043/TR/02/25) </t>
  </si>
  <si>
    <t>041/INV.N/XII/2024</t>
  </si>
  <si>
    <t>21</t>
  </si>
  <si>
    <t>16610FHM2500042</t>
  </si>
  <si>
    <t>OPL 01 - 31 DESEMBER 2024 DAIHATSU MATRAMANP</t>
  </si>
  <si>
    <t>153/Inv-Jmn/I/2025</t>
  </si>
  <si>
    <t>16610FHM2500043</t>
  </si>
  <si>
    <t xml:space="preserve">OPL 01 - 31 OKTOBER 2024 SOEKARNO HATTAPO : </t>
  </si>
  <si>
    <t>163/Inv-Jmn/III/2025</t>
  </si>
  <si>
    <t>16610FHM2500044</t>
  </si>
  <si>
    <t>OPL 01 - 31 NOVEMBER 2024 SOEKARNO HATTAPO :</t>
  </si>
  <si>
    <t>164/Inv-Jmn/III/2025</t>
  </si>
  <si>
    <t>16610FHM2500046</t>
  </si>
  <si>
    <t>OPL 01 - 31 DESEMBER 2024 SOEKARNO HATTAPO :</t>
  </si>
  <si>
    <t xml:space="preserve">166/Inv-Jmn/III/2025 </t>
  </si>
  <si>
    <t>16610FHM2500047</t>
  </si>
  <si>
    <t>OPL 01 - 31 DESEMBER 2024 MATRAMAN (2)PO : M</t>
  </si>
  <si>
    <t xml:space="preserve">167/Inv-Jmn/III/2025 </t>
  </si>
  <si>
    <t>16610FHM2500051</t>
  </si>
  <si>
    <t xml:space="preserve">OPL 01 - 31 JANUARI 2025 RADIN INTEN 2 PO : </t>
  </si>
  <si>
    <t>001/Inv-Jmn/III/2025</t>
  </si>
  <si>
    <t>16610FHM2500054</t>
  </si>
  <si>
    <t>OPL PERIODE 01-31 JANUARI RADIN INTEN 2025NO</t>
  </si>
  <si>
    <t>002/Inv-Jmn/III/2025</t>
  </si>
  <si>
    <t>16610FHM2500098</t>
  </si>
  <si>
    <t>OPL PERIODE 2024 CILEGON-JMNNo Faktur : 0400</t>
  </si>
  <si>
    <t>162/Inv-Jmn/III/2025</t>
  </si>
  <si>
    <t>16610FHM2401245</t>
  </si>
  <si>
    <t>SPK BANDUNG GTS2411-0736/SMM/XI/2024</t>
  </si>
  <si>
    <t>BES-002</t>
  </si>
  <si>
    <t>2921-2024006992</t>
  </si>
  <si>
    <t>12</t>
  </si>
  <si>
    <t>16610FHM2401248</t>
  </si>
  <si>
    <t>SPK BANDUNG GTS2412-0582/SMM/XII/2024</t>
  </si>
  <si>
    <t>2921-2024006991</t>
  </si>
  <si>
    <t>16610FHM2401247</t>
  </si>
  <si>
    <t>SPK BANDUNG CMD2411-0446/SMM/XI/2024</t>
  </si>
  <si>
    <t>2921-2024005350</t>
  </si>
  <si>
    <t>16610FHM2500040</t>
  </si>
  <si>
    <t>OPB Cakung 1-31 Des 24 (M.0000046/TR/02/</t>
  </si>
  <si>
    <t>038/INV.N/I/2025</t>
  </si>
  <si>
    <t>17</t>
  </si>
  <si>
    <t>16610FHM2500041</t>
  </si>
  <si>
    <t>OPB RI 01-31 Des 24 (M.0000038/TR/02/25)</t>
  </si>
  <si>
    <t>040/INV.N/I/2025</t>
  </si>
  <si>
    <t>16610FHM2500048</t>
  </si>
  <si>
    <t>OPL 21-28 FEB 2025</t>
  </si>
  <si>
    <t>25030032 MP</t>
  </si>
  <si>
    <t>16610FHM2500049</t>
  </si>
  <si>
    <t>OPL 1-10 FEB 2025</t>
  </si>
  <si>
    <t>25030033 MP</t>
  </si>
  <si>
    <t>16610FHM2500112</t>
  </si>
  <si>
    <t>SPK DSO BANDUNG CMD2503-0802/SMM/III/202</t>
  </si>
  <si>
    <t>03-2921-2921-2025002035</t>
  </si>
  <si>
    <t>PS/IW/25/05/00776</t>
  </si>
  <si>
    <t>PO/IW/25/04/00756</t>
  </si>
  <si>
    <t>NC/IW/25/04/00126</t>
  </si>
  <si>
    <t>01715033</t>
  </si>
  <si>
    <t>NC/IW/25/04/00127</t>
  </si>
  <si>
    <t>01715035</t>
  </si>
  <si>
    <t>PS/IW/25/05/00780</t>
  </si>
  <si>
    <t>PO/IW/25/05/00807</t>
  </si>
  <si>
    <t>PS/IW/25/05/00781</t>
  </si>
  <si>
    <t>PO/IW/25/05/00808</t>
  </si>
  <si>
    <t>PS/IW/25/05/00782</t>
  </si>
  <si>
    <t>PO/IW/25/03/00669</t>
  </si>
  <si>
    <t>PS/IW/25/05/00783</t>
  </si>
  <si>
    <t>PO/IW/25/04/00762</t>
  </si>
  <si>
    <t>PS/IW/25/05/00784</t>
  </si>
  <si>
    <t>PO/IW/25/04/00757</t>
  </si>
  <si>
    <t>PS/IW/25/05/00785</t>
  </si>
  <si>
    <t>PO/IW/25/04/00754</t>
  </si>
  <si>
    <t>PS/IW/25/05/00786</t>
  </si>
  <si>
    <t>PO/IW/25/04/00793</t>
  </si>
  <si>
    <t>PS/IW/25/05/00787</t>
  </si>
  <si>
    <t>PO/IW/25/04/00755</t>
  </si>
  <si>
    <t>PS/IW/25/05/00788</t>
  </si>
  <si>
    <t>PO/IW/25/04/00758</t>
  </si>
  <si>
    <t>PS/IW/25/05/00789</t>
  </si>
  <si>
    <t>PO/IW/25/04/00763</t>
  </si>
  <si>
    <t>PS/IW/25/05/00790</t>
  </si>
  <si>
    <t>PO/IW/25/05/00805</t>
  </si>
  <si>
    <t>PS/IW/25/05/00791</t>
  </si>
  <si>
    <t>PO/IW/25/05/00799</t>
  </si>
  <si>
    <t>PS/IW/25/05/00793</t>
  </si>
  <si>
    <t>PO/IW/25/05/00813</t>
  </si>
  <si>
    <t>PS/IW/25/05/00794</t>
  </si>
  <si>
    <t>PO/IW/25/04/00753</t>
  </si>
  <si>
    <t>PS/IW/25/05/00795</t>
  </si>
  <si>
    <t>PO/IW/25/05/00802</t>
  </si>
  <si>
    <t>PS/IW/25/05/00796</t>
  </si>
  <si>
    <t>PO/IW/25/05/00816</t>
  </si>
  <si>
    <t>PS/IW/25/05/00797</t>
  </si>
  <si>
    <t>PO/IW/25/05/00800</t>
  </si>
  <si>
    <t>PS/IW/25/05/00798</t>
  </si>
  <si>
    <t>PO/IW/25/05/00801</t>
  </si>
  <si>
    <t>PS/IW/25/05/00799</t>
  </si>
  <si>
    <t>PO/IW/25/05/00796</t>
  </si>
  <si>
    <t>PS/IW/25/05/00800</t>
  </si>
  <si>
    <t>PO/IW/25/05/00803</t>
  </si>
  <si>
    <t>PS/IW/25/05/00801</t>
  </si>
  <si>
    <t>PO/IW/25/05/00804</t>
  </si>
  <si>
    <t>PS/IW/25/05/00802</t>
  </si>
  <si>
    <t>PO/IW/25/05/00814</t>
  </si>
  <si>
    <t>PS/IW/25/05/00803</t>
  </si>
  <si>
    <t>PO/IW/25/05/00812</t>
  </si>
  <si>
    <t>PS/IW/25/05/00804</t>
  </si>
  <si>
    <t>PO/IW/25/05/00806</t>
  </si>
  <si>
    <t>PV/HO/25/05/04029</t>
  </si>
  <si>
    <t>1460854170 - 24/03/2025 - 04002500083722034</t>
  </si>
  <si>
    <t>PV/HO/25/05/04030</t>
  </si>
  <si>
    <t>1460854169 - 24-03-2025 - 04002500083722030</t>
  </si>
  <si>
    <t>PS/IW/25/05/00805</t>
  </si>
  <si>
    <t>PO/IW/25/05/00824</t>
  </si>
  <si>
    <t>Journal Purchase Asset</t>
  </si>
  <si>
    <t>PUA/IW/25/05/00001</t>
  </si>
  <si>
    <t>PA/IW/25/05/00001</t>
  </si>
  <si>
    <t>PUA/IW/25/05/00002</t>
  </si>
  <si>
    <t>PA/IW/25/05/00002</t>
  </si>
  <si>
    <t>PUA/IW/25/05/00003</t>
  </si>
  <si>
    <t>PA/IW/25/05/00003</t>
  </si>
  <si>
    <t>PUA/IW/25/05/00004</t>
  </si>
  <si>
    <t>PA/IW/25/05/00005</t>
  </si>
  <si>
    <t>PS/IW/25/05/00806</t>
  </si>
  <si>
    <t>PO/IW/25/05/00819</t>
  </si>
  <si>
    <t>PS/IW/25/05/00807</t>
  </si>
  <si>
    <t>PO/IW/25/05/00815</t>
  </si>
  <si>
    <t>PS/IW/25/05/00808</t>
  </si>
  <si>
    <t>PO/IW/25/05/00817</t>
  </si>
  <si>
    <t>PS/IW/25/05/00809</t>
  </si>
  <si>
    <t>PO/IW/25/05/00823</t>
  </si>
  <si>
    <t>PS/IW/25/05/00810</t>
  </si>
  <si>
    <t>PO/IW/25/05/00832</t>
  </si>
  <si>
    <t>PS/IW/25/05/00811</t>
  </si>
  <si>
    <t>PO/IW/25/05/00818</t>
  </si>
  <si>
    <t>PS/IW/25/05/00812</t>
  </si>
  <si>
    <t>PO/IW/25/05/00822</t>
  </si>
  <si>
    <t>Journal Pembatalan Purchase Order</t>
  </si>
  <si>
    <t>XPO/OL/25/04/00642</t>
  </si>
  <si>
    <t>PO/OL/25/04/00642</t>
  </si>
  <si>
    <t>Journal Pembatalan CAP</t>
  </si>
  <si>
    <t>XCAP/OX/25/04/00001</t>
  </si>
  <si>
    <t>CAP/OX/25/04/00001</t>
  </si>
  <si>
    <t>XPO/OL/25/05/00662</t>
  </si>
  <si>
    <t>XPO/OL/25/05/00681</t>
  </si>
  <si>
    <t>XCAP/OX/25/05/00034</t>
  </si>
  <si>
    <t>XCAP/OX/25/05/00037</t>
  </si>
  <si>
    <t>XPO/IW/25/05/00809</t>
  </si>
  <si>
    <t>NPWP Penjual</t>
  </si>
  <si>
    <t>Nama Penjual</t>
  </si>
  <si>
    <t>Tanggal Faktur Pajak</t>
  </si>
  <si>
    <t>Status Faktur</t>
  </si>
  <si>
    <t>Harga Jual/Penggantian/DPP</t>
  </si>
  <si>
    <t>DPP Nilai Lain/DPP</t>
  </si>
  <si>
    <t>PPnBM</t>
  </si>
  <si>
    <t>Nomor Faktur Pajak (#1)</t>
  </si>
  <si>
    <t>NO. FP Lookup</t>
  </si>
  <si>
    <t>GL IN</t>
  </si>
  <si>
    <t>Sum(PPN)</t>
  </si>
  <si>
    <t>Sum(DPP Nilai Lain/DPP)</t>
  </si>
  <si>
    <t>Sum(Harga Jual/Penggantian/DPP)</t>
  </si>
  <si>
    <t>0021418983016000</t>
  </si>
  <si>
    <t>PARAMITA BANINDO</t>
  </si>
  <si>
    <t>2025-05-19T00:00:00</t>
  </si>
  <si>
    <t>CREDITED</t>
  </si>
  <si>
    <t>CEK</t>
  </si>
  <si>
    <t>0021855945061000</t>
  </si>
  <si>
    <t>TOYIB BROTHERS</t>
  </si>
  <si>
    <t>2025-05-02T00:00:00</t>
  </si>
  <si>
    <t>2025-05-15T00:00:00</t>
  </si>
  <si>
    <t>0312137060043000</t>
  </si>
  <si>
    <t>INFINITE COMPONENT INDONESIA</t>
  </si>
  <si>
    <t>2025-05-14T00:00:00</t>
  </si>
  <si>
    <t>0021161153092000</t>
  </si>
  <si>
    <t>TOYOTA-ASTRA MOTOR</t>
  </si>
  <si>
    <t>2025-05-21T00:00:00</t>
  </si>
  <si>
    <t>0315555821411000</t>
  </si>
  <si>
    <t>VITO EKA PERKASA</t>
  </si>
  <si>
    <t>2025-05-03T00:00:00</t>
  </si>
  <si>
    <t>2025-05-05T00:00:00</t>
  </si>
  <si>
    <t>0963237383075000</t>
  </si>
  <si>
    <t>DHARMA TRADA SEJAHTERA</t>
  </si>
  <si>
    <t>2025-05-06T00:00:00</t>
  </si>
  <si>
    <t>2025-05-07T00:00:00</t>
  </si>
  <si>
    <t>0010711323092000</t>
  </si>
  <si>
    <t>SHELL INDONESIA</t>
  </si>
  <si>
    <t>0431444587063000</t>
  </si>
  <si>
    <t>KANTOR KONSULTAN AKTUARIA HALIM DAN REKAN</t>
  </si>
  <si>
    <t>0311997860424000</t>
  </si>
  <si>
    <t>KALYANAMITTA BANINDO</t>
  </si>
  <si>
    <t>0315844001074000</t>
  </si>
  <si>
    <t>MITRA ASRI PRATAMA</t>
  </si>
  <si>
    <t>2025-05-09T00:00:00</t>
  </si>
  <si>
    <t>0017809658043000</t>
  </si>
  <si>
    <t>PT SURYA MOBIL MEGAHTAMA</t>
  </si>
  <si>
    <t>2025-05-10T00:00:00</t>
  </si>
  <si>
    <t>2025-05-13T00:00:00</t>
  </si>
  <si>
    <t>2025-05-08T00:00:00</t>
  </si>
  <si>
    <t>0018995837027000</t>
  </si>
  <si>
    <t>TIGA SAUDARA PUTRI</t>
  </si>
  <si>
    <t>0015820368034000</t>
  </si>
  <si>
    <t>JEESWE MITRANIAGA</t>
  </si>
  <si>
    <t>0017499245043000</t>
  </si>
  <si>
    <t>DHARMESTA SWASTI MANDIRI</t>
  </si>
  <si>
    <t>0030362040063000</t>
  </si>
  <si>
    <t>CENTRAL DATA TECHNOLOGY</t>
  </si>
  <si>
    <t>2025-05-23T00:00:00</t>
  </si>
  <si>
    <t>2025-05-20T00:00:00</t>
  </si>
  <si>
    <t>0013102330054000</t>
  </si>
  <si>
    <t>PT TUNAS RIDEAN</t>
  </si>
  <si>
    <t>2025-05-26T00:00:00</t>
  </si>
  <si>
    <t>2025-05-27T00:00:00</t>
  </si>
  <si>
    <t>2025-05-24T00:00:00</t>
  </si>
  <si>
    <t>2025-05-28T00:00:00</t>
  </si>
  <si>
    <t>Total</t>
  </si>
  <si>
    <t>NO. FP</t>
  </si>
  <si>
    <t>Masa Pajak</t>
  </si>
  <si>
    <t>Tahun</t>
  </si>
  <si>
    <t>Masa Pajak Pengkreditkan</t>
  </si>
  <si>
    <t>Tahun Pajak Pengkreditan</t>
  </si>
  <si>
    <t>Perekam</t>
  </si>
  <si>
    <t>Nomor SP2D</t>
  </si>
  <si>
    <t>NO FP</t>
  </si>
  <si>
    <t>Codering</t>
  </si>
  <si>
    <t>0410749600003000</t>
  </si>
  <si>
    <t>FEDERAL KRIDA UTAMA</t>
  </si>
  <si>
    <t>48648865</t>
  </si>
  <si>
    <t>04002500148648865</t>
  </si>
  <si>
    <t>Mei</t>
  </si>
  <si>
    <t>2025</t>
  </si>
  <si>
    <t>APPROVED</t>
  </si>
  <si>
    <t>IR.ERVAN SURYAATMADJA</t>
  </si>
  <si>
    <t>TIDAK DIKREDITKAN</t>
  </si>
  <si>
    <t>47303245</t>
  </si>
  <si>
    <t>04002500147303245</t>
  </si>
  <si>
    <t>47301349</t>
  </si>
  <si>
    <t>04002500147301349</t>
  </si>
  <si>
    <t>53331302</t>
  </si>
  <si>
    <t>04002500153331302</t>
  </si>
  <si>
    <t>CANCELED</t>
  </si>
  <si>
    <t>IAN SUMITRO WIRANATA,OEY</t>
  </si>
  <si>
    <t>0827901810404000</t>
  </si>
  <si>
    <t>AZZAHRA TRANS UTAMA</t>
  </si>
  <si>
    <t>80230181</t>
  </si>
  <si>
    <t>04002500180230181</t>
  </si>
  <si>
    <t>2025-05-31T00:00:00</t>
  </si>
  <si>
    <t>SUBHAN, SH</t>
  </si>
  <si>
    <t>80226309</t>
  </si>
  <si>
    <t>04002500180226309</t>
  </si>
  <si>
    <t>0025460122063000</t>
  </si>
  <si>
    <t>MERIMEN TECHNOLOGIES INDONESIA</t>
  </si>
  <si>
    <t>66503963</t>
  </si>
  <si>
    <t>04002500166503963</t>
  </si>
  <si>
    <t>AGUSTINUS EKA BUDIMAN</t>
  </si>
  <si>
    <t>0013929963073000</t>
  </si>
  <si>
    <t>PT TUNAS MOBILINDO PERKASA</t>
  </si>
  <si>
    <t>01746430</t>
  </si>
  <si>
    <t>04009042501746430</t>
  </si>
  <si>
    <t>Dewi Yunita</t>
  </si>
  <si>
    <t>01746431</t>
  </si>
  <si>
    <t>04009042501746431</t>
  </si>
  <si>
    <t>01743882</t>
  </si>
  <si>
    <t>04009042501743882</t>
  </si>
  <si>
    <t>01746429</t>
  </si>
  <si>
    <t>04009042501746429</t>
  </si>
  <si>
    <t>01735980</t>
  </si>
  <si>
    <t>04009042501735980</t>
  </si>
  <si>
    <t>01735981</t>
  </si>
  <si>
    <t>04009042501735981</t>
  </si>
  <si>
    <t>01745459</t>
  </si>
  <si>
    <t>04009042501745459</t>
  </si>
  <si>
    <t>56171245</t>
  </si>
  <si>
    <t>04009042556171245</t>
  </si>
  <si>
    <t>NI PERMADI</t>
  </si>
  <si>
    <t>04002500155611157</t>
  </si>
  <si>
    <t>HERLINA SEMBIRING</t>
  </si>
  <si>
    <t>55609093</t>
  </si>
  <si>
    <t>04002500155609093</t>
  </si>
  <si>
    <t>2025-05-30T00:00:00</t>
  </si>
  <si>
    <t>55608545</t>
  </si>
  <si>
    <t>04002500155608545</t>
  </si>
  <si>
    <t>0019823376077000</t>
  </si>
  <si>
    <t>PUTRA HARDISURYA MAHESA</t>
  </si>
  <si>
    <t>55150441</t>
  </si>
  <si>
    <t>04002500155150441</t>
  </si>
  <si>
    <t>VERONIKA THERESIA</t>
  </si>
  <si>
    <t>0013452438054000</t>
  </si>
  <si>
    <t>ASTRA OTOPARTS TBK.</t>
  </si>
  <si>
    <t>55001219</t>
  </si>
  <si>
    <t>04002500155001219</t>
  </si>
  <si>
    <t>ANCELINA SINURAT SE</t>
  </si>
  <si>
    <t>0024487902015000</t>
  </si>
  <si>
    <t>SURYA PROGARD</t>
  </si>
  <si>
    <t>54762516</t>
  </si>
  <si>
    <t>04002500154762516</t>
  </si>
  <si>
    <t>AGUS PRIATI</t>
  </si>
  <si>
    <t>54762515</t>
  </si>
  <si>
    <t>04002500154762515</t>
  </si>
  <si>
    <t>54541777</t>
  </si>
  <si>
    <t>04002500154541777</t>
  </si>
  <si>
    <t>BELLA ASTARINA</t>
  </si>
  <si>
    <t>54541486</t>
  </si>
  <si>
    <t>04002500154541486</t>
  </si>
  <si>
    <t>54540006</t>
  </si>
  <si>
    <t>04002500154540006</t>
  </si>
  <si>
    <t>54539589</t>
  </si>
  <si>
    <t>04002500154539589</t>
  </si>
  <si>
    <t>04002500153949070</t>
  </si>
  <si>
    <t>ARYA PRADANA SETIADHARMA</t>
  </si>
  <si>
    <t>0313647893411000</t>
  </si>
  <si>
    <t>EKA AUTO PERKASA</t>
  </si>
  <si>
    <t>53781734</t>
  </si>
  <si>
    <t>04002500153781734</t>
  </si>
  <si>
    <t>BOEDHI POERNOMO</t>
  </si>
  <si>
    <t>53781731</t>
  </si>
  <si>
    <t>04002500153781731</t>
  </si>
  <si>
    <t>51985786</t>
  </si>
  <si>
    <t>04002500151985786</t>
  </si>
  <si>
    <t>51547985</t>
  </si>
  <si>
    <t>04002500151547985</t>
  </si>
  <si>
    <t>ANGGITA ROSMAYATI</t>
  </si>
  <si>
    <t>04002500151388336</t>
  </si>
  <si>
    <t>HANSEN WIRANATA,OEY</t>
  </si>
  <si>
    <t>04009042556171043</t>
  </si>
  <si>
    <t>04002500150173196</t>
  </si>
  <si>
    <t>04002500150160658</t>
  </si>
  <si>
    <t>04002500149462758</t>
  </si>
  <si>
    <t>BETHESDA OKTARIA SIMANJUNTAK</t>
  </si>
  <si>
    <t>04002500149456883</t>
  </si>
  <si>
    <t>04002500149239014</t>
  </si>
  <si>
    <t>49209619</t>
  </si>
  <si>
    <t>04002500149209619</t>
  </si>
  <si>
    <t>G KURNIAWAN IMANTO</t>
  </si>
  <si>
    <t>49203266</t>
  </si>
  <si>
    <t>04002500149203266</t>
  </si>
  <si>
    <t>04002500148974540</t>
  </si>
  <si>
    <t>04002500148802346</t>
  </si>
  <si>
    <t>48341169</t>
  </si>
  <si>
    <t>04002500148341169</t>
  </si>
  <si>
    <t>2025-05-22T00:00:00</t>
  </si>
  <si>
    <t>48167603</t>
  </si>
  <si>
    <t>04002500148167603</t>
  </si>
  <si>
    <t>04002500148135259</t>
  </si>
  <si>
    <t>44536238</t>
  </si>
  <si>
    <t>04012500144536238</t>
  </si>
  <si>
    <t>04002500144536238</t>
  </si>
  <si>
    <t>AMENDED</t>
  </si>
  <si>
    <t>04002500147469784</t>
  </si>
  <si>
    <t>N.I Permadi</t>
  </si>
  <si>
    <t>DIKREDITKAN</t>
  </si>
  <si>
    <t>0013435441074000</t>
  </si>
  <si>
    <t>KIKIJAYA AIRCONINDO</t>
  </si>
  <si>
    <t>46571050</t>
  </si>
  <si>
    <t>04002500146571050</t>
  </si>
  <si>
    <t>ANDREW DWIPUTRA HALIM</t>
  </si>
  <si>
    <t>16463648</t>
  </si>
  <si>
    <t>04009032516463648</t>
  </si>
  <si>
    <t>04002500145829791</t>
  </si>
  <si>
    <t>04002500145829305</t>
  </si>
  <si>
    <t>04002500145605996</t>
  </si>
  <si>
    <t>04002500145605209</t>
  </si>
  <si>
    <t>04002500145529458</t>
  </si>
  <si>
    <t>45010519</t>
  </si>
  <si>
    <t>04002500145010519</t>
  </si>
  <si>
    <t>45008893</t>
  </si>
  <si>
    <t>04002500145008893</t>
  </si>
  <si>
    <t>45007706</t>
  </si>
  <si>
    <t>04002500145007706</t>
  </si>
  <si>
    <t>45005085</t>
  </si>
  <si>
    <t>04002500145005085</t>
  </si>
  <si>
    <t>04002500144907592</t>
  </si>
  <si>
    <t>04002500144907040</t>
  </si>
  <si>
    <t>0846676344805000</t>
  </si>
  <si>
    <t>JAWAS ABADI MOTOR</t>
  </si>
  <si>
    <t>44639450</t>
  </si>
  <si>
    <t>04002500144639450</t>
  </si>
  <si>
    <t>AWAN DISURYA HIDAYAT</t>
  </si>
  <si>
    <t>44639457</t>
  </si>
  <si>
    <t>04002500144639457</t>
  </si>
  <si>
    <t>44639446</t>
  </si>
  <si>
    <t>04002500144639446</t>
  </si>
  <si>
    <t>44339833</t>
  </si>
  <si>
    <t>04002500144339833</t>
  </si>
  <si>
    <t>04002500144339794</t>
  </si>
  <si>
    <t>34067891</t>
  </si>
  <si>
    <t>04002500134067891</t>
  </si>
  <si>
    <t>04002500143196115</t>
  </si>
  <si>
    <t>04002500133906385</t>
  </si>
  <si>
    <t>04002500133887217</t>
  </si>
  <si>
    <t>0015815111032000</t>
  </si>
  <si>
    <t>APRILINDO SENTOSA</t>
  </si>
  <si>
    <t>42577833</t>
  </si>
  <si>
    <t>04002500142577833</t>
  </si>
  <si>
    <t>HENKY TJAHJADI</t>
  </si>
  <si>
    <t>04002500142085832</t>
  </si>
  <si>
    <t>0830309662809000</t>
  </si>
  <si>
    <t>JIWA MUDA NUSANTARA</t>
  </si>
  <si>
    <t>41972782</t>
  </si>
  <si>
    <t>04002500141972782</t>
  </si>
  <si>
    <t>TAMSIR</t>
  </si>
  <si>
    <t>41971633</t>
  </si>
  <si>
    <t>04002500141971633</t>
  </si>
  <si>
    <t>0316278258432000</t>
  </si>
  <si>
    <t>SAKURA JAYA SOLUSI</t>
  </si>
  <si>
    <t>41528624</t>
  </si>
  <si>
    <t>04002500141528624</t>
  </si>
  <si>
    <t>LIDIA PUTRI</t>
  </si>
  <si>
    <t>AHMAD SAHRUR</t>
  </si>
  <si>
    <t>41256350</t>
  </si>
  <si>
    <t>04002500141256350</t>
  </si>
  <si>
    <t>04002500140629386</t>
  </si>
  <si>
    <t>04002500140607553</t>
  </si>
  <si>
    <t>04002500140607548</t>
  </si>
  <si>
    <t>04002500140607371</t>
  </si>
  <si>
    <t>04002500140440937</t>
  </si>
  <si>
    <t>04002500134156762</t>
  </si>
  <si>
    <t>04002500134158796</t>
  </si>
  <si>
    <t>04002500133521585</t>
  </si>
  <si>
    <t>04002500139730556</t>
  </si>
  <si>
    <t>04002500139728741</t>
  </si>
  <si>
    <t>04002500139345363</t>
  </si>
  <si>
    <t>04002500138091761</t>
  </si>
  <si>
    <t>JIMMY SUKRISNO</t>
  </si>
  <si>
    <t>04002500136345261</t>
  </si>
  <si>
    <t>04002500136344710</t>
  </si>
  <si>
    <t>04002500136342720</t>
  </si>
  <si>
    <t>33072007</t>
  </si>
  <si>
    <t>04002500133072007</t>
  </si>
  <si>
    <t>CHAIRIL FADLY LUBIS</t>
  </si>
  <si>
    <t>33071789</t>
  </si>
  <si>
    <t>04002500133071789</t>
  </si>
  <si>
    <t>0733644637614000</t>
  </si>
  <si>
    <t>ANUGERAH BERSAMA SAPUTRA</t>
  </si>
  <si>
    <t>32672514</t>
  </si>
  <si>
    <t>04002500132672514</t>
  </si>
  <si>
    <t>ERNES TRI YANUAR SAPUTRA</t>
  </si>
  <si>
    <t>04002500132496351</t>
  </si>
  <si>
    <t>04002500132484816</t>
  </si>
  <si>
    <t>04002500131878496</t>
  </si>
  <si>
    <t>JUPITA MAYIDI</t>
  </si>
  <si>
    <t>04002500130885248</t>
  </si>
  <si>
    <t>04002500128980661</t>
  </si>
  <si>
    <t>04002500128979004</t>
  </si>
  <si>
    <t>04002500128707218</t>
  </si>
  <si>
    <t>04002500128702592</t>
  </si>
  <si>
    <t>04009032598166696</t>
  </si>
  <si>
    <t>04009032598166787</t>
  </si>
  <si>
    <t>04002500127511827</t>
  </si>
  <si>
    <t>HALIM GUNAWAN</t>
  </si>
  <si>
    <t>25649897</t>
  </si>
  <si>
    <t>04002500125649897</t>
  </si>
  <si>
    <t>04002500125649277</t>
  </si>
  <si>
    <t>25649183</t>
  </si>
  <si>
    <t>04002500125649183</t>
  </si>
  <si>
    <t>04002500125649187</t>
  </si>
  <si>
    <t>04002500125648579</t>
  </si>
  <si>
    <t>04002500124443254</t>
  </si>
  <si>
    <t>04002500124333988</t>
  </si>
  <si>
    <t>04002500123587018</t>
  </si>
  <si>
    <t>04002500123586407</t>
  </si>
  <si>
    <t>04002500123259139</t>
  </si>
  <si>
    <t>04002500123058441</t>
  </si>
  <si>
    <t>04002500122788323</t>
  </si>
  <si>
    <t>0010000131093000</t>
  </si>
  <si>
    <t>TELKOM INDONESIA (PERSERO) TBK</t>
  </si>
  <si>
    <t>21964701</t>
  </si>
  <si>
    <t>04002500121964701</t>
  </si>
  <si>
    <t>SANG KOMPIANG MULIARTAWAN</t>
  </si>
  <si>
    <t>04002500121580537</t>
  </si>
  <si>
    <t>04002500121564978</t>
  </si>
  <si>
    <t>04002500120795302</t>
  </si>
  <si>
    <t>04002500120795292</t>
  </si>
  <si>
    <t>04002500119759473</t>
  </si>
  <si>
    <t>04002500119435719</t>
  </si>
  <si>
    <t>04002500119244093</t>
  </si>
  <si>
    <t>04002500119215804</t>
  </si>
  <si>
    <t>04002500119202113</t>
  </si>
  <si>
    <t>18531476</t>
  </si>
  <si>
    <t>04002500118531476</t>
  </si>
  <si>
    <t>2025-05-01T00:00:00</t>
  </si>
  <si>
    <t>18531435</t>
  </si>
  <si>
    <t>04002500118531435</t>
  </si>
  <si>
    <t>18531144</t>
  </si>
  <si>
    <t>04002500118531144</t>
  </si>
  <si>
    <t>18531033</t>
  </si>
  <si>
    <t>04002500118531033</t>
  </si>
  <si>
    <t>18530630</t>
  </si>
  <si>
    <t>04002500118530630</t>
  </si>
  <si>
    <t>18530274</t>
  </si>
  <si>
    <t>04002500118530274</t>
  </si>
  <si>
    <t>18529360</t>
  </si>
  <si>
    <t>04002500118529360</t>
  </si>
  <si>
    <t>18528990</t>
  </si>
  <si>
    <t>04002500118528990</t>
  </si>
  <si>
    <t>18528891</t>
  </si>
  <si>
    <t>04002500118528891</t>
  </si>
  <si>
    <t>18528718</t>
  </si>
  <si>
    <t>04002500118528718</t>
  </si>
  <si>
    <t>18528662</t>
  </si>
  <si>
    <t>04002500118528662</t>
  </si>
  <si>
    <t>18527891</t>
  </si>
  <si>
    <t>04002500118527891</t>
  </si>
  <si>
    <t>04002500118244323</t>
  </si>
  <si>
    <t>04002500118204406</t>
  </si>
  <si>
    <t>Codering KK</t>
  </si>
  <si>
    <t>Validasi</t>
  </si>
  <si>
    <t>Analisa</t>
  </si>
  <si>
    <t>Salah Codering??</t>
  </si>
  <si>
    <t>Masih banyak yang belum dapat Codering</t>
  </si>
  <si>
    <t>Salah Codering dari GL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</si>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</sst>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525%20UPD.xlsx" TargetMode="External"/><Relationship Id="rId1" Type="http://schemas.openxmlformats.org/officeDocument/2006/relationships/externalLinkPath" Target="/Users/Youdoo/Documents/Tunas%20Ridean/TAX/SMM/Rekon%20PPN/PPN%20OUT/KK/REKON%20PPN%20SMM%200525%20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525"/>
      <sheetName val="FPM coretax"/>
      <sheetName val="TARIKAN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X5" t="str">
            <v>NO FAKTUR PAJAK</v>
          </cell>
          <cell r="Y5" t="str">
            <v>SUMBER</v>
          </cell>
          <cell r="Z5" t="str">
            <v>Nomor Faktur</v>
          </cell>
          <cell r="AA5" t="str">
            <v>PPN</v>
          </cell>
          <cell r="AB5" t="str">
            <v>MAPPING</v>
          </cell>
        </row>
        <row r="6">
          <cell r="Y6">
            <v>0</v>
          </cell>
          <cell r="Z6">
            <v>0</v>
          </cell>
          <cell r="AA6">
            <v>0</v>
          </cell>
          <cell r="AB6" t="str">
            <v>Offset PPN</v>
          </cell>
        </row>
        <row r="7">
          <cell r="Y7">
            <v>0</v>
          </cell>
          <cell r="Z7">
            <v>0</v>
          </cell>
          <cell r="AA7">
            <v>0</v>
          </cell>
          <cell r="AB7" t="str">
            <v>Offset PPN</v>
          </cell>
        </row>
        <row r="8">
          <cell r="Y8">
            <v>0</v>
          </cell>
          <cell r="Z8">
            <v>0</v>
          </cell>
          <cell r="AA8">
            <v>0</v>
          </cell>
          <cell r="AB8" t="str">
            <v>Offset PPN</v>
          </cell>
        </row>
        <row r="9">
          <cell r="X9" t="str">
            <v>26811958</v>
          </cell>
          <cell r="Y9" t="str">
            <v>CORETAX</v>
          </cell>
          <cell r="Z9" t="str">
            <v>04002500126811958</v>
          </cell>
          <cell r="AA9">
            <v>286000</v>
          </cell>
          <cell r="AB9" t="str">
            <v>OTOEXPERT</v>
          </cell>
        </row>
        <row r="10">
          <cell r="X10" t="str">
            <v/>
          </cell>
          <cell r="Y10">
            <v>0</v>
          </cell>
          <cell r="Z10">
            <v>0</v>
          </cell>
          <cell r="AA10">
            <v>0</v>
          </cell>
          <cell r="AB10" t="str">
            <v>Offset PPN</v>
          </cell>
        </row>
        <row r="11">
          <cell r="X11" t="str">
            <v>16352527</v>
          </cell>
          <cell r="Y11">
            <v>0</v>
          </cell>
          <cell r="Z11">
            <v>0</v>
          </cell>
          <cell r="AA11">
            <v>0</v>
          </cell>
          <cell r="AB11" t="str">
            <v>TIDAK/BELUM DIKREDITKAN</v>
          </cell>
        </row>
        <row r="12">
          <cell r="X12" t="str">
            <v>31204551</v>
          </cell>
          <cell r="Y12" t="str">
            <v>CORETAX</v>
          </cell>
          <cell r="Z12" t="str">
            <v>04002500131204551</v>
          </cell>
          <cell r="AA12">
            <v>34504</v>
          </cell>
          <cell r="AB12" t="str">
            <v>OTHERS</v>
          </cell>
        </row>
        <row r="13">
          <cell r="X13" t="str">
            <v>27718572</v>
          </cell>
          <cell r="Y13" t="str">
            <v>CORETAX</v>
          </cell>
          <cell r="Z13" t="str">
            <v>04002500127718572</v>
          </cell>
          <cell r="AA13">
            <v>35074</v>
          </cell>
          <cell r="AB13" t="str">
            <v>OTHERS</v>
          </cell>
        </row>
        <row r="14">
          <cell r="X14" t="str">
            <v/>
          </cell>
          <cell r="Y14">
            <v>0</v>
          </cell>
          <cell r="Z14">
            <v>0</v>
          </cell>
          <cell r="AA14">
            <v>0</v>
          </cell>
          <cell r="AB14" t="str">
            <v>Offset PPN</v>
          </cell>
        </row>
        <row r="15">
          <cell r="X15" t="str">
            <v>84519687</v>
          </cell>
          <cell r="Y15">
            <v>0</v>
          </cell>
          <cell r="Z15">
            <v>0</v>
          </cell>
          <cell r="AA15">
            <v>0</v>
          </cell>
          <cell r="AB15" t="str">
            <v>TIDAK/BELUM DIKREDITKAN</v>
          </cell>
        </row>
        <row r="16">
          <cell r="X16" t="str">
            <v>84519686</v>
          </cell>
          <cell r="Y16">
            <v>0</v>
          </cell>
          <cell r="Z16">
            <v>0</v>
          </cell>
          <cell r="AA16">
            <v>0</v>
          </cell>
          <cell r="AB16" t="str">
            <v>TIDAK/BELUM DIKREDITKAN</v>
          </cell>
        </row>
        <row r="17">
          <cell r="X17" t="str">
            <v>18204406</v>
          </cell>
          <cell r="Y17" t="str">
            <v>CORETAX</v>
          </cell>
          <cell r="Z17" t="str">
            <v>04002500118204406</v>
          </cell>
          <cell r="AA17">
            <v>7082518</v>
          </cell>
          <cell r="AB17" t="str">
            <v>OLI</v>
          </cell>
        </row>
        <row r="18">
          <cell r="X18" t="str">
            <v>19215804</v>
          </cell>
          <cell r="Y18" t="str">
            <v>CORETAX</v>
          </cell>
          <cell r="Z18" t="str">
            <v>04002500119215804</v>
          </cell>
          <cell r="AA18">
            <v>24063600</v>
          </cell>
          <cell r="AB18" t="str">
            <v>OLI</v>
          </cell>
        </row>
        <row r="19">
          <cell r="X19" t="str">
            <v/>
          </cell>
          <cell r="Y19">
            <v>0</v>
          </cell>
          <cell r="Z19">
            <v>0</v>
          </cell>
          <cell r="AA19">
            <v>0</v>
          </cell>
          <cell r="AB19" t="str">
            <v>ND</v>
          </cell>
        </row>
        <row r="20">
          <cell r="X20" t="str">
            <v>05998584</v>
          </cell>
          <cell r="Y20">
            <v>0</v>
          </cell>
          <cell r="Z20">
            <v>0</v>
          </cell>
          <cell r="AA20">
            <v>0</v>
          </cell>
          <cell r="AB20" t="str">
            <v>TIDAK/BELUM DIKREDITKAN</v>
          </cell>
        </row>
        <row r="21">
          <cell r="X21" t="str">
            <v>21580537</v>
          </cell>
          <cell r="Y21" t="str">
            <v>CORETAX</v>
          </cell>
          <cell r="Z21" t="str">
            <v>04002500121580537</v>
          </cell>
          <cell r="AA21">
            <v>16830000</v>
          </cell>
          <cell r="AB21" t="str">
            <v>OLI</v>
          </cell>
        </row>
        <row r="22">
          <cell r="X22" t="str">
            <v>21564978</v>
          </cell>
          <cell r="Y22" t="str">
            <v>CORETAX</v>
          </cell>
          <cell r="Z22" t="str">
            <v>04002500121564978</v>
          </cell>
          <cell r="AA22">
            <v>3772355</v>
          </cell>
          <cell r="AB22" t="str">
            <v>OLI</v>
          </cell>
        </row>
        <row r="23">
          <cell r="X23" t="str">
            <v>20795292</v>
          </cell>
          <cell r="Y23" t="str">
            <v>CORETAX</v>
          </cell>
          <cell r="Z23" t="str">
            <v>04002500120795292</v>
          </cell>
          <cell r="AA23">
            <v>14602500</v>
          </cell>
          <cell r="AB23" t="str">
            <v>OLI</v>
          </cell>
        </row>
        <row r="24">
          <cell r="X24" t="str">
            <v>19202113</v>
          </cell>
          <cell r="Y24" t="str">
            <v>CORETAX</v>
          </cell>
          <cell r="Z24" t="str">
            <v>04002500119202113</v>
          </cell>
          <cell r="AA24">
            <v>1556280</v>
          </cell>
          <cell r="AB24" t="str">
            <v>OLI</v>
          </cell>
        </row>
        <row r="25">
          <cell r="X25" t="str">
            <v>09770994</v>
          </cell>
          <cell r="Y25">
            <v>0</v>
          </cell>
          <cell r="Z25">
            <v>0</v>
          </cell>
          <cell r="AA25">
            <v>0</v>
          </cell>
          <cell r="AB25" t="str">
            <v>TIDAK/BELUM DIKREDITKAN</v>
          </cell>
        </row>
        <row r="26">
          <cell r="X26" t="str">
            <v>20795302</v>
          </cell>
          <cell r="Y26" t="str">
            <v>CORETAX</v>
          </cell>
          <cell r="Z26" t="str">
            <v>04002500120795302</v>
          </cell>
          <cell r="AA26">
            <v>20364300</v>
          </cell>
          <cell r="AB26" t="str">
            <v>OLI</v>
          </cell>
        </row>
        <row r="27">
          <cell r="X27" t="str">
            <v>14561210</v>
          </cell>
          <cell r="Y27">
            <v>0</v>
          </cell>
          <cell r="Z27">
            <v>0</v>
          </cell>
          <cell r="AA27">
            <v>0</v>
          </cell>
          <cell r="AB27" t="str">
            <v>TIDAK/BELUM DIKREDITKAN</v>
          </cell>
        </row>
        <row r="28">
          <cell r="X28" t="str">
            <v>23058441</v>
          </cell>
          <cell r="Y28" t="str">
            <v>CORETAX</v>
          </cell>
          <cell r="Z28" t="str">
            <v>04002500123058441</v>
          </cell>
          <cell r="AA28">
            <v>20837520</v>
          </cell>
          <cell r="AB28" t="str">
            <v>OLI</v>
          </cell>
        </row>
        <row r="29">
          <cell r="X29" t="str">
            <v/>
          </cell>
          <cell r="Y29">
            <v>0</v>
          </cell>
          <cell r="Z29">
            <v>0</v>
          </cell>
          <cell r="AA29">
            <v>0</v>
          </cell>
          <cell r="AB29" t="str">
            <v>ND</v>
          </cell>
        </row>
        <row r="30">
          <cell r="X30" t="str">
            <v>23259139</v>
          </cell>
          <cell r="Y30" t="str">
            <v>CORETAX</v>
          </cell>
          <cell r="Z30" t="str">
            <v>04002500123259139</v>
          </cell>
          <cell r="AA30">
            <v>9233400</v>
          </cell>
          <cell r="AB30" t="str">
            <v>OLI</v>
          </cell>
        </row>
        <row r="31">
          <cell r="X31" t="str">
            <v>15462773</v>
          </cell>
          <cell r="Y31">
            <v>0</v>
          </cell>
          <cell r="Z31">
            <v>0</v>
          </cell>
          <cell r="AA31">
            <v>0</v>
          </cell>
          <cell r="AB31" t="str">
            <v>TIDAK/BELUM DIKREDITKAN</v>
          </cell>
        </row>
        <row r="32">
          <cell r="X32" t="str">
            <v>19759473</v>
          </cell>
          <cell r="Y32" t="str">
            <v>CORETAX</v>
          </cell>
          <cell r="Z32" t="str">
            <v>04002500119759473</v>
          </cell>
          <cell r="AA32">
            <v>1122000</v>
          </cell>
          <cell r="AB32" t="str">
            <v>OLI</v>
          </cell>
        </row>
        <row r="33">
          <cell r="X33" t="str">
            <v>18244323</v>
          </cell>
          <cell r="Y33" t="str">
            <v>CORETAX</v>
          </cell>
          <cell r="Z33" t="str">
            <v>04002500118244323</v>
          </cell>
          <cell r="AA33">
            <v>2613600</v>
          </cell>
          <cell r="AB33" t="str">
            <v>OLI</v>
          </cell>
        </row>
        <row r="34">
          <cell r="X34" t="str">
            <v>23586407</v>
          </cell>
          <cell r="Y34" t="str">
            <v>CORETAX</v>
          </cell>
          <cell r="Z34" t="str">
            <v>04002500123586407</v>
          </cell>
          <cell r="AA34">
            <v>31997856</v>
          </cell>
          <cell r="AB34" t="str">
            <v>OLI</v>
          </cell>
        </row>
        <row r="35">
          <cell r="X35" t="str">
            <v>23587018</v>
          </cell>
          <cell r="Y35" t="str">
            <v>CORETAX</v>
          </cell>
          <cell r="Z35" t="str">
            <v>04002500123587018</v>
          </cell>
          <cell r="AA35">
            <v>5814808</v>
          </cell>
          <cell r="AB35" t="str">
            <v>OLI</v>
          </cell>
        </row>
        <row r="36">
          <cell r="X36" t="str">
            <v>22788323</v>
          </cell>
          <cell r="Y36" t="str">
            <v>CORETAX</v>
          </cell>
          <cell r="Z36" t="str">
            <v>04002500122788323</v>
          </cell>
          <cell r="AA36">
            <v>17285400</v>
          </cell>
          <cell r="AB36" t="str">
            <v>OLI</v>
          </cell>
        </row>
        <row r="37">
          <cell r="X37" t="str">
            <v/>
          </cell>
          <cell r="Y37">
            <v>0</v>
          </cell>
          <cell r="Z37">
            <v>0</v>
          </cell>
          <cell r="AA37">
            <v>0</v>
          </cell>
          <cell r="AB37" t="str">
            <v>BATAL</v>
          </cell>
        </row>
        <row r="38">
          <cell r="X38" t="str">
            <v/>
          </cell>
          <cell r="Y38">
            <v>0</v>
          </cell>
          <cell r="Z38">
            <v>0</v>
          </cell>
          <cell r="AA38">
            <v>0</v>
          </cell>
          <cell r="AB38" t="str">
            <v>ND</v>
          </cell>
        </row>
        <row r="39">
          <cell r="X39" t="str">
            <v/>
          </cell>
          <cell r="Y39">
            <v>0</v>
          </cell>
          <cell r="Z39">
            <v>0</v>
          </cell>
          <cell r="AA39">
            <v>0</v>
          </cell>
          <cell r="AB39" t="str">
            <v>ND</v>
          </cell>
        </row>
        <row r="40">
          <cell r="X40" t="str">
            <v>19244093</v>
          </cell>
          <cell r="Y40" t="str">
            <v>CORETAX</v>
          </cell>
          <cell r="Z40" t="str">
            <v>04002500119244093</v>
          </cell>
          <cell r="AA40">
            <v>5187600</v>
          </cell>
          <cell r="AB40" t="str">
            <v>OLI</v>
          </cell>
        </row>
        <row r="41">
          <cell r="X41" t="str">
            <v>19435719</v>
          </cell>
          <cell r="Y41" t="str">
            <v>CORETAX</v>
          </cell>
          <cell r="Z41" t="str">
            <v>04002500119435719</v>
          </cell>
          <cell r="AA41">
            <v>3702600</v>
          </cell>
          <cell r="AB41" t="str">
            <v>OLI</v>
          </cell>
        </row>
        <row r="42">
          <cell r="X42" t="str">
            <v>25649277</v>
          </cell>
          <cell r="Y42" t="str">
            <v>CORETAX</v>
          </cell>
          <cell r="Z42" t="str">
            <v>04002500125649277</v>
          </cell>
          <cell r="AA42">
            <v>6207300</v>
          </cell>
          <cell r="AB42" t="str">
            <v>OLI</v>
          </cell>
        </row>
        <row r="43">
          <cell r="X43" t="str">
            <v>25649187</v>
          </cell>
          <cell r="Y43" t="str">
            <v>CORETAX</v>
          </cell>
          <cell r="Z43" t="str">
            <v>04002500125649187</v>
          </cell>
          <cell r="AA43">
            <v>2013645</v>
          </cell>
          <cell r="AB43" t="str">
            <v>OLI</v>
          </cell>
        </row>
        <row r="44">
          <cell r="X44" t="str">
            <v>25648579</v>
          </cell>
          <cell r="Y44" t="str">
            <v>CORETAX</v>
          </cell>
          <cell r="Z44" t="str">
            <v>04002500125648579</v>
          </cell>
          <cell r="AA44">
            <v>3671942</v>
          </cell>
          <cell r="AB44" t="str">
            <v>OLI</v>
          </cell>
        </row>
        <row r="45">
          <cell r="X45" t="str">
            <v>30885248</v>
          </cell>
          <cell r="Y45" t="str">
            <v>CORETAX</v>
          </cell>
          <cell r="Z45" t="str">
            <v>04002500130885248</v>
          </cell>
          <cell r="AA45">
            <v>7134600</v>
          </cell>
          <cell r="AB45" t="str">
            <v>OLI</v>
          </cell>
        </row>
        <row r="46">
          <cell r="X46" t="str">
            <v>14339833</v>
          </cell>
          <cell r="Y46">
            <v>0</v>
          </cell>
          <cell r="Z46">
            <v>0</v>
          </cell>
          <cell r="AA46">
            <v>0</v>
          </cell>
          <cell r="AB46" t="str">
            <v>TIDAK/BELUM DIKREDITKAN</v>
          </cell>
        </row>
        <row r="47">
          <cell r="X47" t="str">
            <v>24333988</v>
          </cell>
          <cell r="Y47" t="str">
            <v>CORETAX</v>
          </cell>
          <cell r="Z47" t="str">
            <v>04002500124333988</v>
          </cell>
          <cell r="AA47">
            <v>1421640</v>
          </cell>
          <cell r="AB47" t="str">
            <v>OLI</v>
          </cell>
        </row>
        <row r="48">
          <cell r="X48" t="str">
            <v>28702592</v>
          </cell>
          <cell r="Y48" t="str">
            <v>CORETAX</v>
          </cell>
          <cell r="Z48" t="str">
            <v>04002500128702592</v>
          </cell>
          <cell r="AA48">
            <v>534600</v>
          </cell>
          <cell r="AB48" t="str">
            <v>OLI</v>
          </cell>
        </row>
        <row r="49">
          <cell r="X49" t="str">
            <v>33521585</v>
          </cell>
          <cell r="Y49" t="str">
            <v>CORETAX</v>
          </cell>
          <cell r="Z49" t="str">
            <v>04002500133521585</v>
          </cell>
          <cell r="AA49">
            <v>19522800</v>
          </cell>
          <cell r="AB49" t="str">
            <v>OLI</v>
          </cell>
        </row>
        <row r="50">
          <cell r="X50" t="str">
            <v>24443254</v>
          </cell>
          <cell r="Y50" t="str">
            <v>CORETAX</v>
          </cell>
          <cell r="Z50" t="str">
            <v>04002500124443254</v>
          </cell>
          <cell r="AA50">
            <v>1122000</v>
          </cell>
          <cell r="AB50" t="str">
            <v>OLI</v>
          </cell>
        </row>
        <row r="51">
          <cell r="X51" t="str">
            <v>33887217</v>
          </cell>
          <cell r="Y51" t="str">
            <v>CORETAX</v>
          </cell>
          <cell r="Z51" t="str">
            <v>04002500133887217</v>
          </cell>
          <cell r="AA51">
            <v>2683949</v>
          </cell>
          <cell r="AB51" t="str">
            <v>OLI</v>
          </cell>
        </row>
        <row r="52">
          <cell r="X52" t="str">
            <v>33906385</v>
          </cell>
          <cell r="Y52" t="str">
            <v>CORETAX</v>
          </cell>
          <cell r="Z52" t="str">
            <v>04002500133906385</v>
          </cell>
          <cell r="AA52">
            <v>16830000</v>
          </cell>
          <cell r="AB52" t="str">
            <v>OLI</v>
          </cell>
        </row>
        <row r="53">
          <cell r="X53" t="str">
            <v>83722037</v>
          </cell>
          <cell r="Y53">
            <v>0</v>
          </cell>
          <cell r="Z53">
            <v>0</v>
          </cell>
          <cell r="AA53">
            <v>0</v>
          </cell>
          <cell r="AB53" t="str">
            <v>TIDAK/BELUM DIKREDITKAN</v>
          </cell>
        </row>
        <row r="54">
          <cell r="X54" t="str">
            <v>28707218</v>
          </cell>
          <cell r="Y54" t="str">
            <v>CORETAX</v>
          </cell>
          <cell r="Z54" t="str">
            <v>04002500128707218</v>
          </cell>
          <cell r="AA54">
            <v>554400</v>
          </cell>
          <cell r="AB54" t="str">
            <v>OLI</v>
          </cell>
        </row>
        <row r="55">
          <cell r="X55" t="str">
            <v>00077211</v>
          </cell>
          <cell r="Y55">
            <v>0</v>
          </cell>
          <cell r="Z55">
            <v>0</v>
          </cell>
          <cell r="AA55">
            <v>0</v>
          </cell>
          <cell r="AB55" t="str">
            <v>TIDAK/BELUM DIKREDITKAN</v>
          </cell>
        </row>
        <row r="56">
          <cell r="X56" t="str">
            <v>15492134</v>
          </cell>
          <cell r="Y56">
            <v>0</v>
          </cell>
          <cell r="Z56">
            <v>0</v>
          </cell>
          <cell r="AA56">
            <v>0</v>
          </cell>
          <cell r="AB56" t="str">
            <v>TIDAK/BELUM DIKREDITKAN</v>
          </cell>
        </row>
        <row r="57">
          <cell r="X57" t="str">
            <v>43196115</v>
          </cell>
          <cell r="Y57" t="str">
            <v>CORETAX</v>
          </cell>
          <cell r="Z57" t="str">
            <v>04002500143196115</v>
          </cell>
          <cell r="AA57">
            <v>11523600</v>
          </cell>
          <cell r="AB57" t="str">
            <v>OLI</v>
          </cell>
        </row>
        <row r="58">
          <cell r="X58" t="str">
            <v>45529458</v>
          </cell>
          <cell r="Y58" t="str">
            <v>CORETAX</v>
          </cell>
          <cell r="Z58" t="str">
            <v>04002500145529458</v>
          </cell>
          <cell r="AA58">
            <v>4474800</v>
          </cell>
          <cell r="AB58" t="str">
            <v>OLI</v>
          </cell>
        </row>
        <row r="59">
          <cell r="X59" t="str">
            <v>44339794</v>
          </cell>
          <cell r="Y59" t="str">
            <v>CORETAX</v>
          </cell>
          <cell r="Z59" t="str">
            <v>04002500144339794</v>
          </cell>
          <cell r="AA59">
            <v>5761800</v>
          </cell>
          <cell r="AB59" t="str">
            <v>OLI</v>
          </cell>
        </row>
        <row r="60">
          <cell r="X60" t="str">
            <v>41518615</v>
          </cell>
          <cell r="Y60" t="str">
            <v>CORETAX</v>
          </cell>
          <cell r="Z60" t="str">
            <v>04002500141518615</v>
          </cell>
          <cell r="AA60">
            <v>1396012</v>
          </cell>
          <cell r="AB60" t="str">
            <v>OLI</v>
          </cell>
        </row>
        <row r="61">
          <cell r="X61" t="str">
            <v>84519718</v>
          </cell>
          <cell r="Y61" t="str">
            <v>CORETAX</v>
          </cell>
          <cell r="Z61" t="str">
            <v>04009022584519718</v>
          </cell>
          <cell r="AA61">
            <v>898185</v>
          </cell>
          <cell r="AB61" t="str">
            <v>OLI</v>
          </cell>
        </row>
        <row r="62">
          <cell r="X62" t="str">
            <v>84519717</v>
          </cell>
          <cell r="Y62" t="str">
            <v>CORETAX</v>
          </cell>
          <cell r="Z62" t="str">
            <v>04009022584519717</v>
          </cell>
          <cell r="AA62">
            <v>10225441</v>
          </cell>
          <cell r="AB62" t="str">
            <v>OLI</v>
          </cell>
        </row>
        <row r="63">
          <cell r="X63" t="str">
            <v>48135259</v>
          </cell>
          <cell r="Y63" t="str">
            <v>CORETAX</v>
          </cell>
          <cell r="Z63" t="str">
            <v>04002500148135259</v>
          </cell>
          <cell r="AA63">
            <v>12188880</v>
          </cell>
          <cell r="AB63" t="str">
            <v>OLI</v>
          </cell>
        </row>
        <row r="64">
          <cell r="X64" t="str">
            <v>49456883</v>
          </cell>
          <cell r="Y64" t="str">
            <v>CORETAX</v>
          </cell>
          <cell r="Z64" t="str">
            <v>04002500149456883</v>
          </cell>
          <cell r="AA64">
            <v>16830000</v>
          </cell>
          <cell r="AB64" t="str">
            <v>OLI</v>
          </cell>
        </row>
        <row r="65">
          <cell r="X65" t="str">
            <v>47469784</v>
          </cell>
          <cell r="Y65" t="str">
            <v>CORETAX</v>
          </cell>
          <cell r="Z65" t="str">
            <v>04002500147469784</v>
          </cell>
          <cell r="AA65">
            <v>1122000</v>
          </cell>
          <cell r="AB65" t="str">
            <v>OLI</v>
          </cell>
        </row>
        <row r="66">
          <cell r="X66" t="str">
            <v>49462758</v>
          </cell>
          <cell r="Y66" t="str">
            <v>CORETAX</v>
          </cell>
          <cell r="Z66" t="str">
            <v>04002500149462758</v>
          </cell>
          <cell r="AA66">
            <v>1047184</v>
          </cell>
          <cell r="AB66" t="str">
            <v>OLI</v>
          </cell>
        </row>
        <row r="67">
          <cell r="X67" t="str">
            <v>49239014</v>
          </cell>
          <cell r="Y67" t="str">
            <v>CORETAX</v>
          </cell>
          <cell r="Z67" t="str">
            <v>04002500149239014</v>
          </cell>
          <cell r="AA67">
            <v>6039000</v>
          </cell>
          <cell r="AB67" t="str">
            <v>OLI</v>
          </cell>
        </row>
        <row r="68">
          <cell r="X68" t="str">
            <v>53949070</v>
          </cell>
          <cell r="Y68" t="str">
            <v>CORETAX</v>
          </cell>
          <cell r="Z68" t="str">
            <v>04002500153949070</v>
          </cell>
          <cell r="AA68">
            <v>10589040</v>
          </cell>
          <cell r="AB68" t="str">
            <v>OLI</v>
          </cell>
        </row>
        <row r="69">
          <cell r="X69" t="str">
            <v>50160658</v>
          </cell>
          <cell r="Y69" t="str">
            <v>CORETAX</v>
          </cell>
          <cell r="Z69" t="str">
            <v>04002500150160658</v>
          </cell>
          <cell r="AA69">
            <v>15392124</v>
          </cell>
          <cell r="AB69" t="str">
            <v>OLI</v>
          </cell>
        </row>
        <row r="70">
          <cell r="X70" t="str">
            <v/>
          </cell>
          <cell r="Y70">
            <v>0</v>
          </cell>
          <cell r="Z70">
            <v>0</v>
          </cell>
          <cell r="AA70">
            <v>0</v>
          </cell>
          <cell r="AB70" t="str">
            <v>Offset PPN</v>
          </cell>
        </row>
        <row r="71">
          <cell r="X71" t="str">
            <v>27403740</v>
          </cell>
          <cell r="Y71">
            <v>0</v>
          </cell>
          <cell r="Z71">
            <v>0</v>
          </cell>
          <cell r="AA71">
            <v>0</v>
          </cell>
          <cell r="AB71" t="str">
            <v>TIDAK/BELUM DIKREDITKAN</v>
          </cell>
        </row>
        <row r="72">
          <cell r="X72" t="str">
            <v>27403133</v>
          </cell>
          <cell r="Y72">
            <v>0</v>
          </cell>
          <cell r="Z72">
            <v>0</v>
          </cell>
          <cell r="AA72">
            <v>0</v>
          </cell>
          <cell r="AB72" t="str">
            <v>TIDAK/BELUM DIKREDITKAN</v>
          </cell>
        </row>
        <row r="73">
          <cell r="X73" t="str">
            <v>22362259</v>
          </cell>
          <cell r="Y73">
            <v>0</v>
          </cell>
          <cell r="Z73">
            <v>0</v>
          </cell>
          <cell r="AA73">
            <v>0</v>
          </cell>
          <cell r="AB73" t="str">
            <v>TIDAK/BELUM DIKREDITKAN</v>
          </cell>
        </row>
        <row r="74">
          <cell r="X74" t="str">
            <v/>
          </cell>
          <cell r="Y74">
            <v>0</v>
          </cell>
          <cell r="Z74">
            <v>0</v>
          </cell>
          <cell r="AA74">
            <v>0</v>
          </cell>
          <cell r="AB74" t="str">
            <v>Offset PPN</v>
          </cell>
        </row>
        <row r="75">
          <cell r="X75" t="str">
            <v>18641100</v>
          </cell>
          <cell r="Y75">
            <v>0</v>
          </cell>
          <cell r="Z75">
            <v>0</v>
          </cell>
          <cell r="AA75">
            <v>0</v>
          </cell>
          <cell r="AB75" t="str">
            <v>TIDAK/BELUM DIKREDITKAN</v>
          </cell>
        </row>
        <row r="76">
          <cell r="X76" t="str">
            <v>10929096</v>
          </cell>
          <cell r="Y76">
            <v>0</v>
          </cell>
          <cell r="Z76">
            <v>0</v>
          </cell>
          <cell r="AA76">
            <v>0</v>
          </cell>
          <cell r="AB76" t="str">
            <v>TIDAK/BELUM DIKREDITKAN</v>
          </cell>
        </row>
        <row r="77">
          <cell r="X77" t="str">
            <v>10928470</v>
          </cell>
          <cell r="Y77">
            <v>0</v>
          </cell>
          <cell r="Z77">
            <v>0</v>
          </cell>
          <cell r="AA77">
            <v>0</v>
          </cell>
          <cell r="AB77" t="str">
            <v>TIDAK/BELUM DIKREDITKAN</v>
          </cell>
        </row>
        <row r="78">
          <cell r="X78" t="str">
            <v>10929544</v>
          </cell>
          <cell r="Y78">
            <v>0</v>
          </cell>
          <cell r="Z78">
            <v>0</v>
          </cell>
          <cell r="AA78">
            <v>0</v>
          </cell>
          <cell r="AB78" t="str">
            <v>TIDAK/BELUM DIKREDITKAN</v>
          </cell>
        </row>
        <row r="79">
          <cell r="X79" t="str">
            <v/>
          </cell>
          <cell r="Y79">
            <v>0</v>
          </cell>
          <cell r="Z79">
            <v>0</v>
          </cell>
          <cell r="AA79">
            <v>0</v>
          </cell>
          <cell r="AB79" t="str">
            <v>BATAL</v>
          </cell>
        </row>
        <row r="80">
          <cell r="X80" t="str">
            <v/>
          </cell>
          <cell r="Y80">
            <v>0</v>
          </cell>
          <cell r="Z80">
            <v>0</v>
          </cell>
          <cell r="AA80">
            <v>0</v>
          </cell>
          <cell r="AB80" t="str">
            <v>ND</v>
          </cell>
        </row>
        <row r="81">
          <cell r="X81" t="str">
            <v>36345261</v>
          </cell>
          <cell r="Y81" t="str">
            <v>CORETAX</v>
          </cell>
          <cell r="Z81" t="str">
            <v>04002500136345261</v>
          </cell>
          <cell r="AA81">
            <v>500075</v>
          </cell>
          <cell r="AB81" t="str">
            <v>OTOEXPERT</v>
          </cell>
        </row>
        <row r="82">
          <cell r="X82" t="str">
            <v>36344710</v>
          </cell>
          <cell r="Y82" t="str">
            <v>CORETAX</v>
          </cell>
          <cell r="Z82" t="str">
            <v>04002500136344710</v>
          </cell>
          <cell r="AA82">
            <v>161667</v>
          </cell>
          <cell r="AB82" t="str">
            <v>OTOEXPERT</v>
          </cell>
        </row>
        <row r="83">
          <cell r="X83" t="str">
            <v>84484478</v>
          </cell>
          <cell r="Y83">
            <v>0</v>
          </cell>
          <cell r="Z83">
            <v>0</v>
          </cell>
          <cell r="AA83">
            <v>0</v>
          </cell>
          <cell r="AB83" t="str">
            <v>TIDAK/BELUM DIKREDITKAN</v>
          </cell>
        </row>
        <row r="84">
          <cell r="X84" t="str">
            <v>84484505</v>
          </cell>
          <cell r="Y84">
            <v>0</v>
          </cell>
          <cell r="Z84">
            <v>0</v>
          </cell>
          <cell r="AA84">
            <v>0</v>
          </cell>
          <cell r="AB84" t="str">
            <v>TIDAK/BELUM DIKREDITKAN</v>
          </cell>
        </row>
        <row r="85">
          <cell r="X85" t="str">
            <v>84484487</v>
          </cell>
          <cell r="Y85">
            <v>0</v>
          </cell>
          <cell r="Z85">
            <v>0</v>
          </cell>
          <cell r="AA85">
            <v>0</v>
          </cell>
          <cell r="AB85" t="str">
            <v>TIDAK/BELUM DIKREDITKAN</v>
          </cell>
        </row>
        <row r="86">
          <cell r="X86" t="str">
            <v>84484510</v>
          </cell>
          <cell r="Y86">
            <v>0</v>
          </cell>
          <cell r="Z86">
            <v>0</v>
          </cell>
          <cell r="AA86">
            <v>0</v>
          </cell>
          <cell r="AB86" t="str">
            <v>TIDAK/BELUM DIKREDITKAN</v>
          </cell>
        </row>
        <row r="87">
          <cell r="X87" t="str">
            <v>84484511</v>
          </cell>
          <cell r="Y87">
            <v>0</v>
          </cell>
          <cell r="Z87">
            <v>0</v>
          </cell>
          <cell r="AA87">
            <v>0</v>
          </cell>
          <cell r="AB87" t="str">
            <v>TIDAK/BELUM DIKREDITKAN</v>
          </cell>
        </row>
        <row r="88">
          <cell r="X88" t="str">
            <v>84484522</v>
          </cell>
          <cell r="Y88">
            <v>0</v>
          </cell>
          <cell r="Z88">
            <v>0</v>
          </cell>
          <cell r="AA88">
            <v>0</v>
          </cell>
          <cell r="AB88" t="str">
            <v>TIDAK/BELUM DIKREDITKAN</v>
          </cell>
        </row>
        <row r="89">
          <cell r="X89" t="str">
            <v>84462865</v>
          </cell>
          <cell r="Y89">
            <v>0</v>
          </cell>
          <cell r="Z89">
            <v>0</v>
          </cell>
          <cell r="AA89">
            <v>0</v>
          </cell>
          <cell r="AB89" t="str">
            <v>TIDAK/BELUM DIKREDITKAN</v>
          </cell>
        </row>
        <row r="90">
          <cell r="X90" t="str">
            <v>84462873</v>
          </cell>
          <cell r="Y90">
            <v>0</v>
          </cell>
          <cell r="Z90">
            <v>0</v>
          </cell>
          <cell r="AA90">
            <v>0</v>
          </cell>
          <cell r="AB90" t="str">
            <v>TIDAK/BELUM DIKREDITKAN</v>
          </cell>
        </row>
        <row r="91">
          <cell r="X91" t="str">
            <v>84462926</v>
          </cell>
          <cell r="Y91">
            <v>0</v>
          </cell>
          <cell r="Z91">
            <v>0</v>
          </cell>
          <cell r="AA91">
            <v>0</v>
          </cell>
          <cell r="AB91" t="str">
            <v>TIDAK/BELUM DIKREDITKAN</v>
          </cell>
        </row>
        <row r="92">
          <cell r="X92" t="str">
            <v>84463489</v>
          </cell>
          <cell r="Y92">
            <v>0</v>
          </cell>
          <cell r="Z92">
            <v>0</v>
          </cell>
          <cell r="AA92">
            <v>0</v>
          </cell>
          <cell r="AB92" t="str">
            <v>TIDAK/BELUM DIKREDITKAN</v>
          </cell>
        </row>
        <row r="93">
          <cell r="X93" t="str">
            <v>84463498</v>
          </cell>
          <cell r="Y93">
            <v>0</v>
          </cell>
          <cell r="Z93">
            <v>0</v>
          </cell>
          <cell r="AA93">
            <v>0</v>
          </cell>
          <cell r="AB93" t="str">
            <v>TIDAK/BELUM DIKREDITKAN</v>
          </cell>
        </row>
        <row r="94">
          <cell r="X94" t="str">
            <v>84463505</v>
          </cell>
          <cell r="Y94">
            <v>0</v>
          </cell>
          <cell r="Z94">
            <v>0</v>
          </cell>
          <cell r="AA94">
            <v>0</v>
          </cell>
          <cell r="AB94" t="str">
            <v>TIDAK/BELUM DIKREDITKAN</v>
          </cell>
        </row>
        <row r="95">
          <cell r="X95" t="str">
            <v>16457857</v>
          </cell>
          <cell r="Y95">
            <v>0</v>
          </cell>
          <cell r="Z95">
            <v>0</v>
          </cell>
          <cell r="AA95">
            <v>0</v>
          </cell>
          <cell r="AB95" t="str">
            <v>TIDAK/BELUM DIKREDITKAN</v>
          </cell>
        </row>
        <row r="96">
          <cell r="X96" t="str">
            <v>16457860</v>
          </cell>
          <cell r="Y96">
            <v>0</v>
          </cell>
          <cell r="Z96">
            <v>0</v>
          </cell>
          <cell r="AA96">
            <v>0</v>
          </cell>
          <cell r="AB96" t="str">
            <v>TIDAK/BELUM DIKREDITKAN</v>
          </cell>
        </row>
        <row r="97">
          <cell r="X97" t="str">
            <v>36342720</v>
          </cell>
          <cell r="Y97" t="str">
            <v>CORETAX</v>
          </cell>
          <cell r="Z97" t="str">
            <v>04002500136342720</v>
          </cell>
          <cell r="AA97">
            <v>257984</v>
          </cell>
          <cell r="AB97" t="str">
            <v>OTOEXPERT</v>
          </cell>
        </row>
        <row r="98">
          <cell r="X98" t="str">
            <v>40629386</v>
          </cell>
          <cell r="Y98" t="str">
            <v>CORETAX</v>
          </cell>
          <cell r="Z98" t="str">
            <v>04002500140629386</v>
          </cell>
          <cell r="AA98">
            <v>2072045</v>
          </cell>
          <cell r="AB98" t="str">
            <v>OTOEXPERT</v>
          </cell>
        </row>
        <row r="99">
          <cell r="X99" t="str">
            <v>42085832</v>
          </cell>
          <cell r="Y99" t="str">
            <v>CORETAX</v>
          </cell>
          <cell r="Z99" t="str">
            <v>04002500142085832</v>
          </cell>
          <cell r="AA99">
            <v>30360</v>
          </cell>
          <cell r="AB99" t="str">
            <v>OTOEXPERT</v>
          </cell>
        </row>
        <row r="100">
          <cell r="X100" t="str">
            <v>16462442</v>
          </cell>
          <cell r="Y100">
            <v>0</v>
          </cell>
          <cell r="Z100">
            <v>0</v>
          </cell>
          <cell r="AA100">
            <v>0</v>
          </cell>
          <cell r="AB100" t="str">
            <v>TIDAK/BELUM DIKREDITKAN</v>
          </cell>
        </row>
        <row r="101">
          <cell r="X101" t="str">
            <v>16462436</v>
          </cell>
          <cell r="Y101">
            <v>0</v>
          </cell>
          <cell r="Z101">
            <v>0</v>
          </cell>
          <cell r="AA101">
            <v>0</v>
          </cell>
          <cell r="AB101" t="str">
            <v>TIDAK/BELUM DIKREDITKAN</v>
          </cell>
        </row>
        <row r="102">
          <cell r="X102" t="str">
            <v>84481096</v>
          </cell>
          <cell r="Y102">
            <v>0</v>
          </cell>
          <cell r="Z102">
            <v>0</v>
          </cell>
          <cell r="AA102">
            <v>0</v>
          </cell>
          <cell r="AB102" t="str">
            <v>TIDAK/BELUM DIKREDITKAN</v>
          </cell>
        </row>
        <row r="103">
          <cell r="X103" t="str">
            <v>84482580</v>
          </cell>
          <cell r="Y103">
            <v>0</v>
          </cell>
          <cell r="Z103">
            <v>0</v>
          </cell>
          <cell r="AA103">
            <v>0</v>
          </cell>
          <cell r="AB103" t="str">
            <v>TIDAK/BELUM DIKREDITKAN</v>
          </cell>
        </row>
        <row r="104">
          <cell r="X104" t="str">
            <v>84482581</v>
          </cell>
          <cell r="Y104">
            <v>0</v>
          </cell>
          <cell r="Z104">
            <v>0</v>
          </cell>
          <cell r="AA104">
            <v>0</v>
          </cell>
          <cell r="AB104" t="str">
            <v>TIDAK/BELUM DIKREDITKAN</v>
          </cell>
        </row>
        <row r="105">
          <cell r="X105" t="str">
            <v>16457859</v>
          </cell>
          <cell r="Y105">
            <v>0</v>
          </cell>
          <cell r="Z105">
            <v>0</v>
          </cell>
          <cell r="AA105">
            <v>0</v>
          </cell>
          <cell r="AB105" t="str">
            <v>TIDAK/BELUM DIKREDITKAN</v>
          </cell>
        </row>
        <row r="106">
          <cell r="X106" t="str">
            <v/>
          </cell>
          <cell r="Y106">
            <v>0</v>
          </cell>
          <cell r="Z106">
            <v>0</v>
          </cell>
          <cell r="AA106">
            <v>0</v>
          </cell>
          <cell r="AB106" t="str">
            <v>ND</v>
          </cell>
        </row>
        <row r="107">
          <cell r="X107" t="str">
            <v>16462499</v>
          </cell>
          <cell r="Y107">
            <v>0</v>
          </cell>
          <cell r="Z107">
            <v>0</v>
          </cell>
          <cell r="AA107">
            <v>0</v>
          </cell>
          <cell r="AB107" t="str">
            <v>TIDAK/BELUM DIKREDITKAN</v>
          </cell>
        </row>
        <row r="108">
          <cell r="X108" t="str">
            <v>16462435</v>
          </cell>
          <cell r="Y108">
            <v>0</v>
          </cell>
          <cell r="Z108">
            <v>0</v>
          </cell>
          <cell r="AA108">
            <v>0</v>
          </cell>
          <cell r="AB108" t="str">
            <v>TIDAK/BELUM DIKREDITKAN</v>
          </cell>
        </row>
        <row r="109">
          <cell r="X109" t="str">
            <v>16462860</v>
          </cell>
          <cell r="Y109">
            <v>0</v>
          </cell>
          <cell r="Z109">
            <v>0</v>
          </cell>
          <cell r="AA109">
            <v>0</v>
          </cell>
          <cell r="AB109" t="str">
            <v>TIDAK/BELUM DIKREDITKAN</v>
          </cell>
        </row>
        <row r="110">
          <cell r="X110" t="str">
            <v>16462857</v>
          </cell>
          <cell r="Y110">
            <v>0</v>
          </cell>
          <cell r="Z110">
            <v>0</v>
          </cell>
          <cell r="AA110">
            <v>0</v>
          </cell>
          <cell r="AB110" t="str">
            <v>TIDAK/BELUM DIKREDITKAN</v>
          </cell>
        </row>
        <row r="111">
          <cell r="X111" t="str">
            <v>34158796</v>
          </cell>
          <cell r="Y111" t="str">
            <v>CORETAX</v>
          </cell>
          <cell r="Z111" t="str">
            <v>04002500134158796</v>
          </cell>
          <cell r="AA111">
            <v>74721</v>
          </cell>
          <cell r="AB111" t="str">
            <v>OTOEXPERT</v>
          </cell>
        </row>
        <row r="112">
          <cell r="X112" t="str">
            <v>34156762</v>
          </cell>
          <cell r="Y112" t="str">
            <v>CORETAX</v>
          </cell>
          <cell r="Z112" t="str">
            <v>04002500134156762</v>
          </cell>
          <cell r="AA112">
            <v>78744</v>
          </cell>
          <cell r="AB112" t="str">
            <v>OTOEXPERT</v>
          </cell>
        </row>
        <row r="113">
          <cell r="X113" t="str">
            <v>45605996</v>
          </cell>
          <cell r="Y113" t="str">
            <v>CORETAX</v>
          </cell>
          <cell r="Z113" t="str">
            <v>04002500145605996</v>
          </cell>
          <cell r="AA113">
            <v>17457</v>
          </cell>
          <cell r="AB113" t="str">
            <v>OTOEXPERT</v>
          </cell>
        </row>
        <row r="114">
          <cell r="X114" t="str">
            <v>16462858</v>
          </cell>
          <cell r="Y114">
            <v>0</v>
          </cell>
          <cell r="Z114">
            <v>0</v>
          </cell>
          <cell r="AA114">
            <v>0</v>
          </cell>
          <cell r="AB114" t="str">
            <v>TIDAK/BELUM DIKREDITKAN</v>
          </cell>
        </row>
        <row r="115">
          <cell r="X115" t="str">
            <v>16462859</v>
          </cell>
          <cell r="Y115">
            <v>0</v>
          </cell>
          <cell r="Z115">
            <v>0</v>
          </cell>
          <cell r="AA115">
            <v>0</v>
          </cell>
          <cell r="AB115" t="str">
            <v>TIDAK/BELUM DIKREDITKAN</v>
          </cell>
        </row>
        <row r="116">
          <cell r="X116" t="str">
            <v>16462856</v>
          </cell>
          <cell r="Y116">
            <v>0</v>
          </cell>
          <cell r="Z116">
            <v>0</v>
          </cell>
          <cell r="AA116">
            <v>0</v>
          </cell>
          <cell r="AB116" t="str">
            <v>TIDAK/BELUM DIKREDITKAN</v>
          </cell>
        </row>
        <row r="117">
          <cell r="X117" t="str">
            <v>16462855</v>
          </cell>
          <cell r="Y117">
            <v>0</v>
          </cell>
          <cell r="Z117">
            <v>0</v>
          </cell>
          <cell r="AA117">
            <v>0</v>
          </cell>
          <cell r="AB117" t="str">
            <v>TIDAK/BELUM DIKREDITKAN</v>
          </cell>
        </row>
        <row r="118">
          <cell r="X118" t="str">
            <v>16462861</v>
          </cell>
          <cell r="Y118">
            <v>0</v>
          </cell>
          <cell r="Z118">
            <v>0</v>
          </cell>
          <cell r="AA118">
            <v>0</v>
          </cell>
          <cell r="AB118" t="str">
            <v>TIDAK/BELUM DIKREDITKAN</v>
          </cell>
        </row>
        <row r="119">
          <cell r="X119" t="str">
            <v>16462861</v>
          </cell>
          <cell r="Y119">
            <v>0</v>
          </cell>
          <cell r="Z119">
            <v>0</v>
          </cell>
          <cell r="AA119">
            <v>0</v>
          </cell>
          <cell r="AB119" t="str">
            <v>TIDAK/BELUM DIKREDITKAN</v>
          </cell>
        </row>
        <row r="120">
          <cell r="X120" t="str">
            <v>16462941</v>
          </cell>
          <cell r="Y120">
            <v>0</v>
          </cell>
          <cell r="Z120">
            <v>0</v>
          </cell>
          <cell r="AA120">
            <v>0</v>
          </cell>
          <cell r="AB120" t="str">
            <v>TIDAK/BELUM DIKREDITKAN</v>
          </cell>
        </row>
        <row r="121">
          <cell r="X121" t="str">
            <v>16462943</v>
          </cell>
          <cell r="Y121">
            <v>0</v>
          </cell>
          <cell r="Z121">
            <v>0</v>
          </cell>
          <cell r="AA121">
            <v>0</v>
          </cell>
          <cell r="AB121" t="str">
            <v>TIDAK/BELUM DIKREDITKAN</v>
          </cell>
        </row>
        <row r="122">
          <cell r="X122" t="str">
            <v>45605209</v>
          </cell>
          <cell r="Y122" t="str">
            <v>CORETAX</v>
          </cell>
          <cell r="Z122" t="str">
            <v>04002500145605209</v>
          </cell>
          <cell r="AA122">
            <v>72485</v>
          </cell>
          <cell r="AB122" t="str">
            <v>OTOEXPERT</v>
          </cell>
        </row>
        <row r="123">
          <cell r="X123" t="str">
            <v>48802346</v>
          </cell>
          <cell r="Y123" t="str">
            <v>CORETAX</v>
          </cell>
          <cell r="Z123" t="str">
            <v>04002500148802346</v>
          </cell>
          <cell r="AA123">
            <v>404870</v>
          </cell>
          <cell r="AB123" t="str">
            <v>OTOEXPERT</v>
          </cell>
        </row>
        <row r="124">
          <cell r="X124" t="str">
            <v>16461893</v>
          </cell>
          <cell r="Y124">
            <v>0</v>
          </cell>
          <cell r="Z124">
            <v>0</v>
          </cell>
          <cell r="AA124">
            <v>0</v>
          </cell>
          <cell r="AB124" t="str">
            <v>TIDAK/BELUM DIKREDITKAN</v>
          </cell>
        </row>
        <row r="125">
          <cell r="X125" t="str">
            <v>16462500</v>
          </cell>
          <cell r="Y125">
            <v>0</v>
          </cell>
          <cell r="Z125">
            <v>0</v>
          </cell>
          <cell r="AA125">
            <v>0</v>
          </cell>
          <cell r="AB125" t="str">
            <v>TIDAK/BELUM DIKREDITKAN</v>
          </cell>
        </row>
        <row r="126">
          <cell r="X126" t="str">
            <v/>
          </cell>
          <cell r="Y126">
            <v>0</v>
          </cell>
          <cell r="Z126">
            <v>0</v>
          </cell>
          <cell r="AA126">
            <v>0</v>
          </cell>
          <cell r="AB126" t="str">
            <v>ND</v>
          </cell>
        </row>
        <row r="127">
          <cell r="X127" t="str">
            <v/>
          </cell>
          <cell r="Y127">
            <v>0</v>
          </cell>
          <cell r="Z127">
            <v>0</v>
          </cell>
          <cell r="AA127">
            <v>0</v>
          </cell>
          <cell r="AB127" t="str">
            <v>ND</v>
          </cell>
        </row>
        <row r="128">
          <cell r="X128" t="str">
            <v>84483431</v>
          </cell>
          <cell r="Y128">
            <v>0</v>
          </cell>
          <cell r="Z128">
            <v>0</v>
          </cell>
          <cell r="AA128">
            <v>0</v>
          </cell>
          <cell r="AB128" t="str">
            <v>TIDAK/BELUM DIKREDITKAN</v>
          </cell>
        </row>
        <row r="129">
          <cell r="X129" t="str">
            <v>84482981</v>
          </cell>
          <cell r="Y129">
            <v>0</v>
          </cell>
          <cell r="Z129">
            <v>0</v>
          </cell>
          <cell r="AA129">
            <v>0</v>
          </cell>
          <cell r="AB129" t="str">
            <v>TIDAK/BELUM DIKREDITKAN</v>
          </cell>
        </row>
        <row r="130">
          <cell r="X130" t="str">
            <v>50173196</v>
          </cell>
          <cell r="Y130" t="str">
            <v>CORETAX</v>
          </cell>
          <cell r="Z130" t="str">
            <v>04002500150173196</v>
          </cell>
          <cell r="AA130">
            <v>1462438</v>
          </cell>
          <cell r="AB130" t="str">
            <v>OTOEXPERT</v>
          </cell>
        </row>
        <row r="131">
          <cell r="X131" t="str">
            <v/>
          </cell>
          <cell r="Y131">
            <v>0</v>
          </cell>
          <cell r="Z131">
            <v>0</v>
          </cell>
          <cell r="AA131">
            <v>0</v>
          </cell>
          <cell r="AB131" t="str">
            <v>Offset PPN</v>
          </cell>
        </row>
        <row r="132">
          <cell r="X132" t="str">
            <v/>
          </cell>
          <cell r="Y132">
            <v>0</v>
          </cell>
          <cell r="Z132">
            <v>0</v>
          </cell>
          <cell r="AA132">
            <v>0</v>
          </cell>
          <cell r="AB132" t="str">
            <v>JV ACC</v>
          </cell>
        </row>
        <row r="133">
          <cell r="X133" t="str">
            <v/>
          </cell>
          <cell r="Y133">
            <v>0</v>
          </cell>
          <cell r="Z133">
            <v>0</v>
          </cell>
          <cell r="AA133">
            <v>0</v>
          </cell>
          <cell r="AB133" t="str">
            <v>JV ACC</v>
          </cell>
        </row>
        <row r="134">
          <cell r="X134" t="str">
            <v/>
          </cell>
          <cell r="Y134">
            <v>0</v>
          </cell>
          <cell r="Z134">
            <v>0</v>
          </cell>
          <cell r="AA134">
            <v>0</v>
          </cell>
          <cell r="AB134" t="str">
            <v>JV ACC</v>
          </cell>
        </row>
        <row r="135">
          <cell r="Y135">
            <v>0</v>
          </cell>
          <cell r="Z135">
            <v>0</v>
          </cell>
          <cell r="AA135">
            <v>0</v>
          </cell>
          <cell r="AB135" t="str">
            <v>Offset PPN</v>
          </cell>
        </row>
        <row r="136">
          <cell r="X136" t="str">
            <v>55611157</v>
          </cell>
          <cell r="Y136" t="str">
            <v>CORETAX</v>
          </cell>
          <cell r="Z136" t="str">
            <v>04002500155611157</v>
          </cell>
          <cell r="AA136">
            <v>272026</v>
          </cell>
          <cell r="AB136" t="str">
            <v>OTOEXPERT</v>
          </cell>
        </row>
        <row r="137">
          <cell r="X137" t="str">
            <v/>
          </cell>
          <cell r="Y137">
            <v>0</v>
          </cell>
          <cell r="Z137">
            <v>0</v>
          </cell>
          <cell r="AA137">
            <v>0</v>
          </cell>
          <cell r="AB137" t="str">
            <v>JV ACC</v>
          </cell>
        </row>
        <row r="138">
          <cell r="X138" t="str">
            <v/>
          </cell>
          <cell r="Y138">
            <v>0</v>
          </cell>
          <cell r="Z138">
            <v>0</v>
          </cell>
          <cell r="AA138">
            <v>0</v>
          </cell>
          <cell r="AB138" t="str">
            <v>JV ACC</v>
          </cell>
        </row>
        <row r="139">
          <cell r="X139" t="str">
            <v/>
          </cell>
          <cell r="Y139">
            <v>0</v>
          </cell>
          <cell r="Z139">
            <v>0</v>
          </cell>
          <cell r="AA139">
            <v>0</v>
          </cell>
          <cell r="AB139" t="str">
            <v>JV ACC</v>
          </cell>
        </row>
        <row r="140">
          <cell r="X140" t="str">
            <v/>
          </cell>
          <cell r="Y140">
            <v>0</v>
          </cell>
          <cell r="Z140">
            <v>0</v>
          </cell>
          <cell r="AA140">
            <v>0</v>
          </cell>
          <cell r="AB140" t="str">
            <v>JV ACC</v>
          </cell>
        </row>
        <row r="141">
          <cell r="X141" t="str">
            <v/>
          </cell>
          <cell r="Y141">
            <v>0</v>
          </cell>
          <cell r="Z141">
            <v>0</v>
          </cell>
          <cell r="AA141">
            <v>0</v>
          </cell>
          <cell r="AB141" t="str">
            <v>JV ACC</v>
          </cell>
        </row>
        <row r="142">
          <cell r="X142" t="str">
            <v/>
          </cell>
          <cell r="Y142">
            <v>0</v>
          </cell>
          <cell r="Z142">
            <v>0</v>
          </cell>
          <cell r="AA142">
            <v>0</v>
          </cell>
          <cell r="AB142" t="str">
            <v>JV ACC</v>
          </cell>
        </row>
        <row r="143">
          <cell r="X143" t="str">
            <v/>
          </cell>
          <cell r="Y143">
            <v>0</v>
          </cell>
          <cell r="Z143">
            <v>0</v>
          </cell>
          <cell r="AA143">
            <v>0</v>
          </cell>
          <cell r="AB143" t="str">
            <v>JV ACC</v>
          </cell>
        </row>
        <row r="144">
          <cell r="X144" t="str">
            <v/>
          </cell>
          <cell r="Y144">
            <v>0</v>
          </cell>
          <cell r="Z144">
            <v>0</v>
          </cell>
          <cell r="AA144">
            <v>0</v>
          </cell>
          <cell r="AB144" t="str">
            <v>JV ACC</v>
          </cell>
        </row>
        <row r="145">
          <cell r="X145" t="str">
            <v/>
          </cell>
          <cell r="Y145">
            <v>0</v>
          </cell>
          <cell r="Z145">
            <v>0</v>
          </cell>
          <cell r="AA145">
            <v>0</v>
          </cell>
          <cell r="AB145" t="str">
            <v>JV ACC</v>
          </cell>
        </row>
        <row r="146">
          <cell r="X146" t="str">
            <v/>
          </cell>
          <cell r="Y146">
            <v>0</v>
          </cell>
          <cell r="Z146">
            <v>0</v>
          </cell>
          <cell r="AA146">
            <v>0</v>
          </cell>
          <cell r="AB146" t="str">
            <v>JV ACC</v>
          </cell>
        </row>
        <row r="147">
          <cell r="X147" t="str">
            <v/>
          </cell>
          <cell r="Y147">
            <v>0</v>
          </cell>
          <cell r="Z147">
            <v>0</v>
          </cell>
          <cell r="AA147">
            <v>0</v>
          </cell>
          <cell r="AB147" t="str">
            <v>JV ACC</v>
          </cell>
        </row>
        <row r="148">
          <cell r="X148" t="str">
            <v/>
          </cell>
          <cell r="Y148">
            <v>0</v>
          </cell>
          <cell r="Z148">
            <v>0</v>
          </cell>
          <cell r="AA148">
            <v>0</v>
          </cell>
          <cell r="AB148" t="str">
            <v>JV ACC</v>
          </cell>
        </row>
        <row r="149">
          <cell r="X149" t="str">
            <v/>
          </cell>
          <cell r="Y149">
            <v>0</v>
          </cell>
          <cell r="Z149">
            <v>0</v>
          </cell>
          <cell r="AA149">
            <v>0</v>
          </cell>
          <cell r="AB149" t="str">
            <v>JV ACC</v>
          </cell>
        </row>
        <row r="150">
          <cell r="X150" t="str">
            <v/>
          </cell>
          <cell r="Y150">
            <v>0</v>
          </cell>
          <cell r="Z150">
            <v>0</v>
          </cell>
          <cell r="AA150">
            <v>0</v>
          </cell>
          <cell r="AB150" t="str">
            <v>JV ACC</v>
          </cell>
        </row>
        <row r="151">
          <cell r="X151" t="str">
            <v>43632336</v>
          </cell>
          <cell r="Y151">
            <v>0</v>
          </cell>
          <cell r="Z151">
            <v>0</v>
          </cell>
          <cell r="AA151">
            <v>0</v>
          </cell>
          <cell r="AB151" t="str">
            <v>TIDAK/BELUM DIKREDITKAN</v>
          </cell>
        </row>
        <row r="152">
          <cell r="X152" t="str">
            <v>43632365</v>
          </cell>
          <cell r="Y152">
            <v>0</v>
          </cell>
          <cell r="Z152">
            <v>0</v>
          </cell>
          <cell r="AA152">
            <v>0</v>
          </cell>
          <cell r="AB152" t="str">
            <v>TIDAK/BELUM DIKREDITKAN</v>
          </cell>
        </row>
        <row r="153">
          <cell r="X153" t="str">
            <v/>
          </cell>
          <cell r="Y153">
            <v>0</v>
          </cell>
          <cell r="Z153">
            <v>0</v>
          </cell>
          <cell r="AA153">
            <v>0</v>
          </cell>
          <cell r="AB153" t="str">
            <v>JV ACC</v>
          </cell>
        </row>
        <row r="154">
          <cell r="X154" t="str">
            <v/>
          </cell>
          <cell r="Y154">
            <v>0</v>
          </cell>
          <cell r="Z154">
            <v>0</v>
          </cell>
          <cell r="AA154">
            <v>0</v>
          </cell>
          <cell r="AB154" t="str">
            <v>JV ACC</v>
          </cell>
        </row>
        <row r="155">
          <cell r="X155" t="str">
            <v>29477603</v>
          </cell>
          <cell r="Y155">
            <v>0</v>
          </cell>
          <cell r="Z155">
            <v>0</v>
          </cell>
          <cell r="AA155">
            <v>0</v>
          </cell>
          <cell r="AB155" t="str">
            <v>TIDAK/BELUM DIKREDITKAN</v>
          </cell>
        </row>
        <row r="156">
          <cell r="X156" t="str">
            <v>24440422</v>
          </cell>
          <cell r="Y156">
            <v>0</v>
          </cell>
          <cell r="Z156">
            <v>0</v>
          </cell>
          <cell r="AA156">
            <v>0</v>
          </cell>
          <cell r="AB156" t="str">
            <v>TIDAK/BELUM DIKREDITKAN</v>
          </cell>
        </row>
        <row r="157">
          <cell r="X157" t="str">
            <v>42049031</v>
          </cell>
          <cell r="Y157">
            <v>0</v>
          </cell>
          <cell r="Z157">
            <v>0</v>
          </cell>
          <cell r="AA157">
            <v>0</v>
          </cell>
          <cell r="AB157" t="str">
            <v>TIDAK/BELUM DIKREDITKAN</v>
          </cell>
        </row>
        <row r="158">
          <cell r="X158" t="str">
            <v>59377466</v>
          </cell>
          <cell r="Y158">
            <v>0</v>
          </cell>
          <cell r="Z158">
            <v>0</v>
          </cell>
          <cell r="AA158">
            <v>0</v>
          </cell>
          <cell r="AB158" t="str">
            <v>TIDAK/BELUM DIKREDITKAN</v>
          </cell>
        </row>
        <row r="159">
          <cell r="X159" t="str">
            <v>59373686</v>
          </cell>
          <cell r="Y159">
            <v>0</v>
          </cell>
          <cell r="Z159">
            <v>0</v>
          </cell>
          <cell r="AA159">
            <v>0</v>
          </cell>
          <cell r="AB159" t="str">
            <v>TIDAK/BELUM DIKREDITKAN</v>
          </cell>
        </row>
        <row r="160">
          <cell r="X160" t="str">
            <v>16268503</v>
          </cell>
          <cell r="Y160">
            <v>0</v>
          </cell>
          <cell r="Z160">
            <v>0</v>
          </cell>
          <cell r="AA160">
            <v>0</v>
          </cell>
          <cell r="AB160" t="str">
            <v>TIDAK/BELUM DIKREDITKAN</v>
          </cell>
        </row>
        <row r="161">
          <cell r="X161" t="str">
            <v>22999792</v>
          </cell>
          <cell r="Y161">
            <v>0</v>
          </cell>
          <cell r="Z161">
            <v>0</v>
          </cell>
          <cell r="AA161">
            <v>0</v>
          </cell>
          <cell r="AB161" t="str">
            <v>TIDAK/BELUM DIKREDITKAN</v>
          </cell>
        </row>
        <row r="162">
          <cell r="X162" t="str">
            <v>42948907</v>
          </cell>
          <cell r="Y162">
            <v>0</v>
          </cell>
          <cell r="Z162">
            <v>0</v>
          </cell>
          <cell r="AA162">
            <v>0</v>
          </cell>
          <cell r="AB162" t="str">
            <v>TIDAK/BELUM DIKREDITKAN</v>
          </cell>
        </row>
        <row r="163">
          <cell r="X163" t="str">
            <v>46502853</v>
          </cell>
          <cell r="Y163">
            <v>0</v>
          </cell>
          <cell r="Z163">
            <v>0</v>
          </cell>
          <cell r="AA163">
            <v>0</v>
          </cell>
          <cell r="AB163" t="str">
            <v>TIDAK/BELUM DIKREDITKAN</v>
          </cell>
        </row>
        <row r="164">
          <cell r="X164" t="str">
            <v>58948162</v>
          </cell>
          <cell r="Y164">
            <v>0</v>
          </cell>
          <cell r="Z164">
            <v>0</v>
          </cell>
          <cell r="AA164">
            <v>0</v>
          </cell>
          <cell r="AB164" t="str">
            <v>TIDAK/BELUM DIKREDITKAN</v>
          </cell>
        </row>
        <row r="165">
          <cell r="X165" t="str">
            <v>49353410</v>
          </cell>
          <cell r="Y165">
            <v>0</v>
          </cell>
          <cell r="Z165">
            <v>0</v>
          </cell>
          <cell r="AA165">
            <v>0</v>
          </cell>
          <cell r="AB165" t="str">
            <v>TIDAK/BELUM DIKREDITKAN</v>
          </cell>
        </row>
        <row r="166">
          <cell r="X166" t="str">
            <v>13281749</v>
          </cell>
          <cell r="Y166">
            <v>0</v>
          </cell>
          <cell r="Z166">
            <v>0</v>
          </cell>
          <cell r="AA166">
            <v>0</v>
          </cell>
          <cell r="AB166" t="str">
            <v>TIDAK/BELUM DIKREDITKAN</v>
          </cell>
        </row>
        <row r="167">
          <cell r="X167" t="str">
            <v>13283422</v>
          </cell>
          <cell r="Y167">
            <v>0</v>
          </cell>
          <cell r="Z167">
            <v>0</v>
          </cell>
          <cell r="AA167">
            <v>0</v>
          </cell>
          <cell r="AB167" t="str">
            <v>TIDAK/BELUM DIKREDITKAN</v>
          </cell>
        </row>
        <row r="168">
          <cell r="X168" t="str">
            <v>75829284</v>
          </cell>
          <cell r="Y168">
            <v>0</v>
          </cell>
          <cell r="Z168">
            <v>0</v>
          </cell>
          <cell r="AA168">
            <v>0</v>
          </cell>
          <cell r="AB168" t="str">
            <v>TIDAK/BELUM DIKREDITKAN</v>
          </cell>
        </row>
        <row r="169">
          <cell r="X169" t="str">
            <v>83042583</v>
          </cell>
          <cell r="Y169">
            <v>0</v>
          </cell>
          <cell r="Z169">
            <v>0</v>
          </cell>
          <cell r="AA169">
            <v>0</v>
          </cell>
          <cell r="AB169" t="str">
            <v>TIDAK/BELUM DIKREDITKAN</v>
          </cell>
        </row>
        <row r="170">
          <cell r="X170" t="str">
            <v>56226024</v>
          </cell>
          <cell r="Y170">
            <v>0</v>
          </cell>
          <cell r="Z170">
            <v>0</v>
          </cell>
          <cell r="AA170">
            <v>0</v>
          </cell>
          <cell r="AB170" t="str">
            <v>TIDAK/BELUM DIKREDITKAN</v>
          </cell>
        </row>
        <row r="171">
          <cell r="X171" t="str">
            <v>59370542</v>
          </cell>
          <cell r="Y171">
            <v>0</v>
          </cell>
          <cell r="Z171">
            <v>0</v>
          </cell>
          <cell r="AA171">
            <v>0</v>
          </cell>
          <cell r="AB171" t="str">
            <v>TIDAK/BELUM DIKREDITKAN</v>
          </cell>
        </row>
        <row r="172">
          <cell r="X172" t="str">
            <v>01550048</v>
          </cell>
          <cell r="Y172">
            <v>0</v>
          </cell>
          <cell r="Z172">
            <v>0</v>
          </cell>
          <cell r="AA172">
            <v>0</v>
          </cell>
          <cell r="AB172" t="str">
            <v>TIDAK/BELUM DIKREDITKAN</v>
          </cell>
        </row>
        <row r="173">
          <cell r="X173" t="str">
            <v>01573428</v>
          </cell>
          <cell r="Y173">
            <v>0</v>
          </cell>
          <cell r="Z173">
            <v>0</v>
          </cell>
          <cell r="AA173">
            <v>0</v>
          </cell>
          <cell r="AB173" t="str">
            <v>TIDAK/BELUM DIKREDITKAN</v>
          </cell>
        </row>
        <row r="174">
          <cell r="X174" t="str">
            <v>49349346</v>
          </cell>
          <cell r="Y174">
            <v>0</v>
          </cell>
          <cell r="Z174">
            <v>0</v>
          </cell>
          <cell r="AA174">
            <v>0</v>
          </cell>
          <cell r="AB174" t="str">
            <v>TIDAK/BELUM DIKREDITKAN</v>
          </cell>
        </row>
        <row r="175">
          <cell r="X175" t="str">
            <v>54274324</v>
          </cell>
          <cell r="Y175">
            <v>0</v>
          </cell>
          <cell r="Z175">
            <v>0</v>
          </cell>
          <cell r="AA175">
            <v>0</v>
          </cell>
          <cell r="AB175" t="str">
            <v>TIDAK/BELUM DIKREDITKAN</v>
          </cell>
        </row>
        <row r="176">
          <cell r="X176" t="str">
            <v>54274322</v>
          </cell>
          <cell r="Y176">
            <v>0</v>
          </cell>
          <cell r="Z176">
            <v>0</v>
          </cell>
          <cell r="AA176">
            <v>0</v>
          </cell>
          <cell r="AB176" t="str">
            <v>TIDAK/BELUM DIKREDITKAN</v>
          </cell>
        </row>
        <row r="177">
          <cell r="X177" t="str">
            <v>75825455</v>
          </cell>
          <cell r="Y177">
            <v>0</v>
          </cell>
          <cell r="Z177">
            <v>0</v>
          </cell>
          <cell r="AA177">
            <v>0</v>
          </cell>
          <cell r="AB177" t="str">
            <v>TIDAK/BELUM DIKREDITKAN</v>
          </cell>
        </row>
        <row r="178">
          <cell r="X178" t="str">
            <v>75827173</v>
          </cell>
          <cell r="Y178">
            <v>0</v>
          </cell>
          <cell r="Z178">
            <v>0</v>
          </cell>
          <cell r="AA178">
            <v>0</v>
          </cell>
          <cell r="AB178" t="str">
            <v>TIDAK/BELUM DIKREDITKAN</v>
          </cell>
        </row>
        <row r="179">
          <cell r="X179" t="str">
            <v>75828142</v>
          </cell>
          <cell r="Y179">
            <v>0</v>
          </cell>
          <cell r="Z179">
            <v>0</v>
          </cell>
          <cell r="AA179">
            <v>0</v>
          </cell>
          <cell r="AB179" t="str">
            <v>TIDAK/BELUM DIKREDITKAN</v>
          </cell>
        </row>
        <row r="180">
          <cell r="X180" t="str">
            <v>75829999</v>
          </cell>
          <cell r="Y180">
            <v>0</v>
          </cell>
          <cell r="Z180">
            <v>0</v>
          </cell>
          <cell r="AA180">
            <v>0</v>
          </cell>
          <cell r="AB180" t="str">
            <v>TIDAK/BELUM DIKREDITKAN</v>
          </cell>
        </row>
        <row r="181">
          <cell r="X181" t="str">
            <v>75830573</v>
          </cell>
          <cell r="Y181">
            <v>0</v>
          </cell>
          <cell r="Z181">
            <v>0</v>
          </cell>
          <cell r="AA181">
            <v>0</v>
          </cell>
          <cell r="AB181" t="str">
            <v>TIDAK/BELUM DIKREDITKAN</v>
          </cell>
        </row>
        <row r="182">
          <cell r="X182" t="str">
            <v>85100879</v>
          </cell>
          <cell r="Y182">
            <v>0</v>
          </cell>
          <cell r="Z182">
            <v>0</v>
          </cell>
          <cell r="AA182">
            <v>0</v>
          </cell>
          <cell r="AB182" t="str">
            <v>TIDAK/BELUM DIKREDITKAN</v>
          </cell>
        </row>
        <row r="183">
          <cell r="X183" t="str">
            <v>85103270</v>
          </cell>
          <cell r="Y183">
            <v>0</v>
          </cell>
          <cell r="Z183">
            <v>0</v>
          </cell>
          <cell r="AA183">
            <v>0</v>
          </cell>
          <cell r="AB183" t="str">
            <v>TIDAK/BELUM DIKREDITKAN</v>
          </cell>
        </row>
        <row r="184">
          <cell r="X184" t="str">
            <v>59379354</v>
          </cell>
          <cell r="Y184">
            <v>0</v>
          </cell>
          <cell r="Z184">
            <v>0</v>
          </cell>
          <cell r="AA184">
            <v>0</v>
          </cell>
          <cell r="AB184" t="str">
            <v>TIDAK/BELUM DIKREDITKAN</v>
          </cell>
        </row>
        <row r="185">
          <cell r="X185" t="str">
            <v>63875954</v>
          </cell>
          <cell r="Y185">
            <v>0</v>
          </cell>
          <cell r="Z185">
            <v>0</v>
          </cell>
          <cell r="AA185">
            <v>0</v>
          </cell>
          <cell r="AB185" t="str">
            <v>TIDAK/BELUM DIKREDITKAN</v>
          </cell>
        </row>
        <row r="186">
          <cell r="X186" t="str">
            <v>63875953</v>
          </cell>
          <cell r="Y186">
            <v>0</v>
          </cell>
          <cell r="Z186">
            <v>0</v>
          </cell>
          <cell r="AA186">
            <v>0</v>
          </cell>
          <cell r="AB186" t="str">
            <v>TIDAK/BELUM DIKREDITKAN</v>
          </cell>
        </row>
        <row r="187">
          <cell r="X187" t="str">
            <v>63875952</v>
          </cell>
          <cell r="Y187">
            <v>0</v>
          </cell>
          <cell r="Z187">
            <v>0</v>
          </cell>
          <cell r="AA187">
            <v>0</v>
          </cell>
          <cell r="AB187" t="str">
            <v>TIDAK/BELUM DIKREDITKAN</v>
          </cell>
        </row>
        <row r="188">
          <cell r="X188" t="str">
            <v>54274321</v>
          </cell>
          <cell r="Y188">
            <v>0</v>
          </cell>
          <cell r="Z188">
            <v>0</v>
          </cell>
          <cell r="AA188">
            <v>0</v>
          </cell>
          <cell r="AB188" t="str">
            <v>TIDAK/BELUM DIKREDITKAN</v>
          </cell>
        </row>
        <row r="189">
          <cell r="X189" t="str">
            <v>54274323</v>
          </cell>
          <cell r="Y189">
            <v>0</v>
          </cell>
          <cell r="Z189">
            <v>0</v>
          </cell>
          <cell r="AA189">
            <v>0</v>
          </cell>
          <cell r="AB189" t="str">
            <v>TIDAK/BELUM DIKREDITKAN</v>
          </cell>
        </row>
        <row r="190">
          <cell r="X190" t="str">
            <v>96758026</v>
          </cell>
          <cell r="Y190">
            <v>0</v>
          </cell>
          <cell r="Z190">
            <v>0</v>
          </cell>
          <cell r="AA190">
            <v>0</v>
          </cell>
          <cell r="AB190" t="str">
            <v>TIDAK/BELUM DIKREDITKAN</v>
          </cell>
        </row>
        <row r="191">
          <cell r="X191" t="str">
            <v>96758027</v>
          </cell>
          <cell r="Y191">
            <v>0</v>
          </cell>
          <cell r="Z191">
            <v>0</v>
          </cell>
          <cell r="AA191">
            <v>0</v>
          </cell>
          <cell r="AB191" t="str">
            <v>TIDAK/BELUM DIKREDITKAN</v>
          </cell>
        </row>
        <row r="192">
          <cell r="X192" t="str">
            <v>01702209</v>
          </cell>
          <cell r="Y192">
            <v>0</v>
          </cell>
          <cell r="Z192">
            <v>0</v>
          </cell>
          <cell r="AA192">
            <v>0</v>
          </cell>
          <cell r="AB192" t="str">
            <v>TIDAK/BELUM DIKREDITKAN</v>
          </cell>
        </row>
        <row r="193">
          <cell r="Y193">
            <v>0</v>
          </cell>
          <cell r="Z193">
            <v>0</v>
          </cell>
          <cell r="AA193">
            <v>0</v>
          </cell>
          <cell r="AB193" t="str">
            <v>Offset PPN</v>
          </cell>
        </row>
        <row r="194">
          <cell r="X194" t="str">
            <v>16445712</v>
          </cell>
          <cell r="Y194">
            <v>0</v>
          </cell>
          <cell r="Z194">
            <v>0</v>
          </cell>
          <cell r="AA194">
            <v>0</v>
          </cell>
          <cell r="AB194" t="str">
            <v>TIDAK/BELUM DIKREDITKAN</v>
          </cell>
        </row>
        <row r="195">
          <cell r="X195" t="str">
            <v>01715033</v>
          </cell>
          <cell r="Y195">
            <v>0</v>
          </cell>
          <cell r="Z195">
            <v>0</v>
          </cell>
          <cell r="AA195">
            <v>0</v>
          </cell>
          <cell r="AB195" t="str">
            <v>TIDAK/BELUM DIKREDITKAN</v>
          </cell>
        </row>
        <row r="196">
          <cell r="X196" t="str">
            <v>01715035</v>
          </cell>
          <cell r="Y196">
            <v>0</v>
          </cell>
          <cell r="Z196">
            <v>0</v>
          </cell>
          <cell r="AA196">
            <v>0</v>
          </cell>
          <cell r="AB196" t="str">
            <v>TIDAK/BELUM DIKREDITKAN</v>
          </cell>
        </row>
        <row r="197">
          <cell r="X197" t="str">
            <v/>
          </cell>
          <cell r="Y197">
            <v>0</v>
          </cell>
          <cell r="Z197">
            <v>0</v>
          </cell>
          <cell r="AA197">
            <v>0</v>
          </cell>
          <cell r="AB197" t="str">
            <v>ND</v>
          </cell>
        </row>
        <row r="198">
          <cell r="X198" t="str">
            <v>98166696</v>
          </cell>
          <cell r="Y198" t="str">
            <v>CORETAX</v>
          </cell>
          <cell r="Z198" t="str">
            <v>04009032598166696</v>
          </cell>
          <cell r="AA198">
            <v>133250</v>
          </cell>
          <cell r="AB198" t="str">
            <v>INDEPENDENT WORKSHOP</v>
          </cell>
        </row>
        <row r="199">
          <cell r="X199" t="str">
            <v>98166787</v>
          </cell>
          <cell r="Y199" t="str">
            <v>CORETAX</v>
          </cell>
          <cell r="Z199" t="str">
            <v>04009032598166787</v>
          </cell>
          <cell r="AA199">
            <v>525080</v>
          </cell>
          <cell r="AB199" t="str">
            <v>INDEPENDENT WORKSHOP</v>
          </cell>
        </row>
        <row r="200">
          <cell r="X200" t="str">
            <v>83722034</v>
          </cell>
          <cell r="Y200">
            <v>0</v>
          </cell>
          <cell r="Z200">
            <v>0</v>
          </cell>
          <cell r="AA200">
            <v>0</v>
          </cell>
          <cell r="AB200" t="str">
            <v>TIDAK/BELUM DIKREDITKAN</v>
          </cell>
        </row>
        <row r="201">
          <cell r="X201" t="str">
            <v>16565396</v>
          </cell>
          <cell r="Y201">
            <v>0</v>
          </cell>
          <cell r="Z201">
            <v>0</v>
          </cell>
          <cell r="AA201">
            <v>0</v>
          </cell>
          <cell r="AB201" t="str">
            <v>TIDAK/BELUM DIKREDITKAN</v>
          </cell>
        </row>
        <row r="202">
          <cell r="X202" t="str">
            <v>16565395</v>
          </cell>
          <cell r="Y202">
            <v>0</v>
          </cell>
          <cell r="Z202">
            <v>0</v>
          </cell>
          <cell r="AA202">
            <v>0</v>
          </cell>
          <cell r="AB202" t="str">
            <v>TIDAK/BELUM DIKREDITKAN</v>
          </cell>
        </row>
        <row r="203">
          <cell r="X203" t="str">
            <v>16565870</v>
          </cell>
          <cell r="Y203">
            <v>0</v>
          </cell>
          <cell r="Z203">
            <v>0</v>
          </cell>
          <cell r="AA203">
            <v>0</v>
          </cell>
          <cell r="AB203" t="str">
            <v>TIDAK/BELUM DIKREDITKAN</v>
          </cell>
        </row>
        <row r="204">
          <cell r="X204" t="str">
            <v>18608237</v>
          </cell>
          <cell r="Y204">
            <v>0</v>
          </cell>
          <cell r="Z204">
            <v>0</v>
          </cell>
          <cell r="AA204">
            <v>0</v>
          </cell>
          <cell r="AB204" t="str">
            <v>TIDAK/BELUM DIKREDITKAN</v>
          </cell>
        </row>
        <row r="205">
          <cell r="X205" t="str">
            <v>18608205</v>
          </cell>
          <cell r="Y205">
            <v>0</v>
          </cell>
          <cell r="Z205">
            <v>0</v>
          </cell>
          <cell r="AA205">
            <v>0</v>
          </cell>
          <cell r="AB205" t="str">
            <v>TIDAK/BELUM DIKREDITKAN</v>
          </cell>
        </row>
        <row r="206">
          <cell r="X206" t="str">
            <v>16565056</v>
          </cell>
          <cell r="Y206">
            <v>0</v>
          </cell>
          <cell r="Z206">
            <v>0</v>
          </cell>
          <cell r="AA206">
            <v>0</v>
          </cell>
          <cell r="AB206" t="str">
            <v>TIDAK/BELUM DIKREDITKAN</v>
          </cell>
        </row>
        <row r="207">
          <cell r="X207" t="str">
            <v>18949897</v>
          </cell>
          <cell r="Y207">
            <v>0</v>
          </cell>
          <cell r="Z207">
            <v>0</v>
          </cell>
          <cell r="AA207">
            <v>0</v>
          </cell>
          <cell r="AB207" t="str">
            <v>TIDAK/BELUM DIKREDITKAN</v>
          </cell>
        </row>
        <row r="208">
          <cell r="X208" t="str">
            <v>83722030</v>
          </cell>
          <cell r="Y208">
            <v>0</v>
          </cell>
          <cell r="Z208">
            <v>0</v>
          </cell>
          <cell r="AA208">
            <v>0</v>
          </cell>
          <cell r="AB208" t="str">
            <v>TIDAK/BELUM DIKREDITKAN</v>
          </cell>
        </row>
        <row r="209">
          <cell r="X209" t="str">
            <v>28980661</v>
          </cell>
          <cell r="Y209" t="str">
            <v>CORETAX</v>
          </cell>
          <cell r="Z209" t="str">
            <v>04002500128980661</v>
          </cell>
          <cell r="AA209">
            <v>179183</v>
          </cell>
          <cell r="AB209" t="str">
            <v>INDEPENDENT WORKSHOP</v>
          </cell>
        </row>
        <row r="210">
          <cell r="X210" t="str">
            <v>40440937</v>
          </cell>
          <cell r="Y210" t="str">
            <v>CORETAX</v>
          </cell>
          <cell r="Z210" t="str">
            <v>04002500140440937</v>
          </cell>
          <cell r="AA210">
            <v>731986</v>
          </cell>
          <cell r="AB210" t="str">
            <v>INDEPENDENT WORKSHOP</v>
          </cell>
        </row>
        <row r="211">
          <cell r="X211" t="str">
            <v>39345363</v>
          </cell>
          <cell r="Y211" t="str">
            <v>CORETAX</v>
          </cell>
          <cell r="Z211" t="str">
            <v>04002500139345363</v>
          </cell>
          <cell r="AA211">
            <v>523739</v>
          </cell>
          <cell r="AB211" t="str">
            <v>INDEPENDENT WORKSHOP</v>
          </cell>
        </row>
        <row r="212">
          <cell r="X212" t="str">
            <v>40607371</v>
          </cell>
          <cell r="Y212" t="str">
            <v>CORETAX</v>
          </cell>
          <cell r="Z212" t="str">
            <v>04002500140607371</v>
          </cell>
          <cell r="AA212">
            <v>134826</v>
          </cell>
          <cell r="AB212" t="str">
            <v>INDEPENDENT WORKSHOP</v>
          </cell>
        </row>
        <row r="213">
          <cell r="X213" t="str">
            <v>40607548</v>
          </cell>
          <cell r="Y213" t="str">
            <v>CORETAX</v>
          </cell>
          <cell r="Z213" t="str">
            <v>04002500140607548</v>
          </cell>
          <cell r="AA213">
            <v>158765</v>
          </cell>
          <cell r="AB213" t="str">
            <v>INDEPENDENT WORKSHOP</v>
          </cell>
        </row>
        <row r="214">
          <cell r="X214" t="str">
            <v>28979004</v>
          </cell>
          <cell r="Y214" t="str">
            <v>CORETAX</v>
          </cell>
          <cell r="Z214" t="str">
            <v>04002500128979004</v>
          </cell>
          <cell r="AA214">
            <v>130462</v>
          </cell>
          <cell r="AB214" t="str">
            <v>INDEPENDENT WORKSHOP</v>
          </cell>
        </row>
        <row r="215">
          <cell r="X215" t="str">
            <v>31878496</v>
          </cell>
          <cell r="Y215" t="str">
            <v>CORETAX</v>
          </cell>
          <cell r="Z215" t="str">
            <v>04002500131878496</v>
          </cell>
          <cell r="AA215">
            <v>472520</v>
          </cell>
          <cell r="AB215" t="str">
            <v>INDEPENDENT WORKSHOP</v>
          </cell>
        </row>
        <row r="216">
          <cell r="X216" t="str">
            <v>27511827</v>
          </cell>
          <cell r="Y216" t="str">
            <v>CORETAX</v>
          </cell>
          <cell r="Z216" t="str">
            <v>04002500127511827</v>
          </cell>
          <cell r="AA216">
            <v>87740</v>
          </cell>
          <cell r="AB216" t="str">
            <v>INDEPENDENT WORKSHOP</v>
          </cell>
        </row>
        <row r="217">
          <cell r="X217" t="str">
            <v>32484816</v>
          </cell>
          <cell r="Y217" t="str">
            <v>CORETAX</v>
          </cell>
          <cell r="Z217" t="str">
            <v>04002500132484816</v>
          </cell>
          <cell r="AA217">
            <v>69231</v>
          </cell>
          <cell r="AB217" t="str">
            <v>INDEPENDENT WORKSHOP</v>
          </cell>
        </row>
        <row r="218">
          <cell r="X218" t="str">
            <v/>
          </cell>
          <cell r="Y218">
            <v>0</v>
          </cell>
          <cell r="Z218">
            <v>0</v>
          </cell>
          <cell r="AA218">
            <v>0</v>
          </cell>
          <cell r="AB218" t="str">
            <v>ND</v>
          </cell>
        </row>
        <row r="219">
          <cell r="X219" t="str">
            <v>40607553</v>
          </cell>
          <cell r="Y219" t="str">
            <v>CORETAX</v>
          </cell>
          <cell r="Z219" t="str">
            <v>04002500140607553</v>
          </cell>
          <cell r="AA219">
            <v>213106</v>
          </cell>
          <cell r="AB219" t="str">
            <v>INDEPENDENT WORKSHOP</v>
          </cell>
        </row>
        <row r="220">
          <cell r="X220" t="str">
            <v>39730556</v>
          </cell>
          <cell r="Y220" t="str">
            <v>CORETAX</v>
          </cell>
          <cell r="Z220" t="str">
            <v>04002500139730556</v>
          </cell>
          <cell r="AA220">
            <v>384260</v>
          </cell>
          <cell r="AB220" t="str">
            <v>INDEPENDENT WORKSHOP</v>
          </cell>
        </row>
        <row r="221">
          <cell r="X221" t="str">
            <v>39728741</v>
          </cell>
          <cell r="Y221" t="str">
            <v>CORETAX</v>
          </cell>
          <cell r="Z221" t="str">
            <v>04002500139728741</v>
          </cell>
          <cell r="AA221">
            <v>2037928</v>
          </cell>
          <cell r="AB221" t="str">
            <v>INDEPENDENT WORKSHOP</v>
          </cell>
        </row>
        <row r="222">
          <cell r="X222" t="str">
            <v>32496351</v>
          </cell>
          <cell r="Y222" t="str">
            <v>CORETAX</v>
          </cell>
          <cell r="Z222" t="str">
            <v>04002500132496351</v>
          </cell>
          <cell r="AA222">
            <v>913656</v>
          </cell>
          <cell r="AB222" t="str">
            <v>INDEPENDENT WORKSHOP</v>
          </cell>
        </row>
        <row r="223">
          <cell r="X223" t="str">
            <v>83722034</v>
          </cell>
          <cell r="Y223">
            <v>0</v>
          </cell>
          <cell r="Z223">
            <v>0</v>
          </cell>
          <cell r="AA223">
            <v>0</v>
          </cell>
          <cell r="AB223" t="str">
            <v>TIDAK/BELUM DIKREDITKAN</v>
          </cell>
        </row>
        <row r="224">
          <cell r="X224" t="str">
            <v>83722030</v>
          </cell>
          <cell r="Y224">
            <v>0</v>
          </cell>
          <cell r="Z224">
            <v>0</v>
          </cell>
          <cell r="AA224">
            <v>0</v>
          </cell>
          <cell r="AB224" t="str">
            <v>TIDAK/BELUM DIKREDITKAN</v>
          </cell>
        </row>
        <row r="225">
          <cell r="X225" t="str">
            <v>84447066</v>
          </cell>
          <cell r="Y225">
            <v>0</v>
          </cell>
          <cell r="Z225">
            <v>0</v>
          </cell>
          <cell r="AA225">
            <v>0</v>
          </cell>
          <cell r="AB225" t="str">
            <v>TIDAK/BELUM DIKREDITKAN</v>
          </cell>
        </row>
        <row r="226">
          <cell r="X226" t="str">
            <v>92927402</v>
          </cell>
          <cell r="Y226">
            <v>0</v>
          </cell>
          <cell r="Z226">
            <v>0</v>
          </cell>
          <cell r="AA226">
            <v>0</v>
          </cell>
          <cell r="AB226" t="str">
            <v>TIDAK/BELUM DIKREDITKAN</v>
          </cell>
        </row>
        <row r="227">
          <cell r="X227" t="str">
            <v>92927401</v>
          </cell>
          <cell r="Y227">
            <v>0</v>
          </cell>
          <cell r="Z227">
            <v>0</v>
          </cell>
          <cell r="AA227">
            <v>0</v>
          </cell>
          <cell r="AB227" t="str">
            <v>TIDAK/BELUM DIKREDITKAN</v>
          </cell>
        </row>
        <row r="228">
          <cell r="X228" t="str">
            <v>38091761</v>
          </cell>
          <cell r="Y228" t="str">
            <v>CORETAX</v>
          </cell>
          <cell r="Z228" t="str">
            <v>04002500138091761</v>
          </cell>
          <cell r="AA228">
            <v>5309128</v>
          </cell>
          <cell r="AB228" t="str">
            <v>INDEPENDENT WORKSHOP</v>
          </cell>
        </row>
        <row r="229">
          <cell r="X229" t="str">
            <v>16176244</v>
          </cell>
          <cell r="Y229">
            <v>0</v>
          </cell>
          <cell r="Z229">
            <v>0</v>
          </cell>
          <cell r="AA229">
            <v>0</v>
          </cell>
          <cell r="AB229" t="str">
            <v>TIDAK/BELUM DIKREDITKAN</v>
          </cell>
        </row>
        <row r="230">
          <cell r="Y230">
            <v>0</v>
          </cell>
          <cell r="Z230">
            <v>0</v>
          </cell>
          <cell r="AA230">
            <v>0</v>
          </cell>
          <cell r="AB230" t="str">
            <v>Offset PPN</v>
          </cell>
        </row>
        <row r="231">
          <cell r="X231" t="str">
            <v>45829305</v>
          </cell>
          <cell r="Y231" t="str">
            <v>CORETAX</v>
          </cell>
          <cell r="Z231" t="str">
            <v>04002500145829305</v>
          </cell>
          <cell r="AA231">
            <v>236260</v>
          </cell>
          <cell r="AB231" t="str">
            <v>INDEPENDENT WORKSHOP</v>
          </cell>
        </row>
        <row r="232">
          <cell r="X232" t="str">
            <v>44907592</v>
          </cell>
          <cell r="Y232" t="str">
            <v>CORETAX</v>
          </cell>
          <cell r="Z232" t="str">
            <v>04002500144907592</v>
          </cell>
          <cell r="AA232">
            <v>203510</v>
          </cell>
          <cell r="AB232" t="str">
            <v>INDEPENDENT WORKSHOP</v>
          </cell>
        </row>
        <row r="233">
          <cell r="X233" t="str">
            <v>44907040</v>
          </cell>
          <cell r="Y233" t="str">
            <v>CORETAX</v>
          </cell>
          <cell r="Z233" t="str">
            <v>04002500144907040</v>
          </cell>
          <cell r="AA233">
            <v>265911</v>
          </cell>
          <cell r="AB233" t="str">
            <v>INDEPENDENT WORKSHOP</v>
          </cell>
        </row>
        <row r="234">
          <cell r="X234" t="str">
            <v>48974540</v>
          </cell>
          <cell r="Y234" t="str">
            <v>CORETAX</v>
          </cell>
          <cell r="Z234" t="str">
            <v>04002500148974540</v>
          </cell>
          <cell r="AA234">
            <v>337064</v>
          </cell>
          <cell r="AB234" t="str">
            <v>INDEPENDENT WORKSHOP</v>
          </cell>
        </row>
        <row r="235">
          <cell r="X235" t="str">
            <v>56171043</v>
          </cell>
          <cell r="Y235" t="str">
            <v>CORETAX</v>
          </cell>
          <cell r="Z235" t="str">
            <v>04009042556171043</v>
          </cell>
          <cell r="AA235">
            <v>14345</v>
          </cell>
          <cell r="AB235" t="str">
            <v>INDEPENDENT WORKSHOP</v>
          </cell>
        </row>
        <row r="236">
          <cell r="X236" t="str">
            <v>45829791</v>
          </cell>
          <cell r="Y236" t="str">
            <v>CORETAX</v>
          </cell>
          <cell r="Z236" t="str">
            <v>04002500145829791</v>
          </cell>
          <cell r="AA236">
            <v>50877</v>
          </cell>
          <cell r="AB236" t="str">
            <v>INDEPENDENT WORKSHOP</v>
          </cell>
        </row>
        <row r="237">
          <cell r="X237" t="str">
            <v>51388336</v>
          </cell>
          <cell r="Y237" t="str">
            <v>CORETAX</v>
          </cell>
          <cell r="Z237" t="str">
            <v>04002500151388336</v>
          </cell>
          <cell r="AA237">
            <v>132955</v>
          </cell>
          <cell r="AB237" t="str">
            <v>INDEPENDENT WORKSHOP</v>
          </cell>
        </row>
      </sheetData>
      <sheetData sheetId="15">
        <row r="1">
          <cell r="K1" t="str">
            <v xml:space="preserve">                        </v>
          </cell>
          <cell r="P1" t="str">
            <v>IBEST/ODOO/CORETAX</v>
          </cell>
        </row>
        <row r="2">
          <cell r="C2" t="str">
            <v>Nomor Faktur Pajak</v>
          </cell>
          <cell r="D2" t="str">
            <v>Nomor Faktur Pajak</v>
          </cell>
          <cell r="E2" t="str">
            <v>Tanggal Faktur Pajak</v>
          </cell>
          <cell r="F2" t="str">
            <v>Masa Pajak</v>
          </cell>
          <cell r="G2" t="str">
            <v>Tahun</v>
          </cell>
          <cell r="H2" t="str">
            <v>Masa Pajak Pengkreditkan</v>
          </cell>
          <cell r="I2" t="str">
            <v>Tahun Pajak Pengkreditan</v>
          </cell>
          <cell r="J2" t="str">
            <v>Status Faktur</v>
          </cell>
          <cell r="K2" t="str">
            <v>Harga Jual/Penggantian/DPP</v>
          </cell>
          <cell r="L2" t="str">
            <v>DPP Nilai Lain/DPP</v>
          </cell>
          <cell r="M2" t="str">
            <v>PPN</v>
          </cell>
          <cell r="N2" t="str">
            <v>PPnBM</v>
          </cell>
          <cell r="P2" t="str">
            <v>Reference</v>
          </cell>
          <cell r="Q2" t="str">
            <v>MASA</v>
          </cell>
          <cell r="R2" t="str">
            <v>NO FAKTUR</v>
          </cell>
          <cell r="S2" t="str">
            <v>Debit Amount</v>
          </cell>
          <cell r="T2" t="str">
            <v>PPN FPM</v>
          </cell>
          <cell r="U2" t="str">
            <v>GL IN</v>
          </cell>
          <cell r="V2" t="str">
            <v>DIFF</v>
          </cell>
          <cell r="W2" t="str">
            <v>CODERING</v>
          </cell>
          <cell r="X2" t="str">
            <v>KODERING ULANG</v>
          </cell>
        </row>
        <row r="3">
          <cell r="C3" t="str">
            <v>44907592</v>
          </cell>
          <cell r="D3" t="str">
            <v>04002500144907592</v>
          </cell>
          <cell r="E3" t="str">
            <v>2025-05-19T00:00:00</v>
          </cell>
          <cell r="F3" t="str">
            <v>Mei</v>
          </cell>
          <cell r="G3" t="str">
            <v>2025</v>
          </cell>
          <cell r="H3" t="str">
            <v>Mei</v>
          </cell>
          <cell r="I3" t="str">
            <v>2025</v>
          </cell>
          <cell r="J3" t="str">
            <v>CREDITED</v>
          </cell>
          <cell r="K3">
            <v>1850092</v>
          </cell>
          <cell r="L3">
            <v>1695916</v>
          </cell>
          <cell r="M3">
            <v>203510</v>
          </cell>
          <cell r="N3">
            <v>0</v>
          </cell>
          <cell r="P3" t="str">
            <v>PO/IW/25/05/00815</v>
          </cell>
          <cell r="Q3" t="str">
            <v>0525</v>
          </cell>
          <cell r="R3" t="str">
            <v>04002500144907592</v>
          </cell>
          <cell r="S3">
            <v>203510</v>
          </cell>
          <cell r="T3">
            <v>203510</v>
          </cell>
          <cell r="U3">
            <v>203510</v>
          </cell>
          <cell r="V3">
            <v>0</v>
          </cell>
          <cell r="W3" t="str">
            <v>GL IN 0525</v>
          </cell>
          <cell r="X3" t="str">
            <v>INDEPENDENT WORKSHOP</v>
          </cell>
        </row>
        <row r="4">
          <cell r="C4" t="str">
            <v>18204406</v>
          </cell>
          <cell r="D4" t="str">
            <v>04002500118204406</v>
          </cell>
          <cell r="E4" t="str">
            <v>2025-05-02T00:00:00</v>
          </cell>
          <cell r="F4" t="str">
            <v>Mei</v>
          </cell>
          <cell r="G4" t="str">
            <v>2025</v>
          </cell>
          <cell r="H4" t="str">
            <v>Mei</v>
          </cell>
          <cell r="I4" t="str">
            <v>2025</v>
          </cell>
          <cell r="J4" t="str">
            <v>CREDITED</v>
          </cell>
          <cell r="K4">
            <v>64386528</v>
          </cell>
          <cell r="L4">
            <v>59020984</v>
          </cell>
          <cell r="M4">
            <v>7082518</v>
          </cell>
          <cell r="N4">
            <v>0</v>
          </cell>
          <cell r="P4" t="str">
            <v>PO/OL/25/05/00663</v>
          </cell>
          <cell r="Q4" t="str">
            <v>0525</v>
          </cell>
          <cell r="R4" t="str">
            <v>04002500118204406</v>
          </cell>
          <cell r="S4">
            <v>7082518</v>
          </cell>
          <cell r="T4">
            <v>7082518</v>
          </cell>
          <cell r="U4">
            <v>7082518</v>
          </cell>
          <cell r="V4">
            <v>0</v>
          </cell>
          <cell r="W4" t="str">
            <v>GL IN 0525</v>
          </cell>
          <cell r="X4" t="str">
            <v>OLI</v>
          </cell>
        </row>
        <row r="5">
          <cell r="C5" t="str">
            <v>40607548</v>
          </cell>
          <cell r="D5" t="str">
            <v>04002500140607548</v>
          </cell>
          <cell r="E5" t="str">
            <v>2025-05-15T00:00:00</v>
          </cell>
          <cell r="F5" t="str">
            <v>Mei</v>
          </cell>
          <cell r="G5" t="str">
            <v>2025</v>
          </cell>
          <cell r="H5" t="str">
            <v>Mei</v>
          </cell>
          <cell r="I5" t="str">
            <v>2025</v>
          </cell>
          <cell r="J5" t="str">
            <v>CREDITED</v>
          </cell>
          <cell r="K5">
            <v>1443316</v>
          </cell>
          <cell r="L5">
            <v>1323039</v>
          </cell>
          <cell r="M5">
            <v>158765</v>
          </cell>
          <cell r="N5">
            <v>0</v>
          </cell>
          <cell r="P5" t="str">
            <v>PO/IW/25/05/00816</v>
          </cell>
          <cell r="Q5" t="str">
            <v>0525</v>
          </cell>
          <cell r="R5" t="str">
            <v>04002500140607548</v>
          </cell>
          <cell r="S5">
            <v>158765</v>
          </cell>
          <cell r="T5">
            <v>158765</v>
          </cell>
          <cell r="U5">
            <v>158765</v>
          </cell>
          <cell r="V5">
            <v>0</v>
          </cell>
          <cell r="W5" t="str">
            <v>GL IN 0525</v>
          </cell>
          <cell r="X5" t="str">
            <v>INDEPENDENT WORKSHOP</v>
          </cell>
        </row>
        <row r="6">
          <cell r="C6" t="str">
            <v>33887217</v>
          </cell>
          <cell r="D6" t="str">
            <v>04002500133887217</v>
          </cell>
          <cell r="E6" t="str">
            <v>2025-05-14T00:00:00</v>
          </cell>
          <cell r="F6" t="str">
            <v>Mei</v>
          </cell>
          <cell r="G6" t="str">
            <v>2025</v>
          </cell>
          <cell r="H6" t="str">
            <v>Mei</v>
          </cell>
          <cell r="I6" t="str">
            <v>2025</v>
          </cell>
          <cell r="J6" t="str">
            <v>CREDITED</v>
          </cell>
          <cell r="K6">
            <v>24399540</v>
          </cell>
          <cell r="L6">
            <v>22366245</v>
          </cell>
          <cell r="M6">
            <v>2683949</v>
          </cell>
          <cell r="N6">
            <v>0</v>
          </cell>
          <cell r="P6" t="str">
            <v>PO/OL/25/05/00692</v>
          </cell>
          <cell r="Q6" t="str">
            <v>0525</v>
          </cell>
          <cell r="R6" t="str">
            <v>04002500133887217</v>
          </cell>
          <cell r="S6">
            <v>2683949</v>
          </cell>
          <cell r="T6">
            <v>2683949</v>
          </cell>
          <cell r="U6">
            <v>2683949</v>
          </cell>
          <cell r="V6">
            <v>0</v>
          </cell>
          <cell r="W6" t="str">
            <v>GL IN 0525</v>
          </cell>
          <cell r="X6" t="str">
            <v>OLI</v>
          </cell>
        </row>
        <row r="7">
          <cell r="C7" t="str">
            <v>45605209</v>
          </cell>
          <cell r="D7" t="str">
            <v>04002500145605209</v>
          </cell>
          <cell r="E7" t="str">
            <v>2025-05-21T00:00:00</v>
          </cell>
          <cell r="F7" t="str">
            <v>Mei</v>
          </cell>
          <cell r="G7" t="str">
            <v>2025</v>
          </cell>
          <cell r="H7" t="str">
            <v>Mei</v>
          </cell>
          <cell r="I7" t="str">
            <v>2025</v>
          </cell>
          <cell r="J7" t="str">
            <v>CREDITED</v>
          </cell>
          <cell r="K7">
            <v>658950</v>
          </cell>
          <cell r="L7">
            <v>604038</v>
          </cell>
          <cell r="M7">
            <v>72485</v>
          </cell>
          <cell r="N7">
            <v>0</v>
          </cell>
          <cell r="P7" t="str">
            <v>PO/OX/25/05/01478</v>
          </cell>
          <cell r="Q7" t="str">
            <v>0525</v>
          </cell>
          <cell r="R7" t="str">
            <v>04002500145605209</v>
          </cell>
          <cell r="S7">
            <v>72485</v>
          </cell>
          <cell r="T7">
            <v>72485</v>
          </cell>
          <cell r="U7">
            <v>72485</v>
          </cell>
          <cell r="V7">
            <v>0</v>
          </cell>
          <cell r="W7" t="str">
            <v>GL IN 0525</v>
          </cell>
          <cell r="X7" t="str">
            <v>OTOEXPERT</v>
          </cell>
        </row>
        <row r="8">
          <cell r="C8" t="str">
            <v>18244323</v>
          </cell>
          <cell r="D8" t="str">
            <v>04002500118244323</v>
          </cell>
          <cell r="E8" t="str">
            <v>2025-05-02T00:00:00</v>
          </cell>
          <cell r="F8" t="str">
            <v>Mei</v>
          </cell>
          <cell r="G8" t="str">
            <v>2025</v>
          </cell>
          <cell r="H8" t="str">
            <v>Mei</v>
          </cell>
          <cell r="I8" t="str">
            <v>2025</v>
          </cell>
          <cell r="J8" t="str">
            <v>CREDITED</v>
          </cell>
          <cell r="K8">
            <v>23760000</v>
          </cell>
          <cell r="L8">
            <v>21780000</v>
          </cell>
          <cell r="M8">
            <v>2613600</v>
          </cell>
          <cell r="N8">
            <v>0</v>
          </cell>
          <cell r="P8" t="str">
            <v>PO/OL/25/05/00665</v>
          </cell>
          <cell r="Q8" t="str">
            <v>0525</v>
          </cell>
          <cell r="R8" t="str">
            <v>04002500118244323</v>
          </cell>
          <cell r="S8">
            <v>2613600</v>
          </cell>
          <cell r="T8">
            <v>2613600</v>
          </cell>
          <cell r="U8">
            <v>2613600</v>
          </cell>
          <cell r="V8">
            <v>0</v>
          </cell>
          <cell r="W8" t="str">
            <v>GL IN 0525</v>
          </cell>
          <cell r="X8" t="str">
            <v>OLI</v>
          </cell>
        </row>
        <row r="9">
          <cell r="C9" t="str">
            <v>19202113</v>
          </cell>
          <cell r="D9" t="str">
            <v>04002500119202113</v>
          </cell>
          <cell r="E9" t="str">
            <v>2025-05-03T00:00:00</v>
          </cell>
          <cell r="F9" t="str">
            <v>Mei</v>
          </cell>
          <cell r="G9" t="str">
            <v>2025</v>
          </cell>
          <cell r="H9" t="str">
            <v>Mei</v>
          </cell>
          <cell r="I9" t="str">
            <v>2025</v>
          </cell>
          <cell r="J9" t="str">
            <v>CREDITED</v>
          </cell>
          <cell r="K9">
            <v>14148000</v>
          </cell>
          <cell r="L9">
            <v>12969000</v>
          </cell>
          <cell r="M9">
            <v>1556280</v>
          </cell>
          <cell r="N9">
            <v>0</v>
          </cell>
          <cell r="P9" t="str">
            <v>PO/OL/25/05/00666</v>
          </cell>
          <cell r="Q9" t="str">
            <v>0525</v>
          </cell>
          <cell r="R9" t="str">
            <v>04002500119202113</v>
          </cell>
          <cell r="S9">
            <v>1556280</v>
          </cell>
          <cell r="T9">
            <v>1556280</v>
          </cell>
          <cell r="U9">
            <v>1556280</v>
          </cell>
          <cell r="V9">
            <v>0</v>
          </cell>
          <cell r="W9" t="str">
            <v>GL IN 0525</v>
          </cell>
          <cell r="X9" t="str">
            <v>OLI</v>
          </cell>
        </row>
        <row r="10">
          <cell r="C10" t="str">
            <v>19215804</v>
          </cell>
          <cell r="D10" t="str">
            <v>04002500119215804</v>
          </cell>
          <cell r="E10" t="str">
            <v>2025-05-05T00:00:00</v>
          </cell>
          <cell r="F10" t="str">
            <v>Mei</v>
          </cell>
          <cell r="G10" t="str">
            <v>2025</v>
          </cell>
          <cell r="H10" t="str">
            <v>Mei</v>
          </cell>
          <cell r="I10" t="str">
            <v>2025</v>
          </cell>
          <cell r="J10" t="str">
            <v>CREDITED</v>
          </cell>
          <cell r="K10">
            <v>218760000</v>
          </cell>
          <cell r="L10">
            <v>200530000</v>
          </cell>
          <cell r="M10">
            <v>24063600</v>
          </cell>
          <cell r="N10">
            <v>0</v>
          </cell>
          <cell r="P10" t="str">
            <v>PO/OL/25/05/00664</v>
          </cell>
          <cell r="Q10" t="str">
            <v>0525</v>
          </cell>
          <cell r="R10" t="str">
            <v>04002500119215804</v>
          </cell>
          <cell r="S10">
            <v>24063600</v>
          </cell>
          <cell r="T10">
            <v>24063600</v>
          </cell>
          <cell r="U10">
            <v>24063600</v>
          </cell>
          <cell r="V10">
            <v>0</v>
          </cell>
          <cell r="W10" t="str">
            <v>GL IN 0525</v>
          </cell>
          <cell r="X10" t="str">
            <v>OLI</v>
          </cell>
        </row>
        <row r="11">
          <cell r="C11" t="str">
            <v>19244093</v>
          </cell>
          <cell r="D11" t="str">
            <v>04002500119244093</v>
          </cell>
          <cell r="E11" t="str">
            <v>2025-05-05T00:00:00</v>
          </cell>
          <cell r="F11" t="str">
            <v>Mei</v>
          </cell>
          <cell r="G11" t="str">
            <v>2025</v>
          </cell>
          <cell r="H11" t="str">
            <v>Mei</v>
          </cell>
          <cell r="I11" t="str">
            <v>2025</v>
          </cell>
          <cell r="J11" t="str">
            <v>CREDITED</v>
          </cell>
          <cell r="K11">
            <v>47160000</v>
          </cell>
          <cell r="L11">
            <v>43230000</v>
          </cell>
          <cell r="M11">
            <v>5187600</v>
          </cell>
          <cell r="N11">
            <v>0</v>
          </cell>
          <cell r="P11" t="str">
            <v>PO/OL/25/05/00669</v>
          </cell>
          <cell r="Q11" t="str">
            <v>0525</v>
          </cell>
          <cell r="R11" t="str">
            <v>04002500119244093</v>
          </cell>
          <cell r="S11">
            <v>5187600</v>
          </cell>
          <cell r="T11">
            <v>5187600</v>
          </cell>
          <cell r="U11">
            <v>5187600</v>
          </cell>
          <cell r="V11">
            <v>0</v>
          </cell>
          <cell r="W11" t="str">
            <v>GL IN 0525</v>
          </cell>
          <cell r="X11" t="str">
            <v>OLI</v>
          </cell>
        </row>
        <row r="12">
          <cell r="C12" t="str">
            <v>19435719</v>
          </cell>
          <cell r="D12" t="str">
            <v>04002500119435719</v>
          </cell>
          <cell r="E12" t="str">
            <v>2025-05-05T00:00:00</v>
          </cell>
          <cell r="F12" t="str">
            <v>Mei</v>
          </cell>
          <cell r="G12" t="str">
            <v>2025</v>
          </cell>
          <cell r="H12" t="str">
            <v>Mei</v>
          </cell>
          <cell r="I12" t="str">
            <v>2025</v>
          </cell>
          <cell r="J12" t="str">
            <v>CREDITED</v>
          </cell>
          <cell r="K12">
            <v>33660000</v>
          </cell>
          <cell r="L12">
            <v>30855000</v>
          </cell>
          <cell r="M12">
            <v>3702600</v>
          </cell>
          <cell r="N12">
            <v>0</v>
          </cell>
          <cell r="P12" t="str">
            <v>PO/OL/25/05/00668</v>
          </cell>
          <cell r="Q12" t="str">
            <v>0525</v>
          </cell>
          <cell r="R12" t="str">
            <v>04002500119435719</v>
          </cell>
          <cell r="S12">
            <v>3702600</v>
          </cell>
          <cell r="T12">
            <v>3702600</v>
          </cell>
          <cell r="U12">
            <v>3702600</v>
          </cell>
          <cell r="V12">
            <v>0</v>
          </cell>
          <cell r="W12" t="str">
            <v>GL IN 0525</v>
          </cell>
          <cell r="X12" t="str">
            <v>OLI</v>
          </cell>
        </row>
        <row r="13">
          <cell r="C13" t="str">
            <v>19759473</v>
          </cell>
          <cell r="D13" t="str">
            <v>04002500119759473</v>
          </cell>
          <cell r="E13" t="str">
            <v>2025-05-05T00:00:00</v>
          </cell>
          <cell r="F13" t="str">
            <v>Mei</v>
          </cell>
          <cell r="G13" t="str">
            <v>2025</v>
          </cell>
          <cell r="H13" t="str">
            <v>Mei</v>
          </cell>
          <cell r="I13" t="str">
            <v>2025</v>
          </cell>
          <cell r="J13" t="str">
            <v>CREDITED</v>
          </cell>
          <cell r="K13">
            <v>10200000</v>
          </cell>
          <cell r="L13">
            <v>9350000</v>
          </cell>
          <cell r="M13">
            <v>1122000</v>
          </cell>
          <cell r="N13">
            <v>0</v>
          </cell>
          <cell r="P13" t="str">
            <v>PO/OL/25/05/00667</v>
          </cell>
          <cell r="Q13" t="str">
            <v>0525</v>
          </cell>
          <cell r="R13" t="str">
            <v>04002500119759473</v>
          </cell>
          <cell r="S13">
            <v>1122000</v>
          </cell>
          <cell r="T13">
            <v>1122000</v>
          </cell>
          <cell r="U13">
            <v>1122000</v>
          </cell>
          <cell r="V13">
            <v>0</v>
          </cell>
          <cell r="W13" t="str">
            <v>GL IN 0525</v>
          </cell>
          <cell r="X13" t="str">
            <v>OLI</v>
          </cell>
        </row>
        <row r="14">
          <cell r="C14" t="str">
            <v>20795292</v>
          </cell>
          <cell r="D14" t="str">
            <v>04002500120795292</v>
          </cell>
          <cell r="E14" t="str">
            <v>2025-05-05T00:00:00</v>
          </cell>
          <cell r="F14" t="str">
            <v>Mei</v>
          </cell>
          <cell r="G14" t="str">
            <v>2025</v>
          </cell>
          <cell r="H14" t="str">
            <v>Mei</v>
          </cell>
          <cell r="I14" t="str">
            <v>2025</v>
          </cell>
          <cell r="J14" t="str">
            <v>CREDITED</v>
          </cell>
          <cell r="K14">
            <v>132750000</v>
          </cell>
          <cell r="L14">
            <v>121687500</v>
          </cell>
          <cell r="M14">
            <v>14602500</v>
          </cell>
          <cell r="N14">
            <v>0</v>
          </cell>
          <cell r="P14" t="str">
            <v>PO/OL/25/05/00672</v>
          </cell>
          <cell r="Q14" t="str">
            <v>0525</v>
          </cell>
          <cell r="R14" t="str">
            <v>04002500120795292</v>
          </cell>
          <cell r="S14">
            <v>14602500</v>
          </cell>
          <cell r="T14">
            <v>14602500</v>
          </cell>
          <cell r="U14">
            <v>14602500</v>
          </cell>
          <cell r="V14">
            <v>0</v>
          </cell>
          <cell r="W14" t="str">
            <v>GL IN 0525</v>
          </cell>
          <cell r="X14" t="str">
            <v>OLI</v>
          </cell>
        </row>
        <row r="15">
          <cell r="C15" t="str">
            <v>20795302</v>
          </cell>
          <cell r="D15" t="str">
            <v>04002500120795302</v>
          </cell>
          <cell r="E15" t="str">
            <v>2025-05-02T00:00:00</v>
          </cell>
          <cell r="F15" t="str">
            <v>Mei</v>
          </cell>
          <cell r="G15" t="str">
            <v>2025</v>
          </cell>
          <cell r="H15" t="str">
            <v>Mei</v>
          </cell>
          <cell r="I15" t="str">
            <v>2025</v>
          </cell>
          <cell r="J15" t="str">
            <v>CREDITED</v>
          </cell>
          <cell r="K15">
            <v>185130000</v>
          </cell>
          <cell r="L15">
            <v>169702500</v>
          </cell>
          <cell r="M15">
            <v>20364300</v>
          </cell>
          <cell r="N15">
            <v>0</v>
          </cell>
          <cell r="P15" t="str">
            <v>PO/OL/25/05/00683</v>
          </cell>
          <cell r="Q15" t="str">
            <v>0525</v>
          </cell>
          <cell r="R15" t="str">
            <v>04002500120795302</v>
          </cell>
          <cell r="S15">
            <v>20364300</v>
          </cell>
          <cell r="T15">
            <v>20364300</v>
          </cell>
          <cell r="U15">
            <v>20364300</v>
          </cell>
          <cell r="V15">
            <v>0</v>
          </cell>
          <cell r="W15" t="str">
            <v>GL IN 0525</v>
          </cell>
          <cell r="X15" t="str">
            <v>OLI</v>
          </cell>
        </row>
        <row r="16">
          <cell r="C16" t="str">
            <v>21564978</v>
          </cell>
          <cell r="D16" t="str">
            <v>04002500121564978</v>
          </cell>
          <cell r="E16" t="str">
            <v>2025-05-06T00:00:00</v>
          </cell>
          <cell r="F16" t="str">
            <v>Mei</v>
          </cell>
          <cell r="G16" t="str">
            <v>2025</v>
          </cell>
          <cell r="H16" t="str">
            <v>Mei</v>
          </cell>
          <cell r="I16" t="str">
            <v>2025</v>
          </cell>
          <cell r="J16" t="str">
            <v>CREDITED</v>
          </cell>
          <cell r="K16">
            <v>34294140</v>
          </cell>
          <cell r="L16">
            <v>31436295</v>
          </cell>
          <cell r="M16">
            <v>3772355</v>
          </cell>
          <cell r="N16">
            <v>0</v>
          </cell>
          <cell r="P16" t="str">
            <v>PO/OL/25/05/00671</v>
          </cell>
          <cell r="Q16" t="str">
            <v>0525</v>
          </cell>
          <cell r="R16" t="str">
            <v>04002500121564978</v>
          </cell>
          <cell r="S16">
            <v>3772355</v>
          </cell>
          <cell r="T16">
            <v>3772355</v>
          </cell>
          <cell r="U16">
            <v>3772355</v>
          </cell>
          <cell r="V16">
            <v>0</v>
          </cell>
          <cell r="W16" t="str">
            <v>GL IN 0525</v>
          </cell>
          <cell r="X16" t="str">
            <v>OLI</v>
          </cell>
        </row>
        <row r="17">
          <cell r="C17" t="str">
            <v>21580537</v>
          </cell>
          <cell r="D17" t="str">
            <v>04002500121580537</v>
          </cell>
          <cell r="E17" t="str">
            <v>2025-05-06T00:00:00</v>
          </cell>
          <cell r="F17" t="str">
            <v>Mei</v>
          </cell>
          <cell r="G17" t="str">
            <v>2025</v>
          </cell>
          <cell r="H17" t="str">
            <v>Mei</v>
          </cell>
          <cell r="I17" t="str">
            <v>2025</v>
          </cell>
          <cell r="J17" t="str">
            <v>CREDITED</v>
          </cell>
          <cell r="K17">
            <v>153000000</v>
          </cell>
          <cell r="L17">
            <v>140250000</v>
          </cell>
          <cell r="M17">
            <v>16830000</v>
          </cell>
          <cell r="N17">
            <v>0</v>
          </cell>
          <cell r="P17" t="str">
            <v>PO/OL/25/05/00670</v>
          </cell>
          <cell r="Q17" t="str">
            <v>0525</v>
          </cell>
          <cell r="R17" t="str">
            <v>04002500121580537</v>
          </cell>
          <cell r="S17">
            <v>16830000</v>
          </cell>
          <cell r="T17">
            <v>16830000</v>
          </cell>
          <cell r="U17">
            <v>16830000</v>
          </cell>
          <cell r="V17">
            <v>0</v>
          </cell>
          <cell r="W17" t="str">
            <v>GL IN 0525</v>
          </cell>
          <cell r="X17" t="str">
            <v>OLI</v>
          </cell>
        </row>
        <row r="18">
          <cell r="C18" t="str">
            <v>22788323</v>
          </cell>
          <cell r="D18" t="str">
            <v>04002500122788323</v>
          </cell>
          <cell r="E18" t="str">
            <v>2025-05-06T00:00:00</v>
          </cell>
          <cell r="F18" t="str">
            <v>Mei</v>
          </cell>
          <cell r="G18" t="str">
            <v>2025</v>
          </cell>
          <cell r="H18" t="str">
            <v>Mei</v>
          </cell>
          <cell r="I18" t="str">
            <v>2025</v>
          </cell>
          <cell r="J18" t="str">
            <v>CREDITED</v>
          </cell>
          <cell r="K18">
            <v>157140000</v>
          </cell>
          <cell r="L18">
            <v>144045000</v>
          </cell>
          <cell r="M18">
            <v>17285400</v>
          </cell>
          <cell r="N18">
            <v>0</v>
          </cell>
          <cell r="P18" t="str">
            <v>PO/OL/25/05/00678</v>
          </cell>
          <cell r="Q18" t="str">
            <v>0525</v>
          </cell>
          <cell r="R18" t="str">
            <v>04002500122788323</v>
          </cell>
          <cell r="S18">
            <v>17285400</v>
          </cell>
          <cell r="T18">
            <v>17285400</v>
          </cell>
          <cell r="U18">
            <v>17285400</v>
          </cell>
          <cell r="V18">
            <v>0</v>
          </cell>
          <cell r="W18" t="str">
            <v>GL IN 0525</v>
          </cell>
          <cell r="X18" t="str">
            <v>OLI</v>
          </cell>
        </row>
        <row r="19">
          <cell r="C19" t="str">
            <v>23058441</v>
          </cell>
          <cell r="D19" t="str">
            <v>04002500123058441</v>
          </cell>
          <cell r="E19" t="str">
            <v>2025-05-07T00:00:00</v>
          </cell>
          <cell r="F19" t="str">
            <v>Mei</v>
          </cell>
          <cell r="G19" t="str">
            <v>2025</v>
          </cell>
          <cell r="H19" t="str">
            <v>Mei</v>
          </cell>
          <cell r="I19" t="str">
            <v>2025</v>
          </cell>
          <cell r="J19" t="str">
            <v>CREDITED</v>
          </cell>
          <cell r="K19">
            <v>189432000</v>
          </cell>
          <cell r="L19">
            <v>173646000</v>
          </cell>
          <cell r="M19">
            <v>20837520</v>
          </cell>
          <cell r="N19">
            <v>0</v>
          </cell>
          <cell r="P19" t="str">
            <v>PO/OL/25/05/00679</v>
          </cell>
          <cell r="Q19" t="str">
            <v>0525</v>
          </cell>
          <cell r="R19" t="str">
            <v>04002500123058441</v>
          </cell>
          <cell r="S19">
            <v>20837520</v>
          </cell>
          <cell r="T19">
            <v>20837520</v>
          </cell>
          <cell r="U19">
            <v>20837520</v>
          </cell>
          <cell r="V19">
            <v>0</v>
          </cell>
          <cell r="W19" t="str">
            <v>GL IN 0525</v>
          </cell>
          <cell r="X19" t="str">
            <v>OLI</v>
          </cell>
        </row>
        <row r="20">
          <cell r="C20" t="str">
            <v>23259139</v>
          </cell>
          <cell r="D20" t="str">
            <v>04002500123259139</v>
          </cell>
          <cell r="E20" t="str">
            <v>2025-05-07T00:00:00</v>
          </cell>
          <cell r="F20" t="str">
            <v>Mei</v>
          </cell>
          <cell r="G20" t="str">
            <v>2025</v>
          </cell>
          <cell r="H20" t="str">
            <v>Mei</v>
          </cell>
          <cell r="I20" t="str">
            <v>2025</v>
          </cell>
          <cell r="J20" t="str">
            <v>CREDITED</v>
          </cell>
          <cell r="K20">
            <v>83940000</v>
          </cell>
          <cell r="L20">
            <v>76945000</v>
          </cell>
          <cell r="M20">
            <v>9233400</v>
          </cell>
          <cell r="N20">
            <v>0</v>
          </cell>
          <cell r="P20" t="str">
            <v>PO/OL/25/05/00680</v>
          </cell>
          <cell r="Q20" t="str">
            <v>0525</v>
          </cell>
          <cell r="R20" t="str">
            <v>04002500123259139</v>
          </cell>
          <cell r="S20">
            <v>9233400</v>
          </cell>
          <cell r="T20">
            <v>9233400</v>
          </cell>
          <cell r="U20">
            <v>9233400</v>
          </cell>
          <cell r="V20">
            <v>0</v>
          </cell>
          <cell r="W20" t="str">
            <v>GL IN 0525</v>
          </cell>
          <cell r="X20" t="str">
            <v>OLI</v>
          </cell>
        </row>
        <row r="21">
          <cell r="C21" t="str">
            <v>23586407</v>
          </cell>
          <cell r="D21" t="str">
            <v>04002500123586407</v>
          </cell>
          <cell r="E21" t="str">
            <v>2025-05-05T00:00:00</v>
          </cell>
          <cell r="F21" t="str">
            <v>Mei</v>
          </cell>
          <cell r="G21" t="str">
            <v>2025</v>
          </cell>
          <cell r="H21" t="str">
            <v>Mei</v>
          </cell>
          <cell r="I21" t="str">
            <v>2025</v>
          </cell>
          <cell r="J21" t="str">
            <v>CREDITED</v>
          </cell>
          <cell r="K21">
            <v>290889600</v>
          </cell>
          <cell r="L21">
            <v>266648800</v>
          </cell>
          <cell r="M21">
            <v>31997856</v>
          </cell>
          <cell r="N21">
            <v>0</v>
          </cell>
          <cell r="P21" t="str">
            <v>PO/OL/25/05/00674</v>
          </cell>
          <cell r="Q21" t="str">
            <v>0525</v>
          </cell>
          <cell r="R21" t="str">
            <v>04002500123586407</v>
          </cell>
          <cell r="S21">
            <v>31997856</v>
          </cell>
          <cell r="T21">
            <v>31997856</v>
          </cell>
          <cell r="U21">
            <v>31997856</v>
          </cell>
          <cell r="V21">
            <v>0</v>
          </cell>
          <cell r="W21" t="str">
            <v>GL IN 0525</v>
          </cell>
          <cell r="X21" t="str">
            <v>OLI</v>
          </cell>
        </row>
        <row r="22">
          <cell r="C22" t="str">
            <v>23587018</v>
          </cell>
          <cell r="D22" t="str">
            <v>04002500123587018</v>
          </cell>
          <cell r="E22" t="str">
            <v>2025-05-05T00:00:00</v>
          </cell>
          <cell r="F22" t="str">
            <v>Mei</v>
          </cell>
          <cell r="G22" t="str">
            <v>2025</v>
          </cell>
          <cell r="H22" t="str">
            <v>Mei</v>
          </cell>
          <cell r="I22" t="str">
            <v>2025</v>
          </cell>
          <cell r="J22" t="str">
            <v>CREDITED</v>
          </cell>
          <cell r="K22">
            <v>52861896</v>
          </cell>
          <cell r="L22">
            <v>48456733</v>
          </cell>
          <cell r="M22">
            <v>5814808</v>
          </cell>
          <cell r="N22">
            <v>0</v>
          </cell>
          <cell r="P22" t="str">
            <v>PO/OL/25/05/00673</v>
          </cell>
          <cell r="Q22" t="str">
            <v>0525</v>
          </cell>
          <cell r="R22" t="str">
            <v>04002500123587018</v>
          </cell>
          <cell r="S22">
            <v>5814808</v>
          </cell>
          <cell r="T22">
            <v>5814808</v>
          </cell>
          <cell r="U22">
            <v>5814808</v>
          </cell>
          <cell r="V22">
            <v>0</v>
          </cell>
          <cell r="W22" t="str">
            <v>GL IN 0525</v>
          </cell>
          <cell r="X22" t="str">
            <v>OLI</v>
          </cell>
        </row>
        <row r="23">
          <cell r="C23" t="str">
            <v>24333988</v>
          </cell>
          <cell r="D23" t="str">
            <v>04002500124333988</v>
          </cell>
          <cell r="E23" t="str">
            <v>2025-05-07T00:00:00</v>
          </cell>
          <cell r="F23" t="str">
            <v>Mei</v>
          </cell>
          <cell r="G23" t="str">
            <v>2025</v>
          </cell>
          <cell r="H23" t="str">
            <v>Mei</v>
          </cell>
          <cell r="I23" t="str">
            <v>2025</v>
          </cell>
          <cell r="J23" t="str">
            <v>CREDITED</v>
          </cell>
          <cell r="K23">
            <v>12924000</v>
          </cell>
          <cell r="L23">
            <v>11847000</v>
          </cell>
          <cell r="M23">
            <v>1421640</v>
          </cell>
          <cell r="N23">
            <v>0</v>
          </cell>
          <cell r="P23" t="str">
            <v>PO/OL/25/05/00685</v>
          </cell>
          <cell r="Q23" t="str">
            <v>0525</v>
          </cell>
          <cell r="R23" t="str">
            <v>04002500124333988</v>
          </cell>
          <cell r="S23">
            <v>1421640</v>
          </cell>
          <cell r="T23">
            <v>1421640</v>
          </cell>
          <cell r="U23">
            <v>1421640</v>
          </cell>
          <cell r="V23">
            <v>0</v>
          </cell>
          <cell r="W23" t="str">
            <v>GL IN 0525</v>
          </cell>
          <cell r="X23" t="str">
            <v>OLI</v>
          </cell>
        </row>
        <row r="24">
          <cell r="C24" t="str">
            <v>24443254</v>
          </cell>
          <cell r="D24" t="str">
            <v>04002500124443254</v>
          </cell>
          <cell r="E24" t="str">
            <v>2025-05-07T00:00:00</v>
          </cell>
          <cell r="F24" t="str">
            <v>Mei</v>
          </cell>
          <cell r="G24" t="str">
            <v>2025</v>
          </cell>
          <cell r="H24" t="str">
            <v>Mei</v>
          </cell>
          <cell r="I24" t="str">
            <v>2025</v>
          </cell>
          <cell r="J24" t="str">
            <v>CREDITED</v>
          </cell>
          <cell r="K24">
            <v>10200000</v>
          </cell>
          <cell r="L24">
            <v>9350000</v>
          </cell>
          <cell r="M24">
            <v>1122000</v>
          </cell>
          <cell r="N24">
            <v>0</v>
          </cell>
          <cell r="P24" t="str">
            <v>PO/OL/25/05/00682</v>
          </cell>
          <cell r="Q24" t="str">
            <v>0525</v>
          </cell>
          <cell r="R24" t="str">
            <v>04002500124443254</v>
          </cell>
          <cell r="S24">
            <v>1122000</v>
          </cell>
          <cell r="T24">
            <v>1122000</v>
          </cell>
          <cell r="U24">
            <v>1122000</v>
          </cell>
          <cell r="V24">
            <v>0</v>
          </cell>
          <cell r="W24" t="str">
            <v>GL IN 0525</v>
          </cell>
          <cell r="X24" t="str">
            <v>OLI</v>
          </cell>
        </row>
        <row r="25">
          <cell r="C25" t="str">
            <v>25648579</v>
          </cell>
          <cell r="D25" t="str">
            <v>04002500125648579</v>
          </cell>
          <cell r="E25" t="str">
            <v>2025-05-05T00:00:00</v>
          </cell>
          <cell r="F25" t="str">
            <v>Mei</v>
          </cell>
          <cell r="G25" t="str">
            <v>2025</v>
          </cell>
          <cell r="H25" t="str">
            <v>Mei</v>
          </cell>
          <cell r="I25" t="str">
            <v>2025</v>
          </cell>
          <cell r="J25" t="str">
            <v>CREDITED</v>
          </cell>
          <cell r="K25">
            <v>33381296</v>
          </cell>
          <cell r="L25">
            <v>30599517</v>
          </cell>
          <cell r="M25">
            <v>3671942</v>
          </cell>
          <cell r="N25">
            <v>0</v>
          </cell>
          <cell r="P25" t="str">
            <v>PO/OL/25/05/00676</v>
          </cell>
          <cell r="Q25" t="str">
            <v>0525</v>
          </cell>
          <cell r="R25" t="str">
            <v>04002500125648579</v>
          </cell>
          <cell r="S25">
            <v>3671942</v>
          </cell>
          <cell r="T25">
            <v>3671942</v>
          </cell>
          <cell r="U25">
            <v>3671942</v>
          </cell>
          <cell r="V25">
            <v>0</v>
          </cell>
          <cell r="W25" t="str">
            <v>GL IN 0525</v>
          </cell>
          <cell r="X25" t="str">
            <v>OLI</v>
          </cell>
        </row>
        <row r="26">
          <cell r="C26" t="str">
            <v>25649187</v>
          </cell>
          <cell r="D26" t="str">
            <v>04002500125649187</v>
          </cell>
          <cell r="E26" t="str">
            <v>2025-05-05T00:00:00</v>
          </cell>
          <cell r="F26" t="str">
            <v>Mei</v>
          </cell>
          <cell r="G26" t="str">
            <v>2025</v>
          </cell>
          <cell r="H26" t="str">
            <v>Mei</v>
          </cell>
          <cell r="I26" t="str">
            <v>2025</v>
          </cell>
          <cell r="J26" t="str">
            <v>CREDITED</v>
          </cell>
          <cell r="K26">
            <v>18305872</v>
          </cell>
          <cell r="L26">
            <v>16780375</v>
          </cell>
          <cell r="M26">
            <v>2013645</v>
          </cell>
          <cell r="N26">
            <v>0</v>
          </cell>
          <cell r="P26" t="str">
            <v>PO/OL/25/05/00675</v>
          </cell>
          <cell r="Q26" t="str">
            <v>0525</v>
          </cell>
          <cell r="R26" t="str">
            <v>04002500125649187</v>
          </cell>
          <cell r="S26">
            <v>2013645</v>
          </cell>
          <cell r="T26">
            <v>2013645</v>
          </cell>
          <cell r="U26">
            <v>2013645</v>
          </cell>
          <cell r="V26">
            <v>0</v>
          </cell>
          <cell r="W26" t="str">
            <v>GL IN 0525</v>
          </cell>
          <cell r="X26" t="str">
            <v>OLI</v>
          </cell>
        </row>
        <row r="27">
          <cell r="C27" t="str">
            <v>25649277</v>
          </cell>
          <cell r="D27" t="str">
            <v>04002500125649277</v>
          </cell>
          <cell r="E27" t="str">
            <v>2025-05-05T00:00:00</v>
          </cell>
          <cell r="F27" t="str">
            <v>Mei</v>
          </cell>
          <cell r="G27" t="str">
            <v>2025</v>
          </cell>
          <cell r="H27" t="str">
            <v>Mei</v>
          </cell>
          <cell r="I27" t="str">
            <v>2025</v>
          </cell>
          <cell r="J27" t="str">
            <v>CREDITED</v>
          </cell>
          <cell r="K27">
            <v>56430000</v>
          </cell>
          <cell r="L27">
            <v>51727500</v>
          </cell>
          <cell r="M27">
            <v>6207300</v>
          </cell>
          <cell r="N27">
            <v>0</v>
          </cell>
          <cell r="P27" t="str">
            <v>PO/OL/25/05/00677</v>
          </cell>
          <cell r="Q27" t="str">
            <v>0525</v>
          </cell>
          <cell r="R27" t="str">
            <v>04002500125649277</v>
          </cell>
          <cell r="S27">
            <v>6207300</v>
          </cell>
          <cell r="T27">
            <v>6207300</v>
          </cell>
          <cell r="U27">
            <v>6207300</v>
          </cell>
          <cell r="V27">
            <v>0</v>
          </cell>
          <cell r="W27" t="str">
            <v>GL IN 0525</v>
          </cell>
          <cell r="X27" t="str">
            <v>OLI</v>
          </cell>
        </row>
        <row r="28">
          <cell r="C28" t="str">
            <v>26811958</v>
          </cell>
          <cell r="D28" t="str">
            <v>04002500126811958</v>
          </cell>
          <cell r="E28" t="str">
            <v>2025-05-06T00:00:00</v>
          </cell>
          <cell r="F28" t="str">
            <v>Mei</v>
          </cell>
          <cell r="G28" t="str">
            <v>2025</v>
          </cell>
          <cell r="H28" t="str">
            <v>Mei</v>
          </cell>
          <cell r="I28" t="str">
            <v>2025</v>
          </cell>
          <cell r="J28" t="str">
            <v>CREDITED</v>
          </cell>
          <cell r="K28">
            <v>2600000</v>
          </cell>
          <cell r="L28">
            <v>2383334</v>
          </cell>
          <cell r="M28">
            <v>286000</v>
          </cell>
          <cell r="N28">
            <v>0</v>
          </cell>
          <cell r="P28" t="str">
            <v>NC/HO/25/05/00070</v>
          </cell>
          <cell r="Q28" t="str">
            <v>0525</v>
          </cell>
          <cell r="R28" t="str">
            <v>04002500126811958</v>
          </cell>
          <cell r="S28">
            <v>286000</v>
          </cell>
          <cell r="T28">
            <v>286000</v>
          </cell>
          <cell r="U28">
            <v>286000</v>
          </cell>
          <cell r="V28">
            <v>0</v>
          </cell>
          <cell r="W28" t="str">
            <v>GL IN 0525</v>
          </cell>
          <cell r="X28" t="str">
            <v>OTOEXPERT</v>
          </cell>
        </row>
        <row r="29">
          <cell r="C29" t="str">
            <v>27511827</v>
          </cell>
          <cell r="D29" t="str">
            <v>04002500127511827</v>
          </cell>
          <cell r="E29" t="str">
            <v>2025-05-03T00:00:00</v>
          </cell>
          <cell r="F29" t="str">
            <v>Mei</v>
          </cell>
          <cell r="G29" t="str">
            <v>2025</v>
          </cell>
          <cell r="H29" t="str">
            <v>Mei</v>
          </cell>
          <cell r="I29" t="str">
            <v>2025</v>
          </cell>
          <cell r="J29" t="str">
            <v>CREDITED</v>
          </cell>
          <cell r="K29">
            <v>797636</v>
          </cell>
          <cell r="L29">
            <v>731166</v>
          </cell>
          <cell r="M29">
            <v>87740</v>
          </cell>
          <cell r="N29">
            <v>0</v>
          </cell>
          <cell r="P29" t="str">
            <v>PO/IW/25/05/00796</v>
          </cell>
          <cell r="Q29" t="str">
            <v>0525</v>
          </cell>
          <cell r="R29" t="str">
            <v>04002500127511827</v>
          </cell>
          <cell r="S29">
            <v>87740</v>
          </cell>
          <cell r="T29">
            <v>87740</v>
          </cell>
          <cell r="U29">
            <v>87740</v>
          </cell>
          <cell r="V29">
            <v>0</v>
          </cell>
          <cell r="W29" t="str">
            <v>GL IN 0525</v>
          </cell>
          <cell r="X29" t="str">
            <v>INDEPENDENT WORKSHOP</v>
          </cell>
        </row>
        <row r="30">
          <cell r="C30" t="str">
            <v>27718572</v>
          </cell>
          <cell r="D30" t="str">
            <v>04002500127718572</v>
          </cell>
          <cell r="E30" t="str">
            <v>2025-05-09T00:00:00</v>
          </cell>
          <cell r="F30" t="str">
            <v>Mei</v>
          </cell>
          <cell r="G30" t="str">
            <v>2025</v>
          </cell>
          <cell r="H30" t="str">
            <v>Mei</v>
          </cell>
          <cell r="I30" t="str">
            <v>2025</v>
          </cell>
          <cell r="J30" t="str">
            <v>CREDITED</v>
          </cell>
          <cell r="K30">
            <v>6695955</v>
          </cell>
          <cell r="L30">
            <v>292284</v>
          </cell>
          <cell r="M30">
            <v>35074</v>
          </cell>
          <cell r="N30">
            <v>0</v>
          </cell>
          <cell r="P30" t="str">
            <v>NC/GA/25/05/00104</v>
          </cell>
          <cell r="Q30" t="str">
            <v>0525</v>
          </cell>
          <cell r="R30" t="str">
            <v>04002500127718572</v>
          </cell>
          <cell r="S30">
            <v>35074</v>
          </cell>
          <cell r="T30">
            <v>35074</v>
          </cell>
          <cell r="U30">
            <v>35074</v>
          </cell>
          <cell r="V30">
            <v>0</v>
          </cell>
          <cell r="W30" t="str">
            <v>GL IN 0525</v>
          </cell>
          <cell r="X30" t="str">
            <v>OTHERS</v>
          </cell>
        </row>
        <row r="31">
          <cell r="C31" t="str">
            <v>98166787</v>
          </cell>
          <cell r="D31" t="str">
            <v>04009032598166787</v>
          </cell>
          <cell r="E31" t="str">
            <v>2025-05-07T00:00:00</v>
          </cell>
          <cell r="F31" t="str">
            <v>Mei</v>
          </cell>
          <cell r="G31" t="str">
            <v>2025</v>
          </cell>
          <cell r="H31" t="str">
            <v>Mei</v>
          </cell>
          <cell r="I31" t="str">
            <v>2025</v>
          </cell>
          <cell r="J31" t="str">
            <v>CREDITED</v>
          </cell>
          <cell r="K31">
            <v>4773456</v>
          </cell>
          <cell r="L31">
            <v>4375665</v>
          </cell>
          <cell r="M31">
            <v>525080</v>
          </cell>
          <cell r="N31">
            <v>0</v>
          </cell>
          <cell r="P31" t="str">
            <v>PO/IW/25/05/00808</v>
          </cell>
          <cell r="Q31" t="str">
            <v>0525</v>
          </cell>
          <cell r="R31" t="str">
            <v>04009032598166787</v>
          </cell>
          <cell r="S31">
            <v>525080</v>
          </cell>
          <cell r="T31">
            <v>525080</v>
          </cell>
          <cell r="U31">
            <v>525080</v>
          </cell>
          <cell r="V31">
            <v>0</v>
          </cell>
          <cell r="W31" t="str">
            <v>GL IN 0525</v>
          </cell>
          <cell r="X31" t="str">
            <v>INDEPENDENT WORKSHOP</v>
          </cell>
        </row>
        <row r="32">
          <cell r="C32" t="str">
            <v>98166696</v>
          </cell>
          <cell r="D32" t="str">
            <v>04009032598166696</v>
          </cell>
          <cell r="E32" t="str">
            <v>2025-05-03T00:00:00</v>
          </cell>
          <cell r="F32" t="str">
            <v>Mei</v>
          </cell>
          <cell r="G32" t="str">
            <v>2025</v>
          </cell>
          <cell r="H32" t="str">
            <v>Mei</v>
          </cell>
          <cell r="I32" t="str">
            <v>2025</v>
          </cell>
          <cell r="J32" t="str">
            <v>CREDITED</v>
          </cell>
          <cell r="K32">
            <v>1211364</v>
          </cell>
          <cell r="L32">
            <v>1110415</v>
          </cell>
          <cell r="M32">
            <v>133250</v>
          </cell>
          <cell r="N32">
            <v>0</v>
          </cell>
          <cell r="P32" t="str">
            <v>PO/IW/25/05/00807</v>
          </cell>
          <cell r="Q32" t="str">
            <v>0525</v>
          </cell>
          <cell r="R32" t="str">
            <v>04009032598166696</v>
          </cell>
          <cell r="S32">
            <v>133250</v>
          </cell>
          <cell r="T32">
            <v>133250</v>
          </cell>
          <cell r="U32">
            <v>133250</v>
          </cell>
          <cell r="V32">
            <v>0</v>
          </cell>
          <cell r="W32" t="str">
            <v>GL IN 0525</v>
          </cell>
          <cell r="X32" t="str">
            <v>INDEPENDENT WORKSHOP</v>
          </cell>
        </row>
        <row r="33">
          <cell r="C33" t="str">
            <v>28702592</v>
          </cell>
          <cell r="D33" t="str">
            <v>04002500128702592</v>
          </cell>
          <cell r="E33" t="str">
            <v>2025-05-10T00:00:00</v>
          </cell>
          <cell r="F33" t="str">
            <v>Mei</v>
          </cell>
          <cell r="G33" t="str">
            <v>2025</v>
          </cell>
          <cell r="H33" t="str">
            <v>Mei</v>
          </cell>
          <cell r="I33" t="str">
            <v>2025</v>
          </cell>
          <cell r="J33" t="str">
            <v>CREDITED</v>
          </cell>
          <cell r="K33">
            <v>4860000</v>
          </cell>
          <cell r="L33">
            <v>4455000</v>
          </cell>
          <cell r="M33">
            <v>534600</v>
          </cell>
          <cell r="N33">
            <v>0</v>
          </cell>
          <cell r="P33" t="str">
            <v>PO/OL/25/05/00688</v>
          </cell>
          <cell r="Q33" t="str">
            <v>0525</v>
          </cell>
          <cell r="R33" t="str">
            <v>04002500128702592</v>
          </cell>
          <cell r="S33">
            <v>534600</v>
          </cell>
          <cell r="T33">
            <v>534600</v>
          </cell>
          <cell r="U33">
            <v>534600</v>
          </cell>
          <cell r="V33">
            <v>0</v>
          </cell>
          <cell r="W33" t="str">
            <v>GL IN 0525</v>
          </cell>
          <cell r="X33" t="str">
            <v>OLI</v>
          </cell>
        </row>
        <row r="34">
          <cell r="C34" t="str">
            <v>28707218</v>
          </cell>
          <cell r="D34" t="str">
            <v>04002500128707218</v>
          </cell>
          <cell r="E34" t="str">
            <v>2025-05-10T00:00:00</v>
          </cell>
          <cell r="F34" t="str">
            <v>Mei</v>
          </cell>
          <cell r="G34" t="str">
            <v>2025</v>
          </cell>
          <cell r="H34" t="str">
            <v>Mei</v>
          </cell>
          <cell r="I34" t="str">
            <v>2025</v>
          </cell>
          <cell r="J34" t="str">
            <v>CREDITED</v>
          </cell>
          <cell r="K34">
            <v>5040000</v>
          </cell>
          <cell r="L34">
            <v>4620000</v>
          </cell>
          <cell r="M34">
            <v>554400</v>
          </cell>
          <cell r="N34">
            <v>0</v>
          </cell>
          <cell r="P34" t="str">
            <v>PO/OL/25/05/00689</v>
          </cell>
          <cell r="Q34" t="str">
            <v>0525</v>
          </cell>
          <cell r="R34" t="str">
            <v>04002500128707218</v>
          </cell>
          <cell r="S34">
            <v>554400</v>
          </cell>
          <cell r="T34">
            <v>554400</v>
          </cell>
          <cell r="U34">
            <v>554400</v>
          </cell>
          <cell r="V34">
            <v>0</v>
          </cell>
          <cell r="W34" t="str">
            <v>GL IN 0525</v>
          </cell>
          <cell r="X34" t="str">
            <v>OLI</v>
          </cell>
        </row>
        <row r="35">
          <cell r="C35" t="str">
            <v>28979004</v>
          </cell>
          <cell r="D35" t="str">
            <v>04002500128979004</v>
          </cell>
          <cell r="E35" t="str">
            <v>2025-05-06T00:00:00</v>
          </cell>
          <cell r="F35" t="str">
            <v>Mei</v>
          </cell>
          <cell r="G35" t="str">
            <v>2025</v>
          </cell>
          <cell r="H35" t="str">
            <v>Mei</v>
          </cell>
          <cell r="I35" t="str">
            <v>2025</v>
          </cell>
          <cell r="J35" t="str">
            <v>CREDITED</v>
          </cell>
          <cell r="K35">
            <v>1186018</v>
          </cell>
          <cell r="L35">
            <v>1087183</v>
          </cell>
          <cell r="M35">
            <v>130462</v>
          </cell>
          <cell r="N35">
            <v>0</v>
          </cell>
          <cell r="P35" t="str">
            <v>PO/IW/25/05/00800</v>
          </cell>
          <cell r="Q35" t="str">
            <v>0525</v>
          </cell>
          <cell r="R35" t="str">
            <v>04002500128979004</v>
          </cell>
          <cell r="S35">
            <v>130462</v>
          </cell>
          <cell r="T35">
            <v>130462</v>
          </cell>
          <cell r="U35">
            <v>130462</v>
          </cell>
          <cell r="V35">
            <v>0</v>
          </cell>
          <cell r="W35" t="str">
            <v>GL IN 0525</v>
          </cell>
          <cell r="X35" t="str">
            <v>INDEPENDENT WORKSHOP</v>
          </cell>
        </row>
        <row r="36">
          <cell r="C36" t="str">
            <v>28980661</v>
          </cell>
          <cell r="D36" t="str">
            <v>04002500128980661</v>
          </cell>
          <cell r="E36" t="str">
            <v>2025-05-06T00:00:00</v>
          </cell>
          <cell r="F36" t="str">
            <v>Mei</v>
          </cell>
          <cell r="G36" t="str">
            <v>2025</v>
          </cell>
          <cell r="H36" t="str">
            <v>Mei</v>
          </cell>
          <cell r="I36" t="str">
            <v>2025</v>
          </cell>
          <cell r="J36" t="str">
            <v>CREDITED</v>
          </cell>
          <cell r="K36">
            <v>1628937</v>
          </cell>
          <cell r="L36">
            <v>1493192</v>
          </cell>
          <cell r="M36">
            <v>179183</v>
          </cell>
          <cell r="N36">
            <v>0</v>
          </cell>
          <cell r="P36" t="str">
            <v>PO/IW/25/05/00799</v>
          </cell>
          <cell r="Q36" t="str">
            <v>0525</v>
          </cell>
          <cell r="R36" t="str">
            <v>04002500128980661</v>
          </cell>
          <cell r="S36">
            <v>179183</v>
          </cell>
          <cell r="T36">
            <v>179183</v>
          </cell>
          <cell r="U36">
            <v>179183</v>
          </cell>
          <cell r="V36">
            <v>0</v>
          </cell>
          <cell r="W36" t="str">
            <v>GL IN 0525</v>
          </cell>
          <cell r="X36" t="str">
            <v>INDEPENDENT WORKSHOP</v>
          </cell>
        </row>
        <row r="37">
          <cell r="C37" t="str">
            <v>30885248</v>
          </cell>
          <cell r="D37" t="str">
            <v>04002500130885248</v>
          </cell>
          <cell r="E37" t="str">
            <v>2025-05-13T00:00:00</v>
          </cell>
          <cell r="F37" t="str">
            <v>Mei</v>
          </cell>
          <cell r="G37" t="str">
            <v>2025</v>
          </cell>
          <cell r="H37" t="str">
            <v>Mei</v>
          </cell>
          <cell r="I37" t="str">
            <v>2025</v>
          </cell>
          <cell r="J37" t="str">
            <v>CREDITED</v>
          </cell>
          <cell r="K37">
            <v>64860000</v>
          </cell>
          <cell r="L37">
            <v>59455000</v>
          </cell>
          <cell r="M37">
            <v>7134600</v>
          </cell>
          <cell r="N37">
            <v>0</v>
          </cell>
          <cell r="P37" t="str">
            <v>PO/OL/25/05/00690</v>
          </cell>
          <cell r="Q37" t="str">
            <v>0525</v>
          </cell>
          <cell r="R37" t="str">
            <v>04002500130885248</v>
          </cell>
          <cell r="S37">
            <v>7134600</v>
          </cell>
          <cell r="T37">
            <v>7134600</v>
          </cell>
          <cell r="U37">
            <v>7134600</v>
          </cell>
          <cell r="V37">
            <v>0</v>
          </cell>
          <cell r="W37" t="str">
            <v>GL IN 0525</v>
          </cell>
          <cell r="X37" t="str">
            <v>OLI</v>
          </cell>
        </row>
        <row r="38">
          <cell r="C38" t="str">
            <v>31204551</v>
          </cell>
          <cell r="D38" t="str">
            <v>04002500131204551</v>
          </cell>
          <cell r="E38" t="str">
            <v>2025-05-09T00:00:00</v>
          </cell>
          <cell r="F38" t="str">
            <v>Mei</v>
          </cell>
          <cell r="G38" t="str">
            <v>2025</v>
          </cell>
          <cell r="H38" t="str">
            <v>Mei</v>
          </cell>
          <cell r="I38" t="str">
            <v>2025</v>
          </cell>
          <cell r="J38" t="str">
            <v>CREDITED</v>
          </cell>
          <cell r="K38">
            <v>6587160</v>
          </cell>
          <cell r="L38">
            <v>287535</v>
          </cell>
          <cell r="M38">
            <v>34504</v>
          </cell>
          <cell r="N38">
            <v>0</v>
          </cell>
          <cell r="P38" t="str">
            <v>NC/GA/25/05/00103</v>
          </cell>
          <cell r="Q38" t="str">
            <v>0525</v>
          </cell>
          <cell r="R38" t="str">
            <v>04002500131204551</v>
          </cell>
          <cell r="S38">
            <v>34504</v>
          </cell>
          <cell r="T38">
            <v>34504</v>
          </cell>
          <cell r="U38">
            <v>34504</v>
          </cell>
          <cell r="V38">
            <v>0</v>
          </cell>
          <cell r="W38" t="str">
            <v>GL IN 0525</v>
          </cell>
          <cell r="X38" t="str">
            <v>OTHERS</v>
          </cell>
        </row>
        <row r="39">
          <cell r="C39" t="str">
            <v>31878496</v>
          </cell>
          <cell r="D39" t="str">
            <v>04002500131878496</v>
          </cell>
          <cell r="E39" t="str">
            <v>2025-05-08T00:00:00</v>
          </cell>
          <cell r="F39" t="str">
            <v>Mei</v>
          </cell>
          <cell r="G39" t="str">
            <v>2025</v>
          </cell>
          <cell r="H39" t="str">
            <v>Mei</v>
          </cell>
          <cell r="I39" t="str">
            <v>2025</v>
          </cell>
          <cell r="J39" t="str">
            <v>CREDITED</v>
          </cell>
          <cell r="K39">
            <v>4295640</v>
          </cell>
          <cell r="L39">
            <v>3937670</v>
          </cell>
          <cell r="M39">
            <v>472520</v>
          </cell>
          <cell r="N39">
            <v>0</v>
          </cell>
          <cell r="P39" t="str">
            <v>PO/IW/25/05/00801</v>
          </cell>
          <cell r="Q39" t="str">
            <v>0525</v>
          </cell>
          <cell r="R39" t="str">
            <v>04002500131878496</v>
          </cell>
          <cell r="S39">
            <v>472520</v>
          </cell>
          <cell r="T39">
            <v>472520</v>
          </cell>
          <cell r="U39">
            <v>472520</v>
          </cell>
          <cell r="V39">
            <v>0</v>
          </cell>
          <cell r="W39" t="str">
            <v>GL IN 0525</v>
          </cell>
          <cell r="X39" t="str">
            <v>INDEPENDENT WORKSHOP</v>
          </cell>
        </row>
        <row r="40">
          <cell r="C40" t="str">
            <v>32484816</v>
          </cell>
          <cell r="D40" t="str">
            <v>04002500132484816</v>
          </cell>
          <cell r="E40" t="str">
            <v>2025-05-08T00:00:00</v>
          </cell>
          <cell r="F40" t="str">
            <v>Mei</v>
          </cell>
          <cell r="G40" t="str">
            <v>2025</v>
          </cell>
          <cell r="H40" t="str">
            <v>Mei</v>
          </cell>
          <cell r="I40" t="str">
            <v>2025</v>
          </cell>
          <cell r="J40" t="str">
            <v>CREDITED</v>
          </cell>
          <cell r="K40">
            <v>629369</v>
          </cell>
          <cell r="L40">
            <v>576922</v>
          </cell>
          <cell r="M40">
            <v>69231</v>
          </cell>
          <cell r="N40">
            <v>0</v>
          </cell>
          <cell r="P40" t="str">
            <v>PO/IW/25/05/00803</v>
          </cell>
          <cell r="Q40" t="str">
            <v>0525</v>
          </cell>
          <cell r="R40" t="str">
            <v>04002500132484816</v>
          </cell>
          <cell r="S40">
            <v>69231</v>
          </cell>
          <cell r="T40">
            <v>69231</v>
          </cell>
          <cell r="U40">
            <v>69231</v>
          </cell>
          <cell r="V40">
            <v>0</v>
          </cell>
          <cell r="W40" t="str">
            <v>GL IN 0525</v>
          </cell>
          <cell r="X40" t="str">
            <v>INDEPENDENT WORKSHOP</v>
          </cell>
        </row>
        <row r="41">
          <cell r="C41" t="str">
            <v>32496351</v>
          </cell>
          <cell r="D41" t="str">
            <v>04002500132496351</v>
          </cell>
          <cell r="E41" t="str">
            <v>2025-05-09T00:00:00</v>
          </cell>
          <cell r="F41" t="str">
            <v>Mei</v>
          </cell>
          <cell r="G41" t="str">
            <v>2025</v>
          </cell>
          <cell r="H41" t="str">
            <v>Mei</v>
          </cell>
          <cell r="I41" t="str">
            <v>2025</v>
          </cell>
          <cell r="J41" t="str">
            <v>CREDITED</v>
          </cell>
          <cell r="K41">
            <v>8305964</v>
          </cell>
          <cell r="L41">
            <v>7613800</v>
          </cell>
          <cell r="M41">
            <v>913656</v>
          </cell>
          <cell r="N41">
            <v>0</v>
          </cell>
          <cell r="P41" t="str">
            <v>PO/IW/25/05/00806</v>
          </cell>
          <cell r="Q41" t="str">
            <v>0525</v>
          </cell>
          <cell r="R41" t="str">
            <v>04002500132496351</v>
          </cell>
          <cell r="S41">
            <v>913656</v>
          </cell>
          <cell r="T41">
            <v>913656</v>
          </cell>
          <cell r="U41">
            <v>913656</v>
          </cell>
          <cell r="V41">
            <v>0</v>
          </cell>
          <cell r="W41" t="str">
            <v>GL IN 0525</v>
          </cell>
          <cell r="X41" t="str">
            <v>INDEPENDENT WORKSHOP</v>
          </cell>
        </row>
        <row r="42">
          <cell r="C42" t="str">
            <v>36342720</v>
          </cell>
          <cell r="D42" t="str">
            <v>04002500136342720</v>
          </cell>
          <cell r="E42" t="str">
            <v>2025-05-09T00:00:00</v>
          </cell>
          <cell r="F42" t="str">
            <v>Mei</v>
          </cell>
          <cell r="G42" t="str">
            <v>2025</v>
          </cell>
          <cell r="H42" t="str">
            <v>Mei</v>
          </cell>
          <cell r="I42" t="str">
            <v>2025</v>
          </cell>
          <cell r="J42" t="str">
            <v>CREDITED</v>
          </cell>
          <cell r="K42">
            <v>2345310</v>
          </cell>
          <cell r="L42">
            <v>2149868</v>
          </cell>
          <cell r="M42">
            <v>257984</v>
          </cell>
          <cell r="N42">
            <v>0</v>
          </cell>
          <cell r="P42" t="str">
            <v>PO/OX/25/05/01448</v>
          </cell>
          <cell r="Q42" t="str">
            <v>0525</v>
          </cell>
          <cell r="R42" t="str">
            <v>04002500136342720</v>
          </cell>
          <cell r="S42">
            <v>257984</v>
          </cell>
          <cell r="T42">
            <v>257984</v>
          </cell>
          <cell r="U42">
            <v>257984</v>
          </cell>
          <cell r="V42">
            <v>0</v>
          </cell>
          <cell r="W42" t="str">
            <v>GL IN 0525</v>
          </cell>
          <cell r="X42" t="str">
            <v>OTOEXPERT</v>
          </cell>
        </row>
        <row r="43">
          <cell r="C43" t="str">
            <v>36344710</v>
          </cell>
          <cell r="D43" t="str">
            <v>04002500136344710</v>
          </cell>
          <cell r="E43" t="str">
            <v>2025-05-06T00:00:00</v>
          </cell>
          <cell r="F43" t="str">
            <v>Mei</v>
          </cell>
          <cell r="G43" t="str">
            <v>2025</v>
          </cell>
          <cell r="H43" t="str">
            <v>Mei</v>
          </cell>
          <cell r="I43" t="str">
            <v>2025</v>
          </cell>
          <cell r="J43" t="str">
            <v>CREDITED</v>
          </cell>
          <cell r="K43">
            <v>1469700</v>
          </cell>
          <cell r="L43">
            <v>1347225</v>
          </cell>
          <cell r="M43">
            <v>161667</v>
          </cell>
          <cell r="N43">
            <v>0</v>
          </cell>
          <cell r="P43" t="str">
            <v>PO/OX/25/05/01445</v>
          </cell>
          <cell r="Q43" t="str">
            <v>0525</v>
          </cell>
          <cell r="R43" t="str">
            <v>04002500136344710</v>
          </cell>
          <cell r="S43">
            <v>161667</v>
          </cell>
          <cell r="T43">
            <v>161667</v>
          </cell>
          <cell r="U43">
            <v>161667</v>
          </cell>
          <cell r="V43">
            <v>0</v>
          </cell>
          <cell r="W43" t="str">
            <v>GL IN 0525</v>
          </cell>
          <cell r="X43" t="str">
            <v>OTOEXPERT</v>
          </cell>
        </row>
        <row r="44">
          <cell r="C44" t="str">
            <v>36345261</v>
          </cell>
          <cell r="D44" t="str">
            <v>04002500136345261</v>
          </cell>
          <cell r="E44" t="str">
            <v>2025-05-05T00:00:00</v>
          </cell>
          <cell r="F44" t="str">
            <v>Mei</v>
          </cell>
          <cell r="G44" t="str">
            <v>2025</v>
          </cell>
          <cell r="H44" t="str">
            <v>Mei</v>
          </cell>
          <cell r="I44" t="str">
            <v>2025</v>
          </cell>
          <cell r="J44" t="str">
            <v>CREDITED</v>
          </cell>
          <cell r="K44">
            <v>4546140</v>
          </cell>
          <cell r="L44">
            <v>4167295</v>
          </cell>
          <cell r="M44">
            <v>500075</v>
          </cell>
          <cell r="N44">
            <v>0</v>
          </cell>
          <cell r="P44" t="str">
            <v>PO/OX/25/05/01444</v>
          </cell>
          <cell r="Q44" t="str">
            <v>0525</v>
          </cell>
          <cell r="R44" t="str">
            <v>04002500136345261</v>
          </cell>
          <cell r="S44">
            <v>500075</v>
          </cell>
          <cell r="T44">
            <v>500075</v>
          </cell>
          <cell r="U44">
            <v>500075</v>
          </cell>
          <cell r="V44">
            <v>0</v>
          </cell>
          <cell r="W44" t="str">
            <v>GL IN 0525</v>
          </cell>
          <cell r="X44" t="str">
            <v>OTOEXPERT</v>
          </cell>
        </row>
        <row r="45">
          <cell r="C45" t="str">
            <v>38091761</v>
          </cell>
          <cell r="D45" t="str">
            <v>04002500138091761</v>
          </cell>
          <cell r="E45" t="str">
            <v>2025-05-05T00:00:00</v>
          </cell>
          <cell r="F45" t="str">
            <v>Mei</v>
          </cell>
          <cell r="G45" t="str">
            <v>2025</v>
          </cell>
          <cell r="H45" t="str">
            <v>Mei</v>
          </cell>
          <cell r="I45" t="str">
            <v>2025</v>
          </cell>
          <cell r="J45" t="str">
            <v>CREDITED</v>
          </cell>
          <cell r="K45">
            <v>48264800</v>
          </cell>
          <cell r="L45">
            <v>44242733</v>
          </cell>
          <cell r="M45">
            <v>5309128</v>
          </cell>
          <cell r="N45">
            <v>0</v>
          </cell>
          <cell r="P45" t="str">
            <v>PA/IW/25/05/00003 &amp; NC/IW/25/05/00137</v>
          </cell>
          <cell r="Q45" t="str">
            <v>0525</v>
          </cell>
          <cell r="R45" t="str">
            <v>04002500138091761</v>
          </cell>
          <cell r="S45">
            <v>5309128</v>
          </cell>
          <cell r="T45">
            <v>5309128</v>
          </cell>
          <cell r="U45">
            <v>5309128</v>
          </cell>
          <cell r="V45">
            <v>0</v>
          </cell>
          <cell r="W45" t="str">
            <v>GL IN 0525</v>
          </cell>
          <cell r="X45" t="str">
            <v>INDEPENDENT WORKSHOP</v>
          </cell>
        </row>
        <row r="46">
          <cell r="C46" t="str">
            <v>39345363</v>
          </cell>
          <cell r="D46" t="str">
            <v>04002500139345363</v>
          </cell>
          <cell r="E46" t="str">
            <v>2025-05-10T00:00:00</v>
          </cell>
          <cell r="F46" t="str">
            <v>Mei</v>
          </cell>
          <cell r="G46" t="str">
            <v>2025</v>
          </cell>
          <cell r="H46" t="str">
            <v>Mei</v>
          </cell>
          <cell r="I46" t="str">
            <v>2025</v>
          </cell>
          <cell r="J46" t="str">
            <v>CREDITED</v>
          </cell>
          <cell r="K46">
            <v>4761261</v>
          </cell>
          <cell r="L46">
            <v>4364490</v>
          </cell>
          <cell r="M46">
            <v>523739</v>
          </cell>
          <cell r="N46">
            <v>0</v>
          </cell>
          <cell r="P46" t="str">
            <v>PO/IW/25/04/00753</v>
          </cell>
          <cell r="Q46" t="str">
            <v>0525</v>
          </cell>
          <cell r="R46" t="str">
            <v>04002500139345363</v>
          </cell>
          <cell r="S46">
            <v>523739</v>
          </cell>
          <cell r="T46">
            <v>523739</v>
          </cell>
          <cell r="U46">
            <v>523739</v>
          </cell>
          <cell r="V46">
            <v>0</v>
          </cell>
          <cell r="W46" t="str">
            <v>GL IN 0525</v>
          </cell>
          <cell r="X46" t="str">
            <v>INDEPENDENT WORKSHOP</v>
          </cell>
        </row>
        <row r="47">
          <cell r="C47" t="str">
            <v>39728741</v>
          </cell>
          <cell r="D47" t="str">
            <v>04002500139728741</v>
          </cell>
          <cell r="E47" t="str">
            <v>2025-05-13T00:00:00</v>
          </cell>
          <cell r="F47" t="str">
            <v>Mei</v>
          </cell>
          <cell r="G47" t="str">
            <v>2025</v>
          </cell>
          <cell r="H47" t="str">
            <v>Mei</v>
          </cell>
          <cell r="I47" t="str">
            <v>2025</v>
          </cell>
          <cell r="J47" t="str">
            <v>CREDITED</v>
          </cell>
          <cell r="K47">
            <v>18526620</v>
          </cell>
          <cell r="L47">
            <v>16982735</v>
          </cell>
          <cell r="M47">
            <v>2037928</v>
          </cell>
          <cell r="N47">
            <v>0</v>
          </cell>
          <cell r="P47" t="str">
            <v>PO/IW/25/05/00812</v>
          </cell>
          <cell r="Q47" t="str">
            <v>0525</v>
          </cell>
          <cell r="R47" t="str">
            <v>04002500139728741</v>
          </cell>
          <cell r="S47">
            <v>2037928</v>
          </cell>
          <cell r="T47">
            <v>2037928</v>
          </cell>
          <cell r="U47">
            <v>2037928</v>
          </cell>
          <cell r="V47">
            <v>0</v>
          </cell>
          <cell r="W47" t="str">
            <v>GL IN 0525</v>
          </cell>
          <cell r="X47" t="str">
            <v>INDEPENDENT WORKSHOP</v>
          </cell>
        </row>
        <row r="48">
          <cell r="C48" t="str">
            <v>39730556</v>
          </cell>
          <cell r="D48" t="str">
            <v>04002500139730556</v>
          </cell>
          <cell r="E48" t="str">
            <v>2025-05-14T00:00:00</v>
          </cell>
          <cell r="F48" t="str">
            <v>Mei</v>
          </cell>
          <cell r="G48" t="str">
            <v>2025</v>
          </cell>
          <cell r="H48" t="str">
            <v>Mei</v>
          </cell>
          <cell r="I48" t="str">
            <v>2025</v>
          </cell>
          <cell r="J48" t="str">
            <v>CREDITED</v>
          </cell>
          <cell r="K48">
            <v>3493268</v>
          </cell>
          <cell r="L48">
            <v>3202163</v>
          </cell>
          <cell r="M48">
            <v>384260</v>
          </cell>
          <cell r="N48">
            <v>0</v>
          </cell>
          <cell r="P48" t="str">
            <v>PO/IW/25/05/00814</v>
          </cell>
          <cell r="Q48" t="str">
            <v>0525</v>
          </cell>
          <cell r="R48" t="str">
            <v>04002500139730556</v>
          </cell>
          <cell r="S48">
            <v>384260</v>
          </cell>
          <cell r="T48">
            <v>384260</v>
          </cell>
          <cell r="U48">
            <v>384260</v>
          </cell>
          <cell r="V48">
            <v>0</v>
          </cell>
          <cell r="W48" t="str">
            <v>GL IN 0525</v>
          </cell>
          <cell r="X48" t="str">
            <v>INDEPENDENT WORKSHOP</v>
          </cell>
        </row>
        <row r="49">
          <cell r="C49" t="str">
            <v>33521585</v>
          </cell>
          <cell r="D49" t="str">
            <v>04002500133521585</v>
          </cell>
          <cell r="E49" t="str">
            <v>2025-05-14T00:00:00</v>
          </cell>
          <cell r="F49" t="str">
            <v>Mei</v>
          </cell>
          <cell r="G49" t="str">
            <v>2025</v>
          </cell>
          <cell r="H49" t="str">
            <v>Mei</v>
          </cell>
          <cell r="I49" t="str">
            <v>2025</v>
          </cell>
          <cell r="J49" t="str">
            <v>CREDITED</v>
          </cell>
          <cell r="K49">
            <v>177480000</v>
          </cell>
          <cell r="L49">
            <v>162690000</v>
          </cell>
          <cell r="M49">
            <v>19522800</v>
          </cell>
          <cell r="N49">
            <v>0</v>
          </cell>
          <cell r="P49" t="str">
            <v>PO/OL/25/05/00691</v>
          </cell>
          <cell r="Q49" t="str">
            <v>0525</v>
          </cell>
          <cell r="R49" t="str">
            <v>04002500133521585</v>
          </cell>
          <cell r="S49">
            <v>19522800</v>
          </cell>
          <cell r="T49">
            <v>19522800</v>
          </cell>
          <cell r="U49">
            <v>19522800</v>
          </cell>
          <cell r="V49">
            <v>0</v>
          </cell>
          <cell r="W49" t="str">
            <v>GL IN 0525</v>
          </cell>
          <cell r="X49" t="str">
            <v>OLI</v>
          </cell>
        </row>
        <row r="50">
          <cell r="C50" t="str">
            <v>34158796</v>
          </cell>
          <cell r="D50" t="str">
            <v>04002500134158796</v>
          </cell>
          <cell r="E50" t="str">
            <v>2025-05-05T00:00:00</v>
          </cell>
          <cell r="F50" t="str">
            <v>Mei</v>
          </cell>
          <cell r="G50" t="str">
            <v>2025</v>
          </cell>
          <cell r="H50" t="str">
            <v>Mei</v>
          </cell>
          <cell r="I50" t="str">
            <v>2025</v>
          </cell>
          <cell r="J50" t="str">
            <v>CREDITED</v>
          </cell>
          <cell r="K50">
            <v>679279</v>
          </cell>
          <cell r="L50">
            <v>622672</v>
          </cell>
          <cell r="M50">
            <v>74721</v>
          </cell>
          <cell r="N50">
            <v>0</v>
          </cell>
          <cell r="P50" t="str">
            <v>PO/OX/25/05/01479</v>
          </cell>
          <cell r="Q50" t="str">
            <v>0525</v>
          </cell>
          <cell r="R50" t="str">
            <v>04002500134158796</v>
          </cell>
          <cell r="S50">
            <v>74721</v>
          </cell>
          <cell r="T50">
            <v>74721</v>
          </cell>
          <cell r="U50">
            <v>74721</v>
          </cell>
          <cell r="V50">
            <v>0</v>
          </cell>
          <cell r="W50" t="str">
            <v>GL IN 0525</v>
          </cell>
          <cell r="X50" t="str">
            <v>OTOEXPERT</v>
          </cell>
        </row>
        <row r="51">
          <cell r="C51" t="str">
            <v>34156762</v>
          </cell>
          <cell r="D51" t="str">
            <v>04002500134156762</v>
          </cell>
          <cell r="E51" t="str">
            <v>2025-05-05T00:00:00</v>
          </cell>
          <cell r="F51" t="str">
            <v>Mei</v>
          </cell>
          <cell r="G51" t="str">
            <v>2025</v>
          </cell>
          <cell r="H51" t="str">
            <v>Mei</v>
          </cell>
          <cell r="I51" t="str">
            <v>2025</v>
          </cell>
          <cell r="J51" t="str">
            <v>CREDITED</v>
          </cell>
          <cell r="K51">
            <v>715850</v>
          </cell>
          <cell r="L51">
            <v>656196</v>
          </cell>
          <cell r="M51">
            <v>78744</v>
          </cell>
          <cell r="N51">
            <v>0</v>
          </cell>
          <cell r="P51" t="str">
            <v>PO/OX/25/05/01480</v>
          </cell>
          <cell r="Q51" t="str">
            <v>0525</v>
          </cell>
          <cell r="R51" t="str">
            <v>04002500134156762</v>
          </cell>
          <cell r="S51">
            <v>78744</v>
          </cell>
          <cell r="T51">
            <v>78744</v>
          </cell>
          <cell r="U51">
            <v>78744</v>
          </cell>
          <cell r="V51">
            <v>0</v>
          </cell>
          <cell r="W51" t="str">
            <v>GL IN 0525</v>
          </cell>
          <cell r="X51" t="str">
            <v>OTOEXPERT</v>
          </cell>
        </row>
        <row r="52">
          <cell r="C52" t="str">
            <v>40440937</v>
          </cell>
          <cell r="D52" t="str">
            <v>04002500140440937</v>
          </cell>
          <cell r="E52" t="str">
            <v>2025-05-13T00:00:00</v>
          </cell>
          <cell r="F52" t="str">
            <v>Mei</v>
          </cell>
          <cell r="G52" t="str">
            <v>2025</v>
          </cell>
          <cell r="H52" t="str">
            <v>Mei</v>
          </cell>
          <cell r="I52" t="str">
            <v>2025</v>
          </cell>
          <cell r="J52" t="str">
            <v>CREDITED</v>
          </cell>
          <cell r="K52">
            <v>6654414</v>
          </cell>
          <cell r="L52">
            <v>6099880</v>
          </cell>
          <cell r="M52">
            <v>731986</v>
          </cell>
          <cell r="N52">
            <v>0</v>
          </cell>
          <cell r="P52" t="str">
            <v>PO/IW/25/05/00813</v>
          </cell>
          <cell r="Q52" t="str">
            <v>0525</v>
          </cell>
          <cell r="R52" t="str">
            <v>04002500140440937</v>
          </cell>
          <cell r="S52">
            <v>731986</v>
          </cell>
          <cell r="T52">
            <v>731986</v>
          </cell>
          <cell r="U52">
            <v>731986</v>
          </cell>
          <cell r="V52">
            <v>0</v>
          </cell>
          <cell r="W52" t="str">
            <v>GL IN 0525</v>
          </cell>
          <cell r="X52" t="str">
            <v>INDEPENDENT WORKSHOP</v>
          </cell>
        </row>
        <row r="53">
          <cell r="C53" t="str">
            <v>40607371</v>
          </cell>
          <cell r="D53" t="str">
            <v>04002500140607371</v>
          </cell>
          <cell r="E53" t="str">
            <v>2025-05-15T00:00:00</v>
          </cell>
          <cell r="F53" t="str">
            <v>Mei</v>
          </cell>
          <cell r="G53" t="str">
            <v>2025</v>
          </cell>
          <cell r="H53" t="str">
            <v>Mei</v>
          </cell>
          <cell r="I53" t="str">
            <v>2025</v>
          </cell>
          <cell r="J53" t="str">
            <v>CREDITED</v>
          </cell>
          <cell r="K53">
            <v>1225686</v>
          </cell>
          <cell r="L53">
            <v>1123546</v>
          </cell>
          <cell r="M53">
            <v>134826</v>
          </cell>
          <cell r="N53">
            <v>0</v>
          </cell>
          <cell r="P53" t="str">
            <v>PO/IW/25/05/00802</v>
          </cell>
          <cell r="Q53" t="str">
            <v>0525</v>
          </cell>
          <cell r="R53" t="str">
            <v>04002500140607371</v>
          </cell>
          <cell r="S53">
            <v>134826</v>
          </cell>
          <cell r="T53">
            <v>134826</v>
          </cell>
          <cell r="U53">
            <v>134826</v>
          </cell>
          <cell r="V53">
            <v>0</v>
          </cell>
          <cell r="W53" t="str">
            <v>GL IN 0525</v>
          </cell>
          <cell r="X53" t="str">
            <v>INDEPENDENT WORKSHOP</v>
          </cell>
        </row>
        <row r="54">
          <cell r="C54" t="str">
            <v>40607553</v>
          </cell>
          <cell r="D54" t="str">
            <v>04002500140607553</v>
          </cell>
          <cell r="E54" t="str">
            <v>2025-05-15T00:00:00</v>
          </cell>
          <cell r="F54" t="str">
            <v>Mei</v>
          </cell>
          <cell r="G54" t="str">
            <v>2025</v>
          </cell>
          <cell r="H54" t="str">
            <v>Mei</v>
          </cell>
          <cell r="I54" t="str">
            <v>2025</v>
          </cell>
          <cell r="J54" t="str">
            <v>CREDITED</v>
          </cell>
          <cell r="K54">
            <v>1937323</v>
          </cell>
          <cell r="L54">
            <v>1775880</v>
          </cell>
          <cell r="M54">
            <v>213106</v>
          </cell>
          <cell r="N54">
            <v>0</v>
          </cell>
          <cell r="P54" t="str">
            <v>PO/IW/25/05/00804</v>
          </cell>
          <cell r="Q54" t="str">
            <v>0525</v>
          </cell>
          <cell r="R54" t="str">
            <v>04002500140607553</v>
          </cell>
          <cell r="S54">
            <v>213106</v>
          </cell>
          <cell r="T54">
            <v>213106</v>
          </cell>
          <cell r="U54">
            <v>213106</v>
          </cell>
          <cell r="V54">
            <v>0</v>
          </cell>
          <cell r="W54" t="str">
            <v>GL IN 0525</v>
          </cell>
          <cell r="X54" t="str">
            <v>INDEPENDENT WORKSHOP</v>
          </cell>
        </row>
        <row r="55">
          <cell r="C55" t="str">
            <v>40629386</v>
          </cell>
          <cell r="D55" t="str">
            <v>04002500140629386</v>
          </cell>
          <cell r="E55" t="str">
            <v>2025-05-14T00:00:00</v>
          </cell>
          <cell r="F55" t="str">
            <v>Mei</v>
          </cell>
          <cell r="G55" t="str">
            <v>2025</v>
          </cell>
          <cell r="H55" t="str">
            <v>Mei</v>
          </cell>
          <cell r="I55" t="str">
            <v>2025</v>
          </cell>
          <cell r="J55" t="str">
            <v>CREDITED</v>
          </cell>
          <cell r="K55">
            <v>18836770</v>
          </cell>
          <cell r="L55">
            <v>17267039</v>
          </cell>
          <cell r="M55">
            <v>2072045</v>
          </cell>
          <cell r="N55">
            <v>0</v>
          </cell>
          <cell r="P55" t="str">
            <v>PO/OX/25/05/01449</v>
          </cell>
          <cell r="Q55" t="str">
            <v>0525</v>
          </cell>
          <cell r="R55" t="str">
            <v>04002500140629386</v>
          </cell>
          <cell r="S55">
            <v>2072045</v>
          </cell>
          <cell r="T55">
            <v>2072045</v>
          </cell>
          <cell r="U55">
            <v>2072045</v>
          </cell>
          <cell r="V55">
            <v>0</v>
          </cell>
          <cell r="W55" t="str">
            <v>GL IN 0525</v>
          </cell>
          <cell r="X55" t="str">
            <v>OTOEXPERT</v>
          </cell>
        </row>
        <row r="56">
          <cell r="C56" t="str">
            <v>41518615</v>
          </cell>
          <cell r="D56" t="str">
            <v>04002500141518615</v>
          </cell>
          <cell r="E56" t="str">
            <v>2025-05-19T00:00:00</v>
          </cell>
          <cell r="F56" t="str">
            <v>Mei</v>
          </cell>
          <cell r="G56" t="str">
            <v>2025</v>
          </cell>
          <cell r="H56" t="str">
            <v>Mei</v>
          </cell>
          <cell r="I56" t="str">
            <v>2025</v>
          </cell>
          <cell r="J56" t="str">
            <v>CREDITED</v>
          </cell>
          <cell r="K56">
            <v>12691016</v>
          </cell>
          <cell r="L56">
            <v>11633431</v>
          </cell>
          <cell r="M56">
            <v>1396012</v>
          </cell>
          <cell r="N56">
            <v>0</v>
          </cell>
          <cell r="P56" t="str">
            <v>NC/OL/25/05/00239</v>
          </cell>
          <cell r="Q56" t="str">
            <v>0525</v>
          </cell>
          <cell r="R56" t="str">
            <v>04002500141518615</v>
          </cell>
          <cell r="S56">
            <v>1396012</v>
          </cell>
          <cell r="T56">
            <v>1396012</v>
          </cell>
          <cell r="U56">
            <v>1396012</v>
          </cell>
          <cell r="V56">
            <v>0</v>
          </cell>
          <cell r="W56" t="str">
            <v>GL IN 0525</v>
          </cell>
          <cell r="X56" t="str">
            <v>OLI</v>
          </cell>
        </row>
        <row r="57">
          <cell r="C57" t="str">
            <v>42085832</v>
          </cell>
          <cell r="D57" t="str">
            <v>04002500142085832</v>
          </cell>
          <cell r="E57" t="str">
            <v>2025-05-15T00:00:00</v>
          </cell>
          <cell r="F57" t="str">
            <v>Mei</v>
          </cell>
          <cell r="G57" t="str">
            <v>2025</v>
          </cell>
          <cell r="H57" t="str">
            <v>Mei</v>
          </cell>
          <cell r="I57" t="str">
            <v>2025</v>
          </cell>
          <cell r="J57" t="str">
            <v>CREDITED</v>
          </cell>
          <cell r="K57">
            <v>276000</v>
          </cell>
          <cell r="L57">
            <v>253000</v>
          </cell>
          <cell r="M57">
            <v>30360</v>
          </cell>
          <cell r="N57">
            <v>0</v>
          </cell>
          <cell r="P57" t="str">
            <v>PO/OX/25/05/01450</v>
          </cell>
          <cell r="Q57" t="str">
            <v>0525</v>
          </cell>
          <cell r="R57" t="str">
            <v>04002500142085832</v>
          </cell>
          <cell r="S57">
            <v>30360</v>
          </cell>
          <cell r="T57">
            <v>30360</v>
          </cell>
          <cell r="U57">
            <v>30360</v>
          </cell>
          <cell r="V57">
            <v>0</v>
          </cell>
          <cell r="W57" t="str">
            <v>GL IN 0525</v>
          </cell>
          <cell r="X57" t="str">
            <v>OTOEXPERT</v>
          </cell>
        </row>
        <row r="58">
          <cell r="C58" t="str">
            <v>33906385</v>
          </cell>
          <cell r="D58" t="str">
            <v>04002500133906385</v>
          </cell>
          <cell r="E58" t="str">
            <v>2025-05-14T00:00:00</v>
          </cell>
          <cell r="F58" t="str">
            <v>Mei</v>
          </cell>
          <cell r="G58" t="str">
            <v>2025</v>
          </cell>
          <cell r="H58" t="str">
            <v>Mei</v>
          </cell>
          <cell r="I58" t="str">
            <v>2025</v>
          </cell>
          <cell r="J58" t="str">
            <v>CREDITED</v>
          </cell>
          <cell r="K58">
            <v>153000000</v>
          </cell>
          <cell r="L58">
            <v>140250000</v>
          </cell>
          <cell r="M58">
            <v>16830000</v>
          </cell>
          <cell r="N58">
            <v>0</v>
          </cell>
          <cell r="P58" t="str">
            <v>PO/OL/25/05/00693</v>
          </cell>
          <cell r="Q58" t="str">
            <v>0525</v>
          </cell>
          <cell r="R58" t="str">
            <v>04002500133906385</v>
          </cell>
          <cell r="S58">
            <v>16830000</v>
          </cell>
          <cell r="T58">
            <v>16830000</v>
          </cell>
          <cell r="U58">
            <v>16830000</v>
          </cell>
          <cell r="V58">
            <v>0</v>
          </cell>
          <cell r="W58" t="str">
            <v>GL IN 0525</v>
          </cell>
          <cell r="X58" t="str">
            <v>OLI</v>
          </cell>
        </row>
        <row r="59">
          <cell r="C59" t="str">
            <v>43196115</v>
          </cell>
          <cell r="D59" t="str">
            <v>04002500143196115</v>
          </cell>
          <cell r="E59" t="str">
            <v>2025-05-19T00:00:00</v>
          </cell>
          <cell r="F59" t="str">
            <v>Mei</v>
          </cell>
          <cell r="G59" t="str">
            <v>2025</v>
          </cell>
          <cell r="H59" t="str">
            <v>Mei</v>
          </cell>
          <cell r="I59" t="str">
            <v>2025</v>
          </cell>
          <cell r="J59" t="str">
            <v>CREDITED</v>
          </cell>
          <cell r="K59">
            <v>104760000</v>
          </cell>
          <cell r="L59">
            <v>96030000</v>
          </cell>
          <cell r="M59">
            <v>11523600</v>
          </cell>
          <cell r="N59">
            <v>0</v>
          </cell>
          <cell r="P59" t="str">
            <v>PO/OL/25/05/00695</v>
          </cell>
          <cell r="Q59" t="str">
            <v>0525</v>
          </cell>
          <cell r="R59" t="str">
            <v>04002500143196115</v>
          </cell>
          <cell r="S59">
            <v>11523600</v>
          </cell>
          <cell r="T59">
            <v>11523600</v>
          </cell>
          <cell r="U59">
            <v>11523600</v>
          </cell>
          <cell r="V59">
            <v>0</v>
          </cell>
          <cell r="W59" t="str">
            <v>GL IN 0525</v>
          </cell>
          <cell r="X59" t="str">
            <v>OLI</v>
          </cell>
        </row>
        <row r="60">
          <cell r="C60" t="str">
            <v>44339794</v>
          </cell>
          <cell r="D60" t="str">
            <v>04002500144339794</v>
          </cell>
          <cell r="E60" t="str">
            <v>2025-05-21T00:00:00</v>
          </cell>
          <cell r="F60" t="str">
            <v>Mei</v>
          </cell>
          <cell r="G60" t="str">
            <v>2025</v>
          </cell>
          <cell r="H60" t="str">
            <v>Mei</v>
          </cell>
          <cell r="I60" t="str">
            <v>2025</v>
          </cell>
          <cell r="J60" t="str">
            <v>CREDITED</v>
          </cell>
          <cell r="K60">
            <v>52380000</v>
          </cell>
          <cell r="L60">
            <v>48015000</v>
          </cell>
          <cell r="M60">
            <v>5761800</v>
          </cell>
          <cell r="N60">
            <v>0</v>
          </cell>
          <cell r="P60" t="str">
            <v>PO/OL/25/05/00696</v>
          </cell>
          <cell r="Q60" t="str">
            <v>0525</v>
          </cell>
          <cell r="R60" t="str">
            <v>04002500144339794</v>
          </cell>
          <cell r="S60">
            <v>5761800</v>
          </cell>
          <cell r="T60">
            <v>5761800</v>
          </cell>
          <cell r="U60">
            <v>5761800</v>
          </cell>
          <cell r="V60">
            <v>0</v>
          </cell>
          <cell r="W60" t="str">
            <v>GL IN 0525</v>
          </cell>
          <cell r="X60" t="str">
            <v>OLI</v>
          </cell>
        </row>
        <row r="61">
          <cell r="C61" t="str">
            <v>44907040</v>
          </cell>
          <cell r="D61" t="str">
            <v>04002500144907040</v>
          </cell>
          <cell r="E61" t="str">
            <v>2025-05-19T00:00:00</v>
          </cell>
          <cell r="F61" t="str">
            <v>Mei</v>
          </cell>
          <cell r="G61" t="str">
            <v>2025</v>
          </cell>
          <cell r="H61" t="str">
            <v>Mei</v>
          </cell>
          <cell r="I61" t="str">
            <v>2025</v>
          </cell>
          <cell r="J61" t="str">
            <v>CREDITED</v>
          </cell>
          <cell r="K61">
            <v>2417370</v>
          </cell>
          <cell r="L61">
            <v>2215922</v>
          </cell>
          <cell r="M61">
            <v>265911</v>
          </cell>
          <cell r="N61">
            <v>0</v>
          </cell>
          <cell r="P61" t="str">
            <v>PO/IW/25/05/00817</v>
          </cell>
          <cell r="Q61" t="str">
            <v>0525</v>
          </cell>
          <cell r="R61" t="str">
            <v>04002500144907040</v>
          </cell>
          <cell r="S61">
            <v>265911</v>
          </cell>
          <cell r="T61">
            <v>265911</v>
          </cell>
          <cell r="U61">
            <v>265911</v>
          </cell>
          <cell r="V61">
            <v>0</v>
          </cell>
          <cell r="W61" t="str">
            <v>GL IN 0525</v>
          </cell>
          <cell r="X61" t="str">
            <v>INDEPENDENT WORKSHOP</v>
          </cell>
        </row>
        <row r="62">
          <cell r="C62" t="str">
            <v>45529458</v>
          </cell>
          <cell r="D62" t="str">
            <v>04002500145529458</v>
          </cell>
          <cell r="E62" t="str">
            <v>2025-05-23T00:00:00</v>
          </cell>
          <cell r="F62" t="str">
            <v>Mei</v>
          </cell>
          <cell r="G62" t="str">
            <v>2025</v>
          </cell>
          <cell r="H62" t="str">
            <v>Mei</v>
          </cell>
          <cell r="I62" t="str">
            <v>2025</v>
          </cell>
          <cell r="J62" t="str">
            <v>CREDITED</v>
          </cell>
          <cell r="K62">
            <v>40680000</v>
          </cell>
          <cell r="L62">
            <v>37290000</v>
          </cell>
          <cell r="M62">
            <v>4474800</v>
          </cell>
          <cell r="N62">
            <v>0</v>
          </cell>
          <cell r="P62" t="str">
            <v>PO/OL/25/05/00697</v>
          </cell>
          <cell r="Q62" t="str">
            <v>0525</v>
          </cell>
          <cell r="R62" t="str">
            <v>04002500145529458</v>
          </cell>
          <cell r="S62">
            <v>4474800</v>
          </cell>
          <cell r="T62">
            <v>4474800</v>
          </cell>
          <cell r="U62">
            <v>4474800</v>
          </cell>
          <cell r="V62">
            <v>0</v>
          </cell>
          <cell r="W62" t="str">
            <v>GL IN 0525</v>
          </cell>
          <cell r="X62" t="str">
            <v>OLI</v>
          </cell>
        </row>
        <row r="63">
          <cell r="C63" t="str">
            <v>45605996</v>
          </cell>
          <cell r="D63" t="str">
            <v>04002500145605996</v>
          </cell>
          <cell r="E63" t="str">
            <v>2025-05-20T00:00:00</v>
          </cell>
          <cell r="F63" t="str">
            <v>Mei</v>
          </cell>
          <cell r="G63" t="str">
            <v>2025</v>
          </cell>
          <cell r="H63" t="str">
            <v>Mei</v>
          </cell>
          <cell r="I63" t="str">
            <v>2025</v>
          </cell>
          <cell r="J63" t="str">
            <v>CREDITED</v>
          </cell>
          <cell r="K63">
            <v>158700</v>
          </cell>
          <cell r="L63">
            <v>145475</v>
          </cell>
          <cell r="M63">
            <v>17457</v>
          </cell>
          <cell r="N63">
            <v>0</v>
          </cell>
          <cell r="P63" t="str">
            <v>PO/OX/25/05/01477</v>
          </cell>
          <cell r="Q63" t="str">
            <v>0525</v>
          </cell>
          <cell r="R63" t="str">
            <v>04002500145605996</v>
          </cell>
          <cell r="S63">
            <v>17457</v>
          </cell>
          <cell r="T63">
            <v>17457</v>
          </cell>
          <cell r="U63">
            <v>17457</v>
          </cell>
          <cell r="V63">
            <v>0</v>
          </cell>
          <cell r="W63" t="str">
            <v>GL IN 0525</v>
          </cell>
          <cell r="X63" t="str">
            <v>OTOEXPERT</v>
          </cell>
        </row>
        <row r="64">
          <cell r="C64" t="str">
            <v>45829305</v>
          </cell>
          <cell r="D64" t="str">
            <v>04002500145829305</v>
          </cell>
          <cell r="E64" t="str">
            <v>2025-05-21T00:00:00</v>
          </cell>
          <cell r="F64" t="str">
            <v>Mei</v>
          </cell>
          <cell r="G64" t="str">
            <v>2025</v>
          </cell>
          <cell r="H64" t="str">
            <v>Mei</v>
          </cell>
          <cell r="I64" t="str">
            <v>2025</v>
          </cell>
          <cell r="J64" t="str">
            <v>CREDITED</v>
          </cell>
          <cell r="K64">
            <v>2147820</v>
          </cell>
          <cell r="L64">
            <v>1968835</v>
          </cell>
          <cell r="M64">
            <v>236260</v>
          </cell>
          <cell r="N64">
            <v>0</v>
          </cell>
          <cell r="P64" t="str">
            <v>PO/IW/25/05/00819</v>
          </cell>
          <cell r="Q64" t="str">
            <v>0525</v>
          </cell>
          <cell r="R64" t="str">
            <v>04002500145829305</v>
          </cell>
          <cell r="S64">
            <v>236260</v>
          </cell>
          <cell r="T64">
            <v>236260</v>
          </cell>
          <cell r="U64">
            <v>236260</v>
          </cell>
          <cell r="V64">
            <v>0</v>
          </cell>
          <cell r="W64" t="str">
            <v>GL IN 0525</v>
          </cell>
          <cell r="X64" t="str">
            <v>INDEPENDENT WORKSHOP</v>
          </cell>
        </row>
        <row r="65">
          <cell r="C65" t="str">
            <v>45829791</v>
          </cell>
          <cell r="D65" t="str">
            <v>04002500145829791</v>
          </cell>
          <cell r="E65" t="str">
            <v>2025-05-21T00:00:00</v>
          </cell>
          <cell r="F65" t="str">
            <v>Mei</v>
          </cell>
          <cell r="G65" t="str">
            <v>2025</v>
          </cell>
          <cell r="H65" t="str">
            <v>Mei</v>
          </cell>
          <cell r="I65" t="str">
            <v>2025</v>
          </cell>
          <cell r="J65" t="str">
            <v>CREDITED</v>
          </cell>
          <cell r="K65">
            <v>462523</v>
          </cell>
          <cell r="L65">
            <v>423979</v>
          </cell>
          <cell r="M65">
            <v>50877</v>
          </cell>
          <cell r="N65">
            <v>0</v>
          </cell>
          <cell r="P65" t="str">
            <v>PO/IW/25/05/00818</v>
          </cell>
          <cell r="Q65" t="str">
            <v>0525</v>
          </cell>
          <cell r="R65" t="str">
            <v>04002500145829791</v>
          </cell>
          <cell r="S65">
            <v>50877</v>
          </cell>
          <cell r="T65">
            <v>50877</v>
          </cell>
          <cell r="U65">
            <v>50877</v>
          </cell>
          <cell r="V65">
            <v>0</v>
          </cell>
          <cell r="W65" t="str">
            <v>GL IN 0525</v>
          </cell>
          <cell r="X65" t="str">
            <v>INDEPENDENT WORKSHOP</v>
          </cell>
        </row>
        <row r="66">
          <cell r="C66" t="str">
            <v>84519718</v>
          </cell>
          <cell r="D66" t="str">
            <v>04009022584519718</v>
          </cell>
          <cell r="E66" t="str">
            <v>2025-05-09T00:00:00</v>
          </cell>
          <cell r="F66" t="str">
            <v>Mei</v>
          </cell>
          <cell r="G66" t="str">
            <v>2025</v>
          </cell>
          <cell r="H66" t="str">
            <v>Mei</v>
          </cell>
          <cell r="I66" t="str">
            <v>2025</v>
          </cell>
          <cell r="J66" t="str">
            <v>CREDITED</v>
          </cell>
          <cell r="K66">
            <v>8165315</v>
          </cell>
          <cell r="L66">
            <v>7484872</v>
          </cell>
          <cell r="M66">
            <v>898185</v>
          </cell>
          <cell r="N66">
            <v>0</v>
          </cell>
          <cell r="P66" t="str">
            <v>NC/OL/25/05/00240</v>
          </cell>
          <cell r="Q66" t="str">
            <v>0525</v>
          </cell>
          <cell r="R66" t="str">
            <v>04009022584519718</v>
          </cell>
          <cell r="S66">
            <v>898185</v>
          </cell>
          <cell r="T66">
            <v>898185</v>
          </cell>
          <cell r="U66">
            <v>898185</v>
          </cell>
          <cell r="V66">
            <v>0</v>
          </cell>
          <cell r="W66" t="str">
            <v>GL IN 0525</v>
          </cell>
          <cell r="X66" t="str">
            <v>OLI</v>
          </cell>
        </row>
        <row r="67">
          <cell r="C67" t="str">
            <v>84519717</v>
          </cell>
          <cell r="D67" t="str">
            <v>04009022584519717</v>
          </cell>
          <cell r="E67" t="str">
            <v>2025-05-09T00:00:00</v>
          </cell>
          <cell r="F67" t="str">
            <v>Mei</v>
          </cell>
          <cell r="G67" t="str">
            <v>2025</v>
          </cell>
          <cell r="H67" t="str">
            <v>Mei</v>
          </cell>
          <cell r="I67" t="str">
            <v>2025</v>
          </cell>
          <cell r="J67" t="str">
            <v>CREDITED</v>
          </cell>
          <cell r="K67">
            <v>92958559</v>
          </cell>
          <cell r="L67">
            <v>85212012</v>
          </cell>
          <cell r="M67">
            <v>10225441</v>
          </cell>
          <cell r="N67">
            <v>0</v>
          </cell>
          <cell r="P67" t="str">
            <v>NC/OL/25/05/00241</v>
          </cell>
          <cell r="Q67" t="str">
            <v>0525</v>
          </cell>
          <cell r="R67" t="str">
            <v>04009022584519717</v>
          </cell>
          <cell r="S67">
            <v>10225441</v>
          </cell>
          <cell r="T67">
            <v>10225441</v>
          </cell>
          <cell r="U67">
            <v>10225441</v>
          </cell>
          <cell r="V67">
            <v>0</v>
          </cell>
          <cell r="W67" t="str">
            <v>GL IN 0525</v>
          </cell>
          <cell r="X67" t="str">
            <v>OLI</v>
          </cell>
        </row>
        <row r="68">
          <cell r="C68" t="str">
            <v>47469784</v>
          </cell>
          <cell r="D68" t="str">
            <v>04002500147469784</v>
          </cell>
          <cell r="E68" t="str">
            <v>2025-05-26T00:00:00</v>
          </cell>
          <cell r="F68" t="str">
            <v>Mei</v>
          </cell>
          <cell r="G68" t="str">
            <v>2025</v>
          </cell>
          <cell r="H68" t="str">
            <v>Mei</v>
          </cell>
          <cell r="I68" t="str">
            <v>2025</v>
          </cell>
          <cell r="J68" t="str">
            <v>CREDITED</v>
          </cell>
          <cell r="K68">
            <v>10200000</v>
          </cell>
          <cell r="L68">
            <v>9350000</v>
          </cell>
          <cell r="M68">
            <v>1122000</v>
          </cell>
          <cell r="N68">
            <v>0</v>
          </cell>
          <cell r="P68" t="str">
            <v>PO/OL/25/05/00698</v>
          </cell>
          <cell r="Q68" t="str">
            <v>0525</v>
          </cell>
          <cell r="R68" t="str">
            <v>04002500147469784</v>
          </cell>
          <cell r="S68">
            <v>1122000</v>
          </cell>
          <cell r="T68">
            <v>1122000</v>
          </cell>
          <cell r="U68">
            <v>1122000</v>
          </cell>
          <cell r="V68">
            <v>0</v>
          </cell>
          <cell r="W68" t="str">
            <v>GL IN 0525</v>
          </cell>
          <cell r="X68" t="str">
            <v>OLI</v>
          </cell>
        </row>
        <row r="69">
          <cell r="C69" t="str">
            <v>48135259</v>
          </cell>
          <cell r="D69" t="str">
            <v>04002500148135259</v>
          </cell>
          <cell r="E69" t="str">
            <v>2025-05-27T00:00:00</v>
          </cell>
          <cell r="F69" t="str">
            <v>Mei</v>
          </cell>
          <cell r="G69" t="str">
            <v>2025</v>
          </cell>
          <cell r="H69" t="str">
            <v>Mei</v>
          </cell>
          <cell r="I69" t="str">
            <v>2025</v>
          </cell>
          <cell r="J69" t="str">
            <v>CREDITED</v>
          </cell>
          <cell r="K69">
            <v>110808000</v>
          </cell>
          <cell r="L69">
            <v>101574000</v>
          </cell>
          <cell r="M69">
            <v>12188880</v>
          </cell>
          <cell r="N69">
            <v>0</v>
          </cell>
          <cell r="P69" t="str">
            <v>PO/OL/25/05/00699</v>
          </cell>
          <cell r="Q69" t="str">
            <v>0525</v>
          </cell>
          <cell r="R69" t="str">
            <v>04002500148135259</v>
          </cell>
          <cell r="S69">
            <v>12188880</v>
          </cell>
          <cell r="T69">
            <v>12188880</v>
          </cell>
          <cell r="U69">
            <v>12188880</v>
          </cell>
          <cell r="V69">
            <v>0</v>
          </cell>
          <cell r="W69" t="str">
            <v>GL IN 0525</v>
          </cell>
          <cell r="X69" t="str">
            <v>OLI</v>
          </cell>
        </row>
        <row r="70">
          <cell r="C70" t="str">
            <v>48802346</v>
          </cell>
          <cell r="D70" t="str">
            <v>04002500148802346</v>
          </cell>
          <cell r="E70" t="str">
            <v>2025-05-26T00:00:00</v>
          </cell>
          <cell r="F70" t="str">
            <v>Mei</v>
          </cell>
          <cell r="G70" t="str">
            <v>2025</v>
          </cell>
          <cell r="H70" t="str">
            <v>Mei</v>
          </cell>
          <cell r="I70" t="str">
            <v>2025</v>
          </cell>
          <cell r="J70" t="str">
            <v>CREDITED</v>
          </cell>
          <cell r="K70">
            <v>3680640</v>
          </cell>
          <cell r="L70">
            <v>3373920</v>
          </cell>
          <cell r="M70">
            <v>404870</v>
          </cell>
          <cell r="N70">
            <v>0</v>
          </cell>
          <cell r="P70" t="str">
            <v>PO/OX/25/05/01481</v>
          </cell>
          <cell r="Q70" t="str">
            <v>0525</v>
          </cell>
          <cell r="R70" t="str">
            <v>04002500148802346</v>
          </cell>
          <cell r="S70">
            <v>404870</v>
          </cell>
          <cell r="T70">
            <v>404870</v>
          </cell>
          <cell r="U70">
            <v>404870</v>
          </cell>
          <cell r="V70">
            <v>0</v>
          </cell>
          <cell r="W70" t="str">
            <v>GL IN 0525</v>
          </cell>
          <cell r="X70" t="str">
            <v>OTOEXPERT</v>
          </cell>
        </row>
        <row r="71">
          <cell r="C71" t="str">
            <v>48974540</v>
          </cell>
          <cell r="D71" t="str">
            <v>04002500148974540</v>
          </cell>
          <cell r="E71" t="str">
            <v>2025-05-24T00:00:00</v>
          </cell>
          <cell r="F71" t="str">
            <v>Mei</v>
          </cell>
          <cell r="G71" t="str">
            <v>2025</v>
          </cell>
          <cell r="H71" t="str">
            <v>Mei</v>
          </cell>
          <cell r="I71" t="str">
            <v>2025</v>
          </cell>
          <cell r="J71" t="str">
            <v>CREDITED</v>
          </cell>
          <cell r="K71">
            <v>3064215</v>
          </cell>
          <cell r="L71">
            <v>2808865</v>
          </cell>
          <cell r="M71">
            <v>337064</v>
          </cell>
          <cell r="N71">
            <v>0</v>
          </cell>
          <cell r="P71" t="str">
            <v>PO/IW/25/05/00823</v>
          </cell>
          <cell r="Q71" t="str">
            <v>0525</v>
          </cell>
          <cell r="R71" t="str">
            <v>04002500148974540</v>
          </cell>
          <cell r="S71">
            <v>337064</v>
          </cell>
          <cell r="T71">
            <v>337064</v>
          </cell>
          <cell r="U71">
            <v>337064</v>
          </cell>
          <cell r="V71">
            <v>0</v>
          </cell>
          <cell r="W71" t="str">
            <v>GL IN 0525</v>
          </cell>
          <cell r="X71" t="str">
            <v>INDEPENDENT WORKSHOP</v>
          </cell>
        </row>
        <row r="72">
          <cell r="C72" t="str">
            <v>49239014</v>
          </cell>
          <cell r="D72" t="str">
            <v>04002500149239014</v>
          </cell>
          <cell r="E72" t="str">
            <v>2025-05-28T00:00:00</v>
          </cell>
          <cell r="F72" t="str">
            <v>Mei</v>
          </cell>
          <cell r="G72" t="str">
            <v>2025</v>
          </cell>
          <cell r="H72" t="str">
            <v>Mei</v>
          </cell>
          <cell r="I72" t="str">
            <v>2025</v>
          </cell>
          <cell r="J72" t="str">
            <v>CREDITED</v>
          </cell>
          <cell r="K72">
            <v>54900000</v>
          </cell>
          <cell r="L72">
            <v>50325000</v>
          </cell>
          <cell r="M72">
            <v>6039000</v>
          </cell>
          <cell r="N72">
            <v>0</v>
          </cell>
          <cell r="P72" t="str">
            <v>PO/OL/25/05/00703</v>
          </cell>
          <cell r="Q72" t="str">
            <v>0525</v>
          </cell>
          <cell r="R72" t="str">
            <v>04002500149239014</v>
          </cell>
          <cell r="S72">
            <v>6039000</v>
          </cell>
          <cell r="T72">
            <v>6039000</v>
          </cell>
          <cell r="U72">
            <v>6039000</v>
          </cell>
          <cell r="V72">
            <v>0</v>
          </cell>
          <cell r="W72" t="str">
            <v>GL IN 0525</v>
          </cell>
          <cell r="X72" t="str">
            <v>OLI</v>
          </cell>
        </row>
        <row r="73">
          <cell r="C73" t="str">
            <v>49456883</v>
          </cell>
          <cell r="D73" t="str">
            <v>04002500149456883</v>
          </cell>
          <cell r="E73" t="str">
            <v>2025-05-28T00:00:00</v>
          </cell>
          <cell r="F73" t="str">
            <v>Mei</v>
          </cell>
          <cell r="G73" t="str">
            <v>2025</v>
          </cell>
          <cell r="H73" t="str">
            <v>Mei</v>
          </cell>
          <cell r="I73" t="str">
            <v>2025</v>
          </cell>
          <cell r="J73" t="str">
            <v>CREDITED</v>
          </cell>
          <cell r="K73">
            <v>153000000</v>
          </cell>
          <cell r="L73">
            <v>140250000</v>
          </cell>
          <cell r="M73">
            <v>16830000</v>
          </cell>
          <cell r="N73">
            <v>0</v>
          </cell>
          <cell r="P73" t="str">
            <v>PO/OL/25/05/00701</v>
          </cell>
          <cell r="Q73" t="str">
            <v>0525</v>
          </cell>
          <cell r="R73" t="str">
            <v>04002500149456883</v>
          </cell>
          <cell r="S73">
            <v>16830000</v>
          </cell>
          <cell r="T73">
            <v>16830000</v>
          </cell>
          <cell r="U73">
            <v>16830000</v>
          </cell>
          <cell r="V73">
            <v>0</v>
          </cell>
          <cell r="W73" t="str">
            <v>GL IN 0525</v>
          </cell>
          <cell r="X73" t="str">
            <v>OLI</v>
          </cell>
        </row>
        <row r="74">
          <cell r="C74" t="str">
            <v>49462758</v>
          </cell>
          <cell r="D74" t="str">
            <v>04002500149462758</v>
          </cell>
          <cell r="E74" t="str">
            <v>2025-05-28T00:00:00</v>
          </cell>
          <cell r="F74" t="str">
            <v>Mei</v>
          </cell>
          <cell r="G74" t="str">
            <v>2025</v>
          </cell>
          <cell r="H74" t="str">
            <v>Mei</v>
          </cell>
          <cell r="I74" t="str">
            <v>2025</v>
          </cell>
          <cell r="J74" t="str">
            <v>CREDITED</v>
          </cell>
          <cell r="K74">
            <v>9519852</v>
          </cell>
          <cell r="L74">
            <v>8726531</v>
          </cell>
          <cell r="M74">
            <v>1047184</v>
          </cell>
          <cell r="N74">
            <v>0</v>
          </cell>
          <cell r="P74" t="str">
            <v>PO/OL/25/05/00702</v>
          </cell>
          <cell r="Q74" t="str">
            <v>0525</v>
          </cell>
          <cell r="R74" t="str">
            <v>04002500149462758</v>
          </cell>
          <cell r="S74">
            <v>1047184</v>
          </cell>
          <cell r="T74">
            <v>1047184</v>
          </cell>
          <cell r="U74">
            <v>1047184</v>
          </cell>
          <cell r="V74">
            <v>0</v>
          </cell>
          <cell r="W74" t="str">
            <v>GL IN 0525</v>
          </cell>
          <cell r="X74" t="str">
            <v>OLI</v>
          </cell>
        </row>
        <row r="75">
          <cell r="C75" t="str">
            <v>50160658</v>
          </cell>
          <cell r="D75" t="str">
            <v>04002500150160658</v>
          </cell>
          <cell r="E75" t="str">
            <v>2025-05-27T00:00:00</v>
          </cell>
          <cell r="F75" t="str">
            <v>Mei</v>
          </cell>
          <cell r="G75" t="str">
            <v>2025</v>
          </cell>
          <cell r="H75" t="str">
            <v>Mei</v>
          </cell>
          <cell r="I75" t="str">
            <v>2025</v>
          </cell>
          <cell r="J75" t="str">
            <v>CREDITED</v>
          </cell>
          <cell r="K75">
            <v>139928400</v>
          </cell>
          <cell r="L75">
            <v>128267700</v>
          </cell>
          <cell r="M75">
            <v>15392124</v>
          </cell>
          <cell r="N75">
            <v>0</v>
          </cell>
          <cell r="P75" t="str">
            <v>PO/OL/25/05/00700</v>
          </cell>
          <cell r="Q75" t="str">
            <v>0525</v>
          </cell>
          <cell r="R75" t="str">
            <v>04002500150160658</v>
          </cell>
          <cell r="S75">
            <v>15392124</v>
          </cell>
          <cell r="T75">
            <v>15392124</v>
          </cell>
          <cell r="U75">
            <v>15392124</v>
          </cell>
          <cell r="V75">
            <v>0</v>
          </cell>
          <cell r="W75" t="str">
            <v>GL IN 0525</v>
          </cell>
          <cell r="X75" t="str">
            <v>OLI</v>
          </cell>
        </row>
        <row r="76">
          <cell r="C76" t="str">
            <v>50173196</v>
          </cell>
          <cell r="D76" t="str">
            <v>04002500150173196</v>
          </cell>
          <cell r="E76" t="str">
            <v>2025-05-27T00:00:00</v>
          </cell>
          <cell r="F76" t="str">
            <v>Mei</v>
          </cell>
          <cell r="G76" t="str">
            <v>2025</v>
          </cell>
          <cell r="H76" t="str">
            <v>Mei</v>
          </cell>
          <cell r="I76" t="str">
            <v>2025</v>
          </cell>
          <cell r="J76" t="str">
            <v>CREDITED</v>
          </cell>
          <cell r="K76">
            <v>13294890</v>
          </cell>
          <cell r="L76">
            <v>12186983</v>
          </cell>
          <cell r="M76">
            <v>1462438</v>
          </cell>
          <cell r="N76">
            <v>0</v>
          </cell>
          <cell r="P76" t="str">
            <v>PO/OX/25/05/01485</v>
          </cell>
          <cell r="Q76" t="str">
            <v>0525</v>
          </cell>
          <cell r="R76" t="str">
            <v>04002500150173196</v>
          </cell>
          <cell r="S76">
            <v>1462438</v>
          </cell>
          <cell r="T76">
            <v>1462438</v>
          </cell>
          <cell r="U76">
            <v>1462438</v>
          </cell>
          <cell r="V76">
            <v>0</v>
          </cell>
          <cell r="W76" t="str">
            <v>GL IN 0525</v>
          </cell>
          <cell r="X76" t="str">
            <v>OTOEXPERT</v>
          </cell>
        </row>
        <row r="77">
          <cell r="C77" t="str">
            <v>56171043</v>
          </cell>
          <cell r="D77" t="str">
            <v>04009042556171043</v>
          </cell>
          <cell r="E77" t="str">
            <v>2025-05-24T00:00:00</v>
          </cell>
          <cell r="F77" t="str">
            <v>Mei</v>
          </cell>
          <cell r="G77" t="str">
            <v>2025</v>
          </cell>
          <cell r="H77" t="str">
            <v>Mei</v>
          </cell>
          <cell r="I77" t="str">
            <v>2025</v>
          </cell>
          <cell r="J77" t="str">
            <v>CREDITED</v>
          </cell>
          <cell r="K77">
            <v>130410</v>
          </cell>
          <cell r="L77">
            <v>119542</v>
          </cell>
          <cell r="M77">
            <v>14345</v>
          </cell>
          <cell r="N77">
            <v>0</v>
          </cell>
          <cell r="P77" t="str">
            <v>PO/IW/25/05/00832</v>
          </cell>
          <cell r="Q77" t="str">
            <v>0525</v>
          </cell>
          <cell r="R77" t="str">
            <v>04009042556171043</v>
          </cell>
          <cell r="S77">
            <v>14345</v>
          </cell>
          <cell r="T77">
            <v>14345</v>
          </cell>
          <cell r="U77">
            <v>14345</v>
          </cell>
          <cell r="V77">
            <v>0</v>
          </cell>
          <cell r="W77" t="str">
            <v>GL IN 0525</v>
          </cell>
          <cell r="X77" t="str">
            <v>INDEPENDENT WORKSHOP</v>
          </cell>
        </row>
        <row r="78">
          <cell r="C78" t="str">
            <v>51388336</v>
          </cell>
          <cell r="D78" t="str">
            <v>04002500151388336</v>
          </cell>
          <cell r="E78" t="str">
            <v>2025-05-26T00:00:00</v>
          </cell>
          <cell r="F78" t="str">
            <v>Mei</v>
          </cell>
          <cell r="G78" t="str">
            <v>2025</v>
          </cell>
          <cell r="H78" t="str">
            <v>Mei</v>
          </cell>
          <cell r="I78" t="str">
            <v>2025</v>
          </cell>
          <cell r="J78" t="str">
            <v>CREDITED</v>
          </cell>
          <cell r="K78">
            <v>1208685</v>
          </cell>
          <cell r="L78">
            <v>1107961</v>
          </cell>
          <cell r="M78">
            <v>132955</v>
          </cell>
          <cell r="N78">
            <v>0</v>
          </cell>
          <cell r="P78" t="str">
            <v>PO/IW/25/05/00822</v>
          </cell>
          <cell r="Q78" t="str">
            <v>0525</v>
          </cell>
          <cell r="R78" t="str">
            <v>04002500151388336</v>
          </cell>
          <cell r="S78">
            <v>132955</v>
          </cell>
          <cell r="T78">
            <v>132955</v>
          </cell>
          <cell r="U78">
            <v>132955</v>
          </cell>
          <cell r="V78">
            <v>0</v>
          </cell>
          <cell r="W78" t="str">
            <v>GL IN 0525</v>
          </cell>
          <cell r="X78" t="str">
            <v>INDEPENDENT WORKSHOP</v>
          </cell>
        </row>
        <row r="79">
          <cell r="C79" t="str">
            <v>53949070</v>
          </cell>
          <cell r="D79" t="str">
            <v>04002500153949070</v>
          </cell>
          <cell r="E79" t="str">
            <v>2025-05-28T00:00:00</v>
          </cell>
          <cell r="F79" t="str">
            <v>Mei</v>
          </cell>
          <cell r="G79" t="str">
            <v>2025</v>
          </cell>
          <cell r="H79" t="str">
            <v>Mei</v>
          </cell>
          <cell r="I79" t="str">
            <v>2025</v>
          </cell>
          <cell r="J79" t="str">
            <v>CREDITED</v>
          </cell>
          <cell r="K79">
            <v>96264000</v>
          </cell>
          <cell r="L79">
            <v>88242000</v>
          </cell>
          <cell r="M79">
            <v>10589040</v>
          </cell>
          <cell r="N79">
            <v>0</v>
          </cell>
          <cell r="P79" t="str">
            <v>PO/OL/25/05/00704</v>
          </cell>
          <cell r="Q79" t="str">
            <v>0525</v>
          </cell>
          <cell r="R79" t="str">
            <v>04002500153949070</v>
          </cell>
          <cell r="S79">
            <v>10589040</v>
          </cell>
          <cell r="T79">
            <v>10589040</v>
          </cell>
          <cell r="U79">
            <v>10589040</v>
          </cell>
          <cell r="V79">
            <v>0</v>
          </cell>
          <cell r="W79" t="str">
            <v>GL IN 0525</v>
          </cell>
          <cell r="X79" t="str">
            <v>OLI</v>
          </cell>
        </row>
        <row r="80">
          <cell r="C80" t="str">
            <v>55611157</v>
          </cell>
          <cell r="D80" t="str">
            <v>04002500155611157</v>
          </cell>
          <cell r="E80" t="str">
            <v>2025-05-28T00:00:00</v>
          </cell>
          <cell r="F80" t="str">
            <v>Mei</v>
          </cell>
          <cell r="G80" t="str">
            <v>2025</v>
          </cell>
          <cell r="H80" t="str">
            <v>Mei</v>
          </cell>
          <cell r="I80" t="str">
            <v>2025</v>
          </cell>
          <cell r="J80" t="str">
            <v>CREDITED</v>
          </cell>
          <cell r="K80">
            <v>2472960</v>
          </cell>
          <cell r="L80">
            <v>2266880</v>
          </cell>
          <cell r="M80">
            <v>272026</v>
          </cell>
          <cell r="N80">
            <v>0</v>
          </cell>
          <cell r="P80" t="str">
            <v>PO/OX/25/05/01486</v>
          </cell>
          <cell r="Q80" t="str">
            <v>0525</v>
          </cell>
          <cell r="R80" t="str">
            <v>04002500155611157</v>
          </cell>
          <cell r="S80">
            <v>272026</v>
          </cell>
          <cell r="T80">
            <v>272026</v>
          </cell>
          <cell r="U80">
            <v>272026</v>
          </cell>
          <cell r="V80">
            <v>0</v>
          </cell>
          <cell r="W80" t="str">
            <v>GL IN 0525</v>
          </cell>
          <cell r="X80" t="str">
            <v>OTOEXPERT</v>
          </cell>
        </row>
        <row r="81">
          <cell r="T81">
            <v>0</v>
          </cell>
          <cell r="U81">
            <v>0</v>
          </cell>
        </row>
        <row r="82">
          <cell r="T82">
            <v>0</v>
          </cell>
          <cell r="U82">
            <v>0</v>
          </cell>
        </row>
        <row r="83">
          <cell r="T83">
            <v>0</v>
          </cell>
          <cell r="U83">
            <v>0</v>
          </cell>
        </row>
        <row r="84">
          <cell r="T84">
            <v>0</v>
          </cell>
          <cell r="U84">
            <v>0</v>
          </cell>
        </row>
        <row r="85">
          <cell r="T85">
            <v>0</v>
          </cell>
          <cell r="U85">
            <v>0</v>
          </cell>
        </row>
        <row r="86">
          <cell r="T86">
            <v>0</v>
          </cell>
          <cell r="U86">
            <v>0</v>
          </cell>
        </row>
        <row r="87">
          <cell r="T87">
            <v>0</v>
          </cell>
          <cell r="U87">
            <v>0</v>
          </cell>
        </row>
        <row r="88">
          <cell r="T88">
            <v>0</v>
          </cell>
          <cell r="U88">
            <v>0</v>
          </cell>
        </row>
        <row r="89">
          <cell r="T89">
            <v>0</v>
          </cell>
          <cell r="U89">
            <v>0</v>
          </cell>
        </row>
        <row r="90">
          <cell r="T90">
            <v>0</v>
          </cell>
          <cell r="U90">
            <v>0</v>
          </cell>
        </row>
        <row r="91">
          <cell r="T91">
            <v>0</v>
          </cell>
          <cell r="U91">
            <v>0</v>
          </cell>
        </row>
        <row r="92">
          <cell r="T92">
            <v>0</v>
          </cell>
          <cell r="U92">
            <v>0</v>
          </cell>
        </row>
        <row r="93">
          <cell r="T93">
            <v>0</v>
          </cell>
          <cell r="U93">
            <v>0</v>
          </cell>
        </row>
        <row r="94">
          <cell r="T94">
            <v>0</v>
          </cell>
          <cell r="U94">
            <v>0</v>
          </cell>
        </row>
        <row r="95">
          <cell r="T95">
            <v>0</v>
          </cell>
          <cell r="U95">
            <v>0</v>
          </cell>
        </row>
        <row r="96">
          <cell r="T96">
            <v>0</v>
          </cell>
          <cell r="U96">
            <v>0</v>
          </cell>
        </row>
        <row r="97">
          <cell r="T97">
            <v>0</v>
          </cell>
          <cell r="U97">
            <v>0</v>
          </cell>
        </row>
        <row r="98">
          <cell r="T98">
            <v>0</v>
          </cell>
          <cell r="U98">
            <v>0</v>
          </cell>
        </row>
        <row r="99">
          <cell r="T99">
            <v>0</v>
          </cell>
          <cell r="U99">
            <v>0</v>
          </cell>
        </row>
        <row r="100">
          <cell r="T100">
            <v>0</v>
          </cell>
          <cell r="U100">
            <v>0</v>
          </cell>
        </row>
        <row r="101">
          <cell r="T101">
            <v>0</v>
          </cell>
          <cell r="U101">
            <v>0</v>
          </cell>
        </row>
        <row r="102">
          <cell r="T102">
            <v>0</v>
          </cell>
          <cell r="U102">
            <v>0</v>
          </cell>
        </row>
        <row r="103">
          <cell r="T103">
            <v>0</v>
          </cell>
          <cell r="U103">
            <v>0</v>
          </cell>
        </row>
        <row r="104">
          <cell r="T104">
            <v>0</v>
          </cell>
          <cell r="U104">
            <v>0</v>
          </cell>
        </row>
        <row r="105">
          <cell r="T105">
            <v>0</v>
          </cell>
          <cell r="U105">
            <v>0</v>
          </cell>
        </row>
        <row r="106">
          <cell r="T106">
            <v>0</v>
          </cell>
          <cell r="U106">
            <v>0</v>
          </cell>
        </row>
        <row r="374">
          <cell r="L374">
            <v>3035479238</v>
          </cell>
          <cell r="M374">
            <v>364257511</v>
          </cell>
          <cell r="N374" t="str">
            <v>FPM</v>
          </cell>
          <cell r="S374">
            <v>364257511</v>
          </cell>
          <cell r="T374">
            <v>364257511</v>
          </cell>
          <cell r="U374">
            <v>364257511</v>
          </cell>
          <cell r="V374">
            <v>0</v>
          </cell>
        </row>
      </sheetData>
      <sheetData sheetId="16"/>
      <sheetData sheetId="17">
        <row r="1">
          <cell r="C1" t="str">
            <v>NO. FP</v>
          </cell>
          <cell r="D1" t="str">
            <v>Nomor Faktur Pajak</v>
          </cell>
          <cell r="E1" t="str">
            <v>Tanggal Faktur Pajak</v>
          </cell>
          <cell r="F1" t="str">
            <v>Masa Pajak</v>
          </cell>
          <cell r="G1" t="str">
            <v>Tahun</v>
          </cell>
          <cell r="H1" t="str">
            <v>Masa Pajak Pengkreditkan</v>
          </cell>
          <cell r="I1" t="str">
            <v>Tahun Pajak Pengkreditan</v>
          </cell>
          <cell r="J1" t="str">
            <v>Status Faktur</v>
          </cell>
          <cell r="K1" t="str">
            <v>Harga Jual/Penggantian/DPP</v>
          </cell>
          <cell r="L1" t="str">
            <v>DPP Nilai Lain/DPP</v>
          </cell>
          <cell r="M1" t="str">
            <v>PPN</v>
          </cell>
          <cell r="N1" t="str">
            <v>PPnBM</v>
          </cell>
          <cell r="O1" t="str">
            <v>Perekam</v>
          </cell>
          <cell r="P1" t="str">
            <v>Nomor SP2D</v>
          </cell>
          <cell r="Q1" t="str">
            <v>Valid</v>
          </cell>
          <cell r="R1" t="str">
            <v>Dilaporkan</v>
          </cell>
          <cell r="S1" t="str">
            <v>Dilaporkan oleh Penjual</v>
          </cell>
          <cell r="T1" t="str">
            <v>VLOOKUP GL IN</v>
          </cell>
          <cell r="U1" t="str">
            <v>CODERING</v>
          </cell>
        </row>
        <row r="2">
          <cell r="C2" t="str">
            <v>48648865</v>
          </cell>
          <cell r="D2" t="str">
            <v>04002500148648865</v>
          </cell>
          <cell r="E2" t="str">
            <v>2025-05-27T00:00:00</v>
          </cell>
          <cell r="F2" t="str">
            <v>Mei</v>
          </cell>
          <cell r="G2" t="str">
            <v>2025</v>
          </cell>
          <cell r="J2" t="str">
            <v>APPROVED</v>
          </cell>
          <cell r="K2">
            <v>286800</v>
          </cell>
          <cell r="L2">
            <v>262900</v>
          </cell>
          <cell r="M2">
            <v>31548</v>
          </cell>
          <cell r="N2">
            <v>0</v>
          </cell>
          <cell r="O2" t="str">
            <v>IR.ERVAN SURYAATMADJA</v>
          </cell>
          <cell r="Q2" t="b">
            <v>1</v>
          </cell>
          <cell r="R2" t="b">
            <v>0</v>
          </cell>
          <cell r="S2" t="b">
            <v>1</v>
          </cell>
          <cell r="T2" t="e">
            <v>#N/A</v>
          </cell>
          <cell r="U2" t="str">
            <v xml:space="preserve">TIDAK DI KREDITKAN </v>
          </cell>
        </row>
        <row r="3">
          <cell r="C3" t="str">
            <v>47303245</v>
          </cell>
          <cell r="D3" t="str">
            <v>04002500147303245</v>
          </cell>
          <cell r="E3" t="str">
            <v>2025-05-23T00:00:00</v>
          </cell>
          <cell r="F3" t="str">
            <v>Mei</v>
          </cell>
          <cell r="G3" t="str">
            <v>2025</v>
          </cell>
          <cell r="J3" t="str">
            <v>APPROVED</v>
          </cell>
          <cell r="K3">
            <v>8193550</v>
          </cell>
          <cell r="L3">
            <v>7510755</v>
          </cell>
          <cell r="M3">
            <v>901291</v>
          </cell>
          <cell r="N3">
            <v>0</v>
          </cell>
          <cell r="O3" t="str">
            <v>IR.ERVAN SURYAATMADJA</v>
          </cell>
          <cell r="Q3" t="b">
            <v>1</v>
          </cell>
          <cell r="R3" t="b">
            <v>0</v>
          </cell>
          <cell r="S3" t="b">
            <v>1</v>
          </cell>
          <cell r="T3" t="e">
            <v>#N/A</v>
          </cell>
          <cell r="U3" t="str">
            <v xml:space="preserve">TIDAK DI KREDITKAN </v>
          </cell>
        </row>
        <row r="4">
          <cell r="C4" t="str">
            <v>47301349</v>
          </cell>
          <cell r="D4" t="str">
            <v>04002500147301349</v>
          </cell>
          <cell r="E4" t="str">
            <v>2025-05-23T00:00:00</v>
          </cell>
          <cell r="F4" t="str">
            <v>Mei</v>
          </cell>
          <cell r="G4" t="str">
            <v>2025</v>
          </cell>
          <cell r="J4" t="str">
            <v>APPROVED</v>
          </cell>
          <cell r="K4">
            <v>12255000</v>
          </cell>
          <cell r="L4">
            <v>11233750</v>
          </cell>
          <cell r="M4">
            <v>1348050</v>
          </cell>
          <cell r="N4">
            <v>0</v>
          </cell>
          <cell r="O4" t="str">
            <v>IR.ERVAN SURYAATMADJA</v>
          </cell>
          <cell r="Q4" t="b">
            <v>1</v>
          </cell>
          <cell r="R4" t="b">
            <v>0</v>
          </cell>
          <cell r="S4" t="b">
            <v>1</v>
          </cell>
          <cell r="T4" t="e">
            <v>#N/A</v>
          </cell>
          <cell r="U4" t="str">
            <v xml:space="preserve">TIDAK DI KREDITKAN </v>
          </cell>
        </row>
        <row r="5">
          <cell r="C5" t="str">
            <v>53331302</v>
          </cell>
          <cell r="D5" t="str">
            <v>04002500153331302</v>
          </cell>
          <cell r="E5" t="str">
            <v>2025-05-26T00:00:00</v>
          </cell>
          <cell r="F5" t="str">
            <v>Mei</v>
          </cell>
          <cell r="G5" t="str">
            <v>2025</v>
          </cell>
          <cell r="J5" t="str">
            <v>CANCELED</v>
          </cell>
          <cell r="K5">
            <v>2517477</v>
          </cell>
          <cell r="L5">
            <v>2307688</v>
          </cell>
          <cell r="M5">
            <v>276923</v>
          </cell>
          <cell r="N5">
            <v>0</v>
          </cell>
          <cell r="O5" t="str">
            <v>IAN SUMITRO WIRANATA,OEY</v>
          </cell>
          <cell r="Q5" t="b">
            <v>1</v>
          </cell>
          <cell r="R5" t="b">
            <v>0</v>
          </cell>
          <cell r="S5" t="b">
            <v>0</v>
          </cell>
          <cell r="T5" t="e">
            <v>#N/A</v>
          </cell>
          <cell r="U5" t="str">
            <v xml:space="preserve">TIDAK DI KREDITKAN </v>
          </cell>
        </row>
        <row r="6">
          <cell r="C6" t="str">
            <v>80230181</v>
          </cell>
          <cell r="D6" t="str">
            <v>04002500180230181</v>
          </cell>
          <cell r="E6" t="str">
            <v>2025-05-31T00:00:00</v>
          </cell>
          <cell r="F6" t="str">
            <v>Mei</v>
          </cell>
          <cell r="G6" t="str">
            <v>2025</v>
          </cell>
          <cell r="J6" t="str">
            <v>APPROVED</v>
          </cell>
          <cell r="K6">
            <v>100867268</v>
          </cell>
          <cell r="L6">
            <v>92461662</v>
          </cell>
          <cell r="M6">
            <v>11095399</v>
          </cell>
          <cell r="N6">
            <v>0</v>
          </cell>
          <cell r="O6" t="str">
            <v>SUBHAN, SH</v>
          </cell>
          <cell r="Q6" t="b">
            <v>1</v>
          </cell>
          <cell r="R6" t="b">
            <v>0</v>
          </cell>
          <cell r="S6" t="b">
            <v>0</v>
          </cell>
          <cell r="T6" t="e">
            <v>#N/A</v>
          </cell>
          <cell r="U6" t="str">
            <v xml:space="preserve">TIDAK DI KREDITKAN </v>
          </cell>
        </row>
        <row r="7">
          <cell r="C7" t="str">
            <v>80226309</v>
          </cell>
          <cell r="D7" t="str">
            <v>04002500180226309</v>
          </cell>
          <cell r="E7" t="str">
            <v>2025-05-31T00:00:00</v>
          </cell>
          <cell r="F7" t="str">
            <v>Mei</v>
          </cell>
          <cell r="G7" t="str">
            <v>2025</v>
          </cell>
          <cell r="J7" t="str">
            <v>APPROVED</v>
          </cell>
          <cell r="K7">
            <v>89618056</v>
          </cell>
          <cell r="L7">
            <v>82149885</v>
          </cell>
          <cell r="M7">
            <v>9857986</v>
          </cell>
          <cell r="N7">
            <v>0</v>
          </cell>
          <cell r="O7" t="str">
            <v>SUBHAN, SH</v>
          </cell>
          <cell r="Q7" t="b">
            <v>1</v>
          </cell>
          <cell r="R7" t="b">
            <v>0</v>
          </cell>
          <cell r="S7" t="b">
            <v>0</v>
          </cell>
          <cell r="T7" t="e">
            <v>#N/A</v>
          </cell>
          <cell r="U7" t="str">
            <v xml:space="preserve">TIDAK DI KREDITKAN </v>
          </cell>
        </row>
        <row r="8">
          <cell r="C8" t="str">
            <v>66503963</v>
          </cell>
          <cell r="D8" t="str">
            <v>04002500166503963</v>
          </cell>
          <cell r="E8" t="str">
            <v>2025-05-20T00:00:00</v>
          </cell>
          <cell r="F8" t="str">
            <v>Mei</v>
          </cell>
          <cell r="G8" t="str">
            <v>2025</v>
          </cell>
          <cell r="J8" t="str">
            <v>APPROVED</v>
          </cell>
          <cell r="K8">
            <v>250000</v>
          </cell>
          <cell r="L8">
            <v>229167</v>
          </cell>
          <cell r="M8">
            <v>27500</v>
          </cell>
          <cell r="N8">
            <v>0</v>
          </cell>
          <cell r="O8" t="str">
            <v>AGUSTINUS EKA BUDIMAN</v>
          </cell>
          <cell r="Q8" t="b">
            <v>1</v>
          </cell>
          <cell r="R8" t="b">
            <v>0</v>
          </cell>
          <cell r="S8" t="b">
            <v>0</v>
          </cell>
          <cell r="T8" t="e">
            <v>#N/A</v>
          </cell>
          <cell r="U8" t="str">
            <v xml:space="preserve">TIDAK DI KREDITKAN </v>
          </cell>
        </row>
        <row r="9">
          <cell r="C9" t="str">
            <v>01746430</v>
          </cell>
          <cell r="D9" t="str">
            <v>04009042501746430</v>
          </cell>
          <cell r="E9" t="str">
            <v>2025-05-31T00:00:00</v>
          </cell>
          <cell r="F9" t="str">
            <v>Mei</v>
          </cell>
          <cell r="G9" t="str">
            <v>2025</v>
          </cell>
          <cell r="J9" t="str">
            <v>APPROVED</v>
          </cell>
          <cell r="K9">
            <v>1860191</v>
          </cell>
          <cell r="L9">
            <v>1705175</v>
          </cell>
          <cell r="M9">
            <v>204623</v>
          </cell>
          <cell r="N9">
            <v>0</v>
          </cell>
          <cell r="O9" t="str">
            <v>Dewi Yunita</v>
          </cell>
          <cell r="Q9" t="b">
            <v>1</v>
          </cell>
          <cell r="R9" t="b">
            <v>0</v>
          </cell>
          <cell r="S9" t="b">
            <v>0</v>
          </cell>
          <cell r="T9" t="e">
            <v>#N/A</v>
          </cell>
          <cell r="U9" t="str">
            <v xml:space="preserve">TIDAK DI KREDITKAN </v>
          </cell>
        </row>
        <row r="10">
          <cell r="C10" t="str">
            <v>01746431</v>
          </cell>
          <cell r="D10" t="str">
            <v>04009042501746431</v>
          </cell>
          <cell r="E10" t="str">
            <v>2025-05-31T00:00:00</v>
          </cell>
          <cell r="F10" t="str">
            <v>Mei</v>
          </cell>
          <cell r="G10" t="str">
            <v>2025</v>
          </cell>
          <cell r="J10" t="str">
            <v>APPROVED</v>
          </cell>
          <cell r="K10">
            <v>457690</v>
          </cell>
          <cell r="L10">
            <v>419549</v>
          </cell>
          <cell r="M10">
            <v>50346</v>
          </cell>
          <cell r="N10">
            <v>0</v>
          </cell>
          <cell r="O10" t="str">
            <v>Dewi Yunita</v>
          </cell>
          <cell r="Q10" t="b">
            <v>1</v>
          </cell>
          <cell r="R10" t="b">
            <v>0</v>
          </cell>
          <cell r="S10" t="b">
            <v>0</v>
          </cell>
          <cell r="T10" t="e">
            <v>#N/A</v>
          </cell>
          <cell r="U10" t="str">
            <v xml:space="preserve">TIDAK DI KREDITKAN </v>
          </cell>
        </row>
        <row r="11">
          <cell r="C11" t="str">
            <v>01743882</v>
          </cell>
          <cell r="D11" t="str">
            <v>04009042501743882</v>
          </cell>
          <cell r="E11" t="str">
            <v>2025-05-28T00:00:00</v>
          </cell>
          <cell r="F11" t="str">
            <v>Mei</v>
          </cell>
          <cell r="G11" t="str">
            <v>2025</v>
          </cell>
          <cell r="J11" t="str">
            <v>APPROVED</v>
          </cell>
          <cell r="K11">
            <v>1483186</v>
          </cell>
          <cell r="L11">
            <v>1359586</v>
          </cell>
          <cell r="M11">
            <v>163151</v>
          </cell>
          <cell r="N11">
            <v>0</v>
          </cell>
          <cell r="O11" t="str">
            <v>Dewi Yunita</v>
          </cell>
          <cell r="Q11" t="b">
            <v>1</v>
          </cell>
          <cell r="R11" t="b">
            <v>0</v>
          </cell>
          <cell r="S11" t="b">
            <v>0</v>
          </cell>
          <cell r="T11" t="e">
            <v>#N/A</v>
          </cell>
          <cell r="U11" t="str">
            <v xml:space="preserve">TIDAK DI KREDITKAN </v>
          </cell>
        </row>
        <row r="12">
          <cell r="C12" t="str">
            <v>01746429</v>
          </cell>
          <cell r="D12" t="str">
            <v>04009042501746429</v>
          </cell>
          <cell r="E12" t="str">
            <v>2025-05-31T00:00:00</v>
          </cell>
          <cell r="F12" t="str">
            <v>Mei</v>
          </cell>
          <cell r="G12" t="str">
            <v>2025</v>
          </cell>
          <cell r="J12" t="str">
            <v>APPROVED</v>
          </cell>
          <cell r="K12">
            <v>1815397</v>
          </cell>
          <cell r="L12">
            <v>1664114</v>
          </cell>
          <cell r="M12">
            <v>199693</v>
          </cell>
          <cell r="N12">
            <v>0</v>
          </cell>
          <cell r="O12" t="str">
            <v>Dewi Yunita</v>
          </cell>
          <cell r="Q12" t="b">
            <v>1</v>
          </cell>
          <cell r="R12" t="b">
            <v>0</v>
          </cell>
          <cell r="S12" t="b">
            <v>0</v>
          </cell>
          <cell r="T12" t="e">
            <v>#N/A</v>
          </cell>
          <cell r="U12" t="str">
            <v xml:space="preserve">TIDAK DI KREDITKAN </v>
          </cell>
        </row>
        <row r="13">
          <cell r="C13" t="str">
            <v>01735980</v>
          </cell>
          <cell r="D13" t="str">
            <v>04009042501735980</v>
          </cell>
          <cell r="E13" t="str">
            <v>2025-05-28T00:00:00</v>
          </cell>
          <cell r="F13" t="str">
            <v>Mei</v>
          </cell>
          <cell r="G13" t="str">
            <v>2025</v>
          </cell>
          <cell r="J13" t="str">
            <v>APPROVED</v>
          </cell>
          <cell r="K13">
            <v>42667622</v>
          </cell>
          <cell r="L13">
            <v>39111986</v>
          </cell>
          <cell r="M13">
            <v>4693438</v>
          </cell>
          <cell r="N13">
            <v>0</v>
          </cell>
          <cell r="O13" t="str">
            <v>Dewi Yunita</v>
          </cell>
          <cell r="Q13" t="b">
            <v>1</v>
          </cell>
          <cell r="R13" t="b">
            <v>0</v>
          </cell>
          <cell r="S13" t="b">
            <v>0</v>
          </cell>
          <cell r="T13" t="e">
            <v>#N/A</v>
          </cell>
          <cell r="U13" t="str">
            <v xml:space="preserve">TIDAK DI KREDITKAN </v>
          </cell>
        </row>
        <row r="14">
          <cell r="C14" t="str">
            <v>01735981</v>
          </cell>
          <cell r="D14" t="str">
            <v>04009042501735981</v>
          </cell>
          <cell r="E14" t="str">
            <v>2025-05-28T00:00:00</v>
          </cell>
          <cell r="F14" t="str">
            <v>Mei</v>
          </cell>
          <cell r="G14" t="str">
            <v>2025</v>
          </cell>
          <cell r="J14" t="str">
            <v>APPROVED</v>
          </cell>
          <cell r="K14">
            <v>2076577</v>
          </cell>
          <cell r="L14">
            <v>1903529</v>
          </cell>
          <cell r="M14">
            <v>228423</v>
          </cell>
          <cell r="N14">
            <v>0</v>
          </cell>
          <cell r="O14" t="str">
            <v>Dewi Yunita</v>
          </cell>
          <cell r="Q14" t="b">
            <v>1</v>
          </cell>
          <cell r="R14" t="b">
            <v>0</v>
          </cell>
          <cell r="S14" t="b">
            <v>0</v>
          </cell>
          <cell r="T14" t="e">
            <v>#N/A</v>
          </cell>
          <cell r="U14" t="str">
            <v xml:space="preserve">TIDAK DI KREDITKAN </v>
          </cell>
        </row>
        <row r="15">
          <cell r="C15" t="str">
            <v>01745459</v>
          </cell>
          <cell r="D15" t="str">
            <v>04009042501745459</v>
          </cell>
          <cell r="E15" t="str">
            <v>2025-05-31T00:00:00</v>
          </cell>
          <cell r="F15" t="str">
            <v>Mei</v>
          </cell>
          <cell r="G15" t="str">
            <v>2025</v>
          </cell>
          <cell r="J15" t="str">
            <v>APPROVED</v>
          </cell>
          <cell r="K15">
            <v>2618337</v>
          </cell>
          <cell r="L15">
            <v>2400142</v>
          </cell>
          <cell r="M15">
            <v>288017</v>
          </cell>
          <cell r="N15">
            <v>0</v>
          </cell>
          <cell r="O15" t="str">
            <v>Dewi Yunita</v>
          </cell>
          <cell r="Q15" t="b">
            <v>1</v>
          </cell>
          <cell r="R15" t="b">
            <v>0</v>
          </cell>
          <cell r="S15" t="b">
            <v>0</v>
          </cell>
          <cell r="T15" t="e">
            <v>#N/A</v>
          </cell>
          <cell r="U15" t="str">
            <v xml:space="preserve">TIDAK DI KREDITKAN </v>
          </cell>
        </row>
        <row r="16">
          <cell r="C16" t="str">
            <v>56171245</v>
          </cell>
          <cell r="D16" t="str">
            <v>04009042556171245</v>
          </cell>
          <cell r="E16" t="str">
            <v>2025-05-31T00:00:00</v>
          </cell>
          <cell r="F16" t="str">
            <v>Mei</v>
          </cell>
          <cell r="G16" t="str">
            <v>2025</v>
          </cell>
          <cell r="J16" t="str">
            <v>APPROVED</v>
          </cell>
          <cell r="K16">
            <v>2596609</v>
          </cell>
          <cell r="L16">
            <v>2380224</v>
          </cell>
          <cell r="M16">
            <v>285627</v>
          </cell>
          <cell r="N16">
            <v>0</v>
          </cell>
          <cell r="O16" t="str">
            <v>NI PERMADI</v>
          </cell>
          <cell r="Q16" t="b">
            <v>1</v>
          </cell>
          <cell r="R16" t="b">
            <v>0</v>
          </cell>
          <cell r="S16" t="b">
            <v>0</v>
          </cell>
          <cell r="T16" t="e">
            <v>#N/A</v>
          </cell>
          <cell r="U16" t="str">
            <v xml:space="preserve">TIDAK DI KREDITKAN </v>
          </cell>
        </row>
        <row r="17">
          <cell r="C17" t="str">
            <v>55611157</v>
          </cell>
          <cell r="D17" t="str">
            <v>04002500155611157</v>
          </cell>
          <cell r="E17" t="str">
            <v>2025-05-28T00:00:00</v>
          </cell>
          <cell r="F17" t="str">
            <v>Mei</v>
          </cell>
          <cell r="G17" t="str">
            <v>2025</v>
          </cell>
          <cell r="J17" t="str">
            <v>APPROVED</v>
          </cell>
          <cell r="K17">
            <v>2472960</v>
          </cell>
          <cell r="L17">
            <v>2266880</v>
          </cell>
          <cell r="M17">
            <v>272026</v>
          </cell>
          <cell r="N17">
            <v>0</v>
          </cell>
          <cell r="O17" t="str">
            <v>HERLINA SEMBIRING</v>
          </cell>
          <cell r="Q17" t="b">
            <v>1</v>
          </cell>
          <cell r="R17" t="b">
            <v>0</v>
          </cell>
          <cell r="S17" t="b">
            <v>0</v>
          </cell>
          <cell r="T17" t="str">
            <v>55611157</v>
          </cell>
          <cell r="U17" t="str">
            <v>DIKREDITKAN 0525</v>
          </cell>
        </row>
        <row r="18">
          <cell r="C18" t="str">
            <v>55609093</v>
          </cell>
          <cell r="D18" t="str">
            <v>04002500155609093</v>
          </cell>
          <cell r="E18" t="str">
            <v>2025-05-30T00:00:00</v>
          </cell>
          <cell r="F18" t="str">
            <v>Mei</v>
          </cell>
          <cell r="G18" t="str">
            <v>2025</v>
          </cell>
          <cell r="J18" t="str">
            <v>APPROVED</v>
          </cell>
          <cell r="K18">
            <v>15111000</v>
          </cell>
          <cell r="L18">
            <v>13851750</v>
          </cell>
          <cell r="M18">
            <v>1662210</v>
          </cell>
          <cell r="N18">
            <v>0</v>
          </cell>
          <cell r="O18" t="str">
            <v>HERLINA SEMBIRING</v>
          </cell>
          <cell r="Q18" t="b">
            <v>1</v>
          </cell>
          <cell r="R18" t="b">
            <v>0</v>
          </cell>
          <cell r="S18" t="b">
            <v>0</v>
          </cell>
          <cell r="T18" t="e">
            <v>#N/A</v>
          </cell>
          <cell r="U18" t="str">
            <v xml:space="preserve">TIDAK DI KREDITKAN </v>
          </cell>
        </row>
        <row r="19">
          <cell r="C19" t="str">
            <v>55608545</v>
          </cell>
          <cell r="D19" t="str">
            <v>04002500155608545</v>
          </cell>
          <cell r="E19" t="str">
            <v>2025-05-31T00:00:00</v>
          </cell>
          <cell r="F19" t="str">
            <v>Mei</v>
          </cell>
          <cell r="G19" t="str">
            <v>2025</v>
          </cell>
          <cell r="J19" t="str">
            <v>APPROVED</v>
          </cell>
          <cell r="K19">
            <v>1958040</v>
          </cell>
          <cell r="L19">
            <v>1794870</v>
          </cell>
          <cell r="M19">
            <v>215384</v>
          </cell>
          <cell r="N19">
            <v>0</v>
          </cell>
          <cell r="O19" t="str">
            <v>HERLINA SEMBIRING</v>
          </cell>
          <cell r="Q19" t="b">
            <v>1</v>
          </cell>
          <cell r="R19" t="b">
            <v>0</v>
          </cell>
          <cell r="S19" t="b">
            <v>0</v>
          </cell>
          <cell r="T19" t="e">
            <v>#N/A</v>
          </cell>
          <cell r="U19" t="str">
            <v xml:space="preserve">TIDAK DI KREDITKAN </v>
          </cell>
        </row>
        <row r="20">
          <cell r="C20" t="str">
            <v>55150441</v>
          </cell>
          <cell r="D20" t="str">
            <v>04002500155150441</v>
          </cell>
          <cell r="E20" t="str">
            <v>2025-05-31T00:00:00</v>
          </cell>
          <cell r="F20" t="str">
            <v>Mei</v>
          </cell>
          <cell r="G20" t="str">
            <v>2025</v>
          </cell>
          <cell r="J20" t="str">
            <v>APPROVED</v>
          </cell>
          <cell r="K20">
            <v>3081780</v>
          </cell>
          <cell r="L20">
            <v>2824965</v>
          </cell>
          <cell r="M20">
            <v>338996</v>
          </cell>
          <cell r="N20">
            <v>0</v>
          </cell>
          <cell r="O20" t="str">
            <v>VERONIKA THERESIA</v>
          </cell>
          <cell r="Q20" t="b">
            <v>1</v>
          </cell>
          <cell r="R20" t="b">
            <v>0</v>
          </cell>
          <cell r="S20" t="b">
            <v>0</v>
          </cell>
          <cell r="T20" t="e">
            <v>#N/A</v>
          </cell>
          <cell r="U20" t="str">
            <v xml:space="preserve">TIDAK DI KREDITKAN </v>
          </cell>
        </row>
        <row r="21">
          <cell r="C21" t="str">
            <v>55001219</v>
          </cell>
          <cell r="D21" t="str">
            <v>04002500155001219</v>
          </cell>
          <cell r="E21" t="str">
            <v>2025-05-31T00:00:00</v>
          </cell>
          <cell r="F21" t="str">
            <v>Mei</v>
          </cell>
          <cell r="G21" t="str">
            <v>2025</v>
          </cell>
          <cell r="J21" t="str">
            <v>APPROVED</v>
          </cell>
          <cell r="K21">
            <v>57454050</v>
          </cell>
          <cell r="L21">
            <v>52666213</v>
          </cell>
          <cell r="M21">
            <v>6319946</v>
          </cell>
          <cell r="N21">
            <v>0</v>
          </cell>
          <cell r="O21" t="str">
            <v>ANCELINA SINURAT SE</v>
          </cell>
          <cell r="Q21" t="b">
            <v>1</v>
          </cell>
          <cell r="R21" t="b">
            <v>0</v>
          </cell>
          <cell r="S21" t="b">
            <v>0</v>
          </cell>
          <cell r="T21" t="e">
            <v>#N/A</v>
          </cell>
          <cell r="U21" t="str">
            <v xml:space="preserve">TIDAK DI KREDITKAN </v>
          </cell>
        </row>
        <row r="22">
          <cell r="C22" t="str">
            <v>54762516</v>
          </cell>
          <cell r="D22" t="str">
            <v>04002500154762516</v>
          </cell>
          <cell r="E22" t="str">
            <v>2025-05-31T00:00:00</v>
          </cell>
          <cell r="F22" t="str">
            <v>Mei</v>
          </cell>
          <cell r="G22" t="str">
            <v>2025</v>
          </cell>
          <cell r="J22" t="str">
            <v>APPROVED</v>
          </cell>
          <cell r="K22">
            <v>945946</v>
          </cell>
          <cell r="L22">
            <v>867117</v>
          </cell>
          <cell r="M22">
            <v>104054</v>
          </cell>
          <cell r="N22">
            <v>0</v>
          </cell>
          <cell r="O22" t="str">
            <v>AGUS PRIATI</v>
          </cell>
          <cell r="Q22" t="b">
            <v>1</v>
          </cell>
          <cell r="R22" t="b">
            <v>0</v>
          </cell>
          <cell r="S22" t="b">
            <v>0</v>
          </cell>
          <cell r="T22" t="e">
            <v>#N/A</v>
          </cell>
          <cell r="U22" t="str">
            <v xml:space="preserve">TIDAK DI KREDITKAN </v>
          </cell>
        </row>
        <row r="23">
          <cell r="C23" t="str">
            <v>54762515</v>
          </cell>
          <cell r="D23" t="str">
            <v>04002500154762515</v>
          </cell>
          <cell r="E23" t="str">
            <v>2025-05-31T00:00:00</v>
          </cell>
          <cell r="F23" t="str">
            <v>Mei</v>
          </cell>
          <cell r="G23" t="str">
            <v>2025</v>
          </cell>
          <cell r="J23" t="str">
            <v>APPROVED</v>
          </cell>
          <cell r="K23">
            <v>1171171</v>
          </cell>
          <cell r="L23">
            <v>1073575</v>
          </cell>
          <cell r="M23">
            <v>128829</v>
          </cell>
          <cell r="N23">
            <v>0</v>
          </cell>
          <cell r="O23" t="str">
            <v>AGUS PRIATI</v>
          </cell>
          <cell r="Q23" t="b">
            <v>1</v>
          </cell>
          <cell r="R23" t="b">
            <v>0</v>
          </cell>
          <cell r="S23" t="b">
            <v>0</v>
          </cell>
          <cell r="T23" t="e">
            <v>#N/A</v>
          </cell>
          <cell r="U23" t="str">
            <v xml:space="preserve">TIDAK DI KREDITKAN </v>
          </cell>
        </row>
        <row r="24">
          <cell r="C24" t="str">
            <v>54541777</v>
          </cell>
          <cell r="D24" t="str">
            <v>04002500154541777</v>
          </cell>
          <cell r="E24" t="str">
            <v>2025-05-30T00:00:00</v>
          </cell>
          <cell r="F24" t="str">
            <v>Mei</v>
          </cell>
          <cell r="G24" t="str">
            <v>2025</v>
          </cell>
          <cell r="J24" t="str">
            <v>APPROVED</v>
          </cell>
          <cell r="K24">
            <v>4171805</v>
          </cell>
          <cell r="L24">
            <v>3824155</v>
          </cell>
          <cell r="M24">
            <v>458899</v>
          </cell>
          <cell r="N24">
            <v>0</v>
          </cell>
          <cell r="O24" t="str">
            <v>BELLA ASTARINA</v>
          </cell>
          <cell r="Q24" t="b">
            <v>1</v>
          </cell>
          <cell r="R24" t="b">
            <v>0</v>
          </cell>
          <cell r="S24" t="b">
            <v>0</v>
          </cell>
          <cell r="T24" t="e">
            <v>#N/A</v>
          </cell>
          <cell r="U24" t="str">
            <v xml:space="preserve">TIDAK DI KREDITKAN </v>
          </cell>
        </row>
        <row r="25">
          <cell r="C25" t="str">
            <v>54541486</v>
          </cell>
          <cell r="D25" t="str">
            <v>04002500154541486</v>
          </cell>
          <cell r="E25" t="str">
            <v>2025-05-28T00:00:00</v>
          </cell>
          <cell r="F25" t="str">
            <v>Mei</v>
          </cell>
          <cell r="G25" t="str">
            <v>2025</v>
          </cell>
          <cell r="J25" t="str">
            <v>APPROVED</v>
          </cell>
          <cell r="K25">
            <v>10649019</v>
          </cell>
          <cell r="L25">
            <v>9761601</v>
          </cell>
          <cell r="M25">
            <v>1171392</v>
          </cell>
          <cell r="N25">
            <v>0</v>
          </cell>
          <cell r="O25" t="str">
            <v>BELLA ASTARINA</v>
          </cell>
          <cell r="Q25" t="b">
            <v>1</v>
          </cell>
          <cell r="R25" t="b">
            <v>0</v>
          </cell>
          <cell r="S25" t="b">
            <v>0</v>
          </cell>
          <cell r="T25" t="e">
            <v>#N/A</v>
          </cell>
          <cell r="U25" t="str">
            <v xml:space="preserve">TIDAK DI KREDITKAN </v>
          </cell>
        </row>
        <row r="26">
          <cell r="C26" t="str">
            <v>54540006</v>
          </cell>
          <cell r="D26" t="str">
            <v>04002500154540006</v>
          </cell>
          <cell r="E26" t="str">
            <v>2025-05-28T00:00:00</v>
          </cell>
          <cell r="F26" t="str">
            <v>Mei</v>
          </cell>
          <cell r="G26" t="str">
            <v>2025</v>
          </cell>
          <cell r="J26" t="str">
            <v>APPROVED</v>
          </cell>
          <cell r="K26">
            <v>1703061</v>
          </cell>
          <cell r="L26">
            <v>1561139</v>
          </cell>
          <cell r="M26">
            <v>187337</v>
          </cell>
          <cell r="N26">
            <v>0</v>
          </cell>
          <cell r="O26" t="str">
            <v>BELLA ASTARINA</v>
          </cell>
          <cell r="Q26" t="b">
            <v>1</v>
          </cell>
          <cell r="R26" t="b">
            <v>0</v>
          </cell>
          <cell r="S26" t="b">
            <v>0</v>
          </cell>
          <cell r="T26" t="e">
            <v>#N/A</v>
          </cell>
          <cell r="U26" t="str">
            <v xml:space="preserve">TIDAK DI KREDITKAN </v>
          </cell>
        </row>
        <row r="27">
          <cell r="C27" t="str">
            <v>54539589</v>
          </cell>
          <cell r="D27" t="str">
            <v>04002500154539589</v>
          </cell>
          <cell r="E27" t="str">
            <v>2025-05-30T00:00:00</v>
          </cell>
          <cell r="F27" t="str">
            <v>Mei</v>
          </cell>
          <cell r="G27" t="str">
            <v>2025</v>
          </cell>
          <cell r="J27" t="str">
            <v>APPROVED</v>
          </cell>
          <cell r="K27">
            <v>1042951</v>
          </cell>
          <cell r="L27">
            <v>956039</v>
          </cell>
          <cell r="M27">
            <v>114725</v>
          </cell>
          <cell r="N27">
            <v>0</v>
          </cell>
          <cell r="O27" t="str">
            <v>BELLA ASTARINA</v>
          </cell>
          <cell r="Q27" t="b">
            <v>1</v>
          </cell>
          <cell r="R27" t="b">
            <v>0</v>
          </cell>
          <cell r="S27" t="b">
            <v>0</v>
          </cell>
          <cell r="T27" t="e">
            <v>#N/A</v>
          </cell>
          <cell r="U27" t="str">
            <v xml:space="preserve">TIDAK DI KREDITKAN </v>
          </cell>
        </row>
        <row r="28">
          <cell r="C28" t="str">
            <v>53949070</v>
          </cell>
          <cell r="D28" t="str">
            <v>04002500153949070</v>
          </cell>
          <cell r="E28" t="str">
            <v>2025-05-28T00:00:00</v>
          </cell>
          <cell r="F28" t="str">
            <v>Mei</v>
          </cell>
          <cell r="G28" t="str">
            <v>2025</v>
          </cell>
          <cell r="J28" t="str">
            <v>APPROVED</v>
          </cell>
          <cell r="K28">
            <v>96264000</v>
          </cell>
          <cell r="L28">
            <v>88242000</v>
          </cell>
          <cell r="M28">
            <v>10589040</v>
          </cell>
          <cell r="N28">
            <v>0</v>
          </cell>
          <cell r="O28" t="str">
            <v>ARYA PRADANA SETIADHARMA</v>
          </cell>
          <cell r="Q28" t="b">
            <v>1</v>
          </cell>
          <cell r="R28" t="b">
            <v>0</v>
          </cell>
          <cell r="S28" t="b">
            <v>0</v>
          </cell>
          <cell r="T28" t="str">
            <v>53949070</v>
          </cell>
          <cell r="U28" t="str">
            <v>DIKREDITKAN 0525</v>
          </cell>
        </row>
        <row r="29">
          <cell r="C29" t="str">
            <v>53781734</v>
          </cell>
          <cell r="D29" t="str">
            <v>04002500153781734</v>
          </cell>
          <cell r="E29" t="str">
            <v>2025-05-30T00:00:00</v>
          </cell>
          <cell r="F29" t="str">
            <v>Mei</v>
          </cell>
          <cell r="G29" t="str">
            <v>2025</v>
          </cell>
          <cell r="J29" t="str">
            <v>APPROVED</v>
          </cell>
          <cell r="K29">
            <v>28636500</v>
          </cell>
          <cell r="L29">
            <v>26250125</v>
          </cell>
          <cell r="M29">
            <v>3150015</v>
          </cell>
          <cell r="N29">
            <v>0</v>
          </cell>
          <cell r="O29" t="str">
            <v>BOEDHI POERNOMO</v>
          </cell>
          <cell r="Q29" t="b">
            <v>1</v>
          </cell>
          <cell r="R29" t="b">
            <v>0</v>
          </cell>
          <cell r="S29" t="b">
            <v>0</v>
          </cell>
          <cell r="T29" t="e">
            <v>#N/A</v>
          </cell>
          <cell r="U29" t="str">
            <v xml:space="preserve">TIDAK DI KREDITKAN </v>
          </cell>
        </row>
        <row r="30">
          <cell r="C30" t="str">
            <v>53781731</v>
          </cell>
          <cell r="D30" t="str">
            <v>04002500153781731</v>
          </cell>
          <cell r="E30" t="str">
            <v>2025-05-30T00:00:00</v>
          </cell>
          <cell r="F30" t="str">
            <v>Mei</v>
          </cell>
          <cell r="G30" t="str">
            <v>2025</v>
          </cell>
          <cell r="J30" t="str">
            <v>APPROVED</v>
          </cell>
          <cell r="K30">
            <v>3993245</v>
          </cell>
          <cell r="L30">
            <v>3660475</v>
          </cell>
          <cell r="M30">
            <v>439257</v>
          </cell>
          <cell r="N30">
            <v>0</v>
          </cell>
          <cell r="O30" t="str">
            <v>BOEDHI POERNOMO</v>
          </cell>
          <cell r="Q30" t="b">
            <v>1</v>
          </cell>
          <cell r="R30" t="b">
            <v>0</v>
          </cell>
          <cell r="S30" t="b">
            <v>0</v>
          </cell>
          <cell r="T30" t="e">
            <v>#N/A</v>
          </cell>
          <cell r="U30" t="str">
            <v xml:space="preserve">TIDAK DI KREDITKAN </v>
          </cell>
        </row>
        <row r="31">
          <cell r="C31" t="str">
            <v>51985786</v>
          </cell>
          <cell r="D31" t="str">
            <v>04002500151985786</v>
          </cell>
          <cell r="E31" t="str">
            <v>2025-05-26T00:00:00</v>
          </cell>
          <cell r="F31" t="str">
            <v>Mei</v>
          </cell>
          <cell r="G31" t="str">
            <v>2025</v>
          </cell>
          <cell r="J31" t="str">
            <v>APPROVED</v>
          </cell>
          <cell r="K31">
            <v>2517477</v>
          </cell>
          <cell r="L31">
            <v>2307688</v>
          </cell>
          <cell r="M31">
            <v>276923</v>
          </cell>
          <cell r="N31">
            <v>0</v>
          </cell>
          <cell r="O31" t="str">
            <v>IAN SUMITRO WIRANATA,OEY</v>
          </cell>
          <cell r="Q31" t="b">
            <v>1</v>
          </cell>
          <cell r="R31" t="b">
            <v>0</v>
          </cell>
          <cell r="S31" t="b">
            <v>0</v>
          </cell>
          <cell r="T31" t="e">
            <v>#N/A</v>
          </cell>
          <cell r="U31" t="str">
            <v xml:space="preserve">TIDAK DI KREDITKAN </v>
          </cell>
        </row>
        <row r="32">
          <cell r="C32" t="str">
            <v>51547985</v>
          </cell>
          <cell r="D32" t="str">
            <v>04002500151547985</v>
          </cell>
          <cell r="E32" t="str">
            <v>2025-05-31T00:00:00</v>
          </cell>
          <cell r="F32" t="str">
            <v>Mei</v>
          </cell>
          <cell r="G32" t="str">
            <v>2025</v>
          </cell>
          <cell r="J32" t="str">
            <v>APPROVED</v>
          </cell>
          <cell r="K32">
            <v>260832000</v>
          </cell>
          <cell r="L32">
            <v>239096000</v>
          </cell>
          <cell r="M32">
            <v>28691520</v>
          </cell>
          <cell r="N32">
            <v>0</v>
          </cell>
          <cell r="O32" t="str">
            <v>ANGGITA ROSMAYATI</v>
          </cell>
          <cell r="Q32" t="b">
            <v>1</v>
          </cell>
          <cell r="R32" t="b">
            <v>0</v>
          </cell>
          <cell r="S32" t="b">
            <v>0</v>
          </cell>
          <cell r="T32" t="e">
            <v>#N/A</v>
          </cell>
          <cell r="U32" t="str">
            <v xml:space="preserve">TIDAK DI KREDITKAN </v>
          </cell>
        </row>
        <row r="33">
          <cell r="C33" t="str">
            <v>51388336</v>
          </cell>
          <cell r="D33" t="str">
            <v>04002500151388336</v>
          </cell>
          <cell r="E33" t="str">
            <v>2025-05-26T00:00:00</v>
          </cell>
          <cell r="F33" t="str">
            <v>Mei</v>
          </cell>
          <cell r="G33" t="str">
            <v>2025</v>
          </cell>
          <cell r="J33" t="str">
            <v>APPROVED</v>
          </cell>
          <cell r="K33">
            <v>1208685</v>
          </cell>
          <cell r="L33">
            <v>1107961</v>
          </cell>
          <cell r="M33">
            <v>132955</v>
          </cell>
          <cell r="N33">
            <v>0</v>
          </cell>
          <cell r="O33" t="str">
            <v>HANSEN WIRANATA,OEY</v>
          </cell>
          <cell r="Q33" t="b">
            <v>1</v>
          </cell>
          <cell r="R33" t="b">
            <v>0</v>
          </cell>
          <cell r="S33" t="b">
            <v>0</v>
          </cell>
          <cell r="T33" t="str">
            <v>51388336</v>
          </cell>
          <cell r="U33" t="str">
            <v>DIKREDITKAN 0525</v>
          </cell>
        </row>
        <row r="34">
          <cell r="C34" t="str">
            <v>56171043</v>
          </cell>
          <cell r="D34" t="str">
            <v>04009042556171043</v>
          </cell>
          <cell r="E34" t="str">
            <v>2025-05-24T00:00:00</v>
          </cell>
          <cell r="F34" t="str">
            <v>Mei</v>
          </cell>
          <cell r="G34" t="str">
            <v>2025</v>
          </cell>
          <cell r="J34" t="str">
            <v>APPROVED</v>
          </cell>
          <cell r="K34">
            <v>130410</v>
          </cell>
          <cell r="L34">
            <v>119542</v>
          </cell>
          <cell r="M34">
            <v>14345</v>
          </cell>
          <cell r="N34">
            <v>0</v>
          </cell>
          <cell r="O34" t="str">
            <v>NI PERMADI</v>
          </cell>
          <cell r="Q34" t="b">
            <v>1</v>
          </cell>
          <cell r="R34" t="b">
            <v>0</v>
          </cell>
          <cell r="S34" t="b">
            <v>0</v>
          </cell>
          <cell r="T34" t="str">
            <v>56171043</v>
          </cell>
          <cell r="U34" t="str">
            <v>DIKREDITKAN 0525</v>
          </cell>
        </row>
        <row r="35">
          <cell r="C35" t="str">
            <v>50173196</v>
          </cell>
          <cell r="D35" t="str">
            <v>04002500150173196</v>
          </cell>
          <cell r="E35" t="str">
            <v>2025-05-27T00:00:00</v>
          </cell>
          <cell r="F35" t="str">
            <v>Mei</v>
          </cell>
          <cell r="G35" t="str">
            <v>2025</v>
          </cell>
          <cell r="J35" t="str">
            <v>APPROVED</v>
          </cell>
          <cell r="K35">
            <v>13294890</v>
          </cell>
          <cell r="L35">
            <v>12186983</v>
          </cell>
          <cell r="M35">
            <v>1462438</v>
          </cell>
          <cell r="N35">
            <v>0</v>
          </cell>
          <cell r="O35" t="str">
            <v>HERLINA SEMBIRING</v>
          </cell>
          <cell r="Q35" t="b">
            <v>1</v>
          </cell>
          <cell r="R35" t="b">
            <v>0</v>
          </cell>
          <cell r="S35" t="b">
            <v>0</v>
          </cell>
          <cell r="T35" t="str">
            <v>50173196</v>
          </cell>
          <cell r="U35" t="str">
            <v>DIKREDITKAN 0525</v>
          </cell>
        </row>
        <row r="36">
          <cell r="C36" t="str">
            <v>50160658</v>
          </cell>
          <cell r="D36" t="str">
            <v>04002500150160658</v>
          </cell>
          <cell r="E36" t="str">
            <v>2025-05-27T00:00:00</v>
          </cell>
          <cell r="F36" t="str">
            <v>Mei</v>
          </cell>
          <cell r="G36" t="str">
            <v>2025</v>
          </cell>
          <cell r="J36" t="str">
            <v>APPROVED</v>
          </cell>
          <cell r="K36">
            <v>139928400</v>
          </cell>
          <cell r="L36">
            <v>128267700</v>
          </cell>
          <cell r="M36">
            <v>15392124</v>
          </cell>
          <cell r="N36">
            <v>0</v>
          </cell>
          <cell r="O36" t="str">
            <v>ARYA PRADANA SETIADHARMA</v>
          </cell>
          <cell r="Q36" t="b">
            <v>1</v>
          </cell>
          <cell r="R36" t="b">
            <v>0</v>
          </cell>
          <cell r="S36" t="b">
            <v>0</v>
          </cell>
          <cell r="T36" t="str">
            <v>50160658</v>
          </cell>
          <cell r="U36" t="str">
            <v>DIKREDITKAN 0525</v>
          </cell>
        </row>
        <row r="37">
          <cell r="C37" t="str">
            <v>49462758</v>
          </cell>
          <cell r="D37" t="str">
            <v>04002500149462758</v>
          </cell>
          <cell r="E37" t="str">
            <v>2025-05-28T00:00:00</v>
          </cell>
          <cell r="F37" t="str">
            <v>Mei</v>
          </cell>
          <cell r="G37" t="str">
            <v>2025</v>
          </cell>
          <cell r="J37" t="str">
            <v>APPROVED</v>
          </cell>
          <cell r="K37">
            <v>9519852</v>
          </cell>
          <cell r="L37">
            <v>8726531</v>
          </cell>
          <cell r="M37">
            <v>1047184</v>
          </cell>
          <cell r="N37">
            <v>0</v>
          </cell>
          <cell r="O37" t="str">
            <v>BETHESDA OKTARIA SIMANJUNTAK</v>
          </cell>
          <cell r="Q37" t="b">
            <v>1</v>
          </cell>
          <cell r="R37" t="b">
            <v>0</v>
          </cell>
          <cell r="S37" t="b">
            <v>0</v>
          </cell>
          <cell r="T37" t="str">
            <v>49462758</v>
          </cell>
          <cell r="U37" t="str">
            <v>DIKREDITKAN 0525</v>
          </cell>
        </row>
        <row r="38">
          <cell r="C38" t="str">
            <v>49456883</v>
          </cell>
          <cell r="D38" t="str">
            <v>04002500149456883</v>
          </cell>
          <cell r="E38" t="str">
            <v>2025-05-28T00:00:00</v>
          </cell>
          <cell r="F38" t="str">
            <v>Mei</v>
          </cell>
          <cell r="G38" t="str">
            <v>2025</v>
          </cell>
          <cell r="J38" t="str">
            <v>APPROVED</v>
          </cell>
          <cell r="K38">
            <v>153000000</v>
          </cell>
          <cell r="L38">
            <v>140250000</v>
          </cell>
          <cell r="M38">
            <v>16830000</v>
          </cell>
          <cell r="N38">
            <v>0</v>
          </cell>
          <cell r="O38" t="str">
            <v>BETHESDA OKTARIA SIMANJUNTAK</v>
          </cell>
          <cell r="Q38" t="b">
            <v>1</v>
          </cell>
          <cell r="R38" t="b">
            <v>0</v>
          </cell>
          <cell r="S38" t="b">
            <v>0</v>
          </cell>
          <cell r="T38" t="str">
            <v>49456883</v>
          </cell>
          <cell r="U38" t="str">
            <v>DIKREDITKAN 0525</v>
          </cell>
        </row>
        <row r="39">
          <cell r="C39" t="str">
            <v>49239014</v>
          </cell>
          <cell r="D39" t="str">
            <v>04002500149239014</v>
          </cell>
          <cell r="E39" t="str">
            <v>2025-05-28T00:00:00</v>
          </cell>
          <cell r="F39" t="str">
            <v>Mei</v>
          </cell>
          <cell r="G39" t="str">
            <v>2025</v>
          </cell>
          <cell r="J39" t="str">
            <v>APPROVED</v>
          </cell>
          <cell r="K39">
            <v>54900000</v>
          </cell>
          <cell r="L39">
            <v>50325000</v>
          </cell>
          <cell r="M39">
            <v>6039000</v>
          </cell>
          <cell r="N39">
            <v>0</v>
          </cell>
          <cell r="O39" t="str">
            <v>SUBHAN, SH</v>
          </cell>
          <cell r="Q39" t="b">
            <v>1</v>
          </cell>
          <cell r="R39" t="b">
            <v>0</v>
          </cell>
          <cell r="S39" t="b">
            <v>0</v>
          </cell>
          <cell r="T39" t="str">
            <v>49239014</v>
          </cell>
          <cell r="U39" t="str">
            <v>DIKREDITKAN 0525</v>
          </cell>
        </row>
        <row r="40">
          <cell r="C40" t="str">
            <v>49209619</v>
          </cell>
          <cell r="D40" t="str">
            <v>04002500149209619</v>
          </cell>
          <cell r="E40" t="str">
            <v>2025-05-26T00:00:00</v>
          </cell>
          <cell r="F40" t="str">
            <v>Mei</v>
          </cell>
          <cell r="G40" t="str">
            <v>2025</v>
          </cell>
          <cell r="J40" t="str">
            <v>APPROVED</v>
          </cell>
          <cell r="K40">
            <v>770270</v>
          </cell>
          <cell r="L40">
            <v>706081</v>
          </cell>
          <cell r="M40">
            <v>84730</v>
          </cell>
          <cell r="N40">
            <v>0</v>
          </cell>
          <cell r="O40" t="str">
            <v>G KURNIAWAN IMANTO</v>
          </cell>
          <cell r="Q40" t="b">
            <v>1</v>
          </cell>
          <cell r="R40" t="b">
            <v>0</v>
          </cell>
          <cell r="S40" t="b">
            <v>0</v>
          </cell>
          <cell r="T40" t="e">
            <v>#N/A</v>
          </cell>
          <cell r="U40" t="str">
            <v xml:space="preserve">TIDAK DI KREDITKAN </v>
          </cell>
        </row>
        <row r="41">
          <cell r="C41" t="str">
            <v>49203266</v>
          </cell>
          <cell r="D41" t="str">
            <v>04002500149203266</v>
          </cell>
          <cell r="E41" t="str">
            <v>2025-05-26T00:00:00</v>
          </cell>
          <cell r="F41" t="str">
            <v>Mei</v>
          </cell>
          <cell r="G41" t="str">
            <v>2025</v>
          </cell>
          <cell r="J41" t="str">
            <v>APPROVED</v>
          </cell>
          <cell r="K41">
            <v>1254955</v>
          </cell>
          <cell r="L41">
            <v>1150375</v>
          </cell>
          <cell r="M41">
            <v>138045</v>
          </cell>
          <cell r="N41">
            <v>0</v>
          </cell>
          <cell r="O41" t="str">
            <v>G KURNIAWAN IMANTO</v>
          </cell>
          <cell r="Q41" t="b">
            <v>1</v>
          </cell>
          <cell r="R41" t="b">
            <v>0</v>
          </cell>
          <cell r="S41" t="b">
            <v>0</v>
          </cell>
          <cell r="T41" t="e">
            <v>#N/A</v>
          </cell>
          <cell r="U41" t="str">
            <v xml:space="preserve">TIDAK DI KREDITKAN </v>
          </cell>
        </row>
        <row r="42">
          <cell r="C42" t="str">
            <v>48974540</v>
          </cell>
          <cell r="D42" t="str">
            <v>04002500148974540</v>
          </cell>
          <cell r="E42" t="str">
            <v>2025-05-24T00:00:00</v>
          </cell>
          <cell r="F42" t="str">
            <v>Mei</v>
          </cell>
          <cell r="G42" t="str">
            <v>2025</v>
          </cell>
          <cell r="J42" t="str">
            <v>APPROVED</v>
          </cell>
          <cell r="K42">
            <v>3064215</v>
          </cell>
          <cell r="L42">
            <v>2808865</v>
          </cell>
          <cell r="M42">
            <v>337064</v>
          </cell>
          <cell r="N42">
            <v>0</v>
          </cell>
          <cell r="O42" t="str">
            <v>HANSEN WIRANATA,OEY</v>
          </cell>
          <cell r="Q42" t="b">
            <v>1</v>
          </cell>
          <cell r="R42" t="b">
            <v>0</v>
          </cell>
          <cell r="S42" t="b">
            <v>0</v>
          </cell>
          <cell r="T42" t="str">
            <v>48974540</v>
          </cell>
          <cell r="U42" t="str">
            <v>DIKREDITKAN 0525</v>
          </cell>
        </row>
        <row r="43">
          <cell r="C43" t="str">
            <v>48802346</v>
          </cell>
          <cell r="D43" t="str">
            <v>04002500148802346</v>
          </cell>
          <cell r="E43" t="str">
            <v>2025-05-26T00:00:00</v>
          </cell>
          <cell r="F43" t="str">
            <v>Mei</v>
          </cell>
          <cell r="G43" t="str">
            <v>2025</v>
          </cell>
          <cell r="J43" t="str">
            <v>APPROVED</v>
          </cell>
          <cell r="K43">
            <v>3680640</v>
          </cell>
          <cell r="L43">
            <v>3373920</v>
          </cell>
          <cell r="M43">
            <v>404870</v>
          </cell>
          <cell r="N43">
            <v>0</v>
          </cell>
          <cell r="O43" t="str">
            <v>HERLINA SEMBIRING</v>
          </cell>
          <cell r="Q43" t="b">
            <v>1</v>
          </cell>
          <cell r="R43" t="b">
            <v>0</v>
          </cell>
          <cell r="S43" t="b">
            <v>0</v>
          </cell>
          <cell r="T43" t="str">
            <v>48802346</v>
          </cell>
          <cell r="U43" t="str">
            <v>DIKREDITKAN 0525</v>
          </cell>
        </row>
        <row r="44">
          <cell r="C44" t="str">
            <v>48341169</v>
          </cell>
          <cell r="D44" t="str">
            <v>04002500148341169</v>
          </cell>
          <cell r="E44" t="str">
            <v>2025-05-22T00:00:00</v>
          </cell>
          <cell r="F44" t="str">
            <v>Mei</v>
          </cell>
          <cell r="G44" t="str">
            <v>2025</v>
          </cell>
          <cell r="J44" t="str">
            <v>APPROVED</v>
          </cell>
          <cell r="K44">
            <v>2517477</v>
          </cell>
          <cell r="L44">
            <v>2307688</v>
          </cell>
          <cell r="M44">
            <v>276923</v>
          </cell>
          <cell r="N44">
            <v>0</v>
          </cell>
          <cell r="O44" t="str">
            <v>IAN SUMITRO WIRANATA,OEY</v>
          </cell>
          <cell r="Q44" t="b">
            <v>1</v>
          </cell>
          <cell r="R44" t="b">
            <v>0</v>
          </cell>
          <cell r="S44" t="b">
            <v>0</v>
          </cell>
          <cell r="T44" t="e">
            <v>#N/A</v>
          </cell>
          <cell r="U44" t="str">
            <v xml:space="preserve">TIDAK DI KREDITKAN </v>
          </cell>
        </row>
        <row r="45">
          <cell r="C45" t="str">
            <v>48167603</v>
          </cell>
          <cell r="D45" t="str">
            <v>04002500148167603</v>
          </cell>
          <cell r="E45" t="str">
            <v>2025-05-23T00:00:00</v>
          </cell>
          <cell r="F45" t="str">
            <v>Mei</v>
          </cell>
          <cell r="G45" t="str">
            <v>2025</v>
          </cell>
          <cell r="J45" t="str">
            <v>APPROVED</v>
          </cell>
          <cell r="K45">
            <v>529767</v>
          </cell>
          <cell r="L45">
            <v>485620</v>
          </cell>
          <cell r="M45">
            <v>58274</v>
          </cell>
          <cell r="N45">
            <v>0</v>
          </cell>
          <cell r="O45" t="str">
            <v>G KURNIAWAN IMANTO</v>
          </cell>
          <cell r="Q45" t="b">
            <v>1</v>
          </cell>
          <cell r="R45" t="b">
            <v>0</v>
          </cell>
          <cell r="S45" t="b">
            <v>0</v>
          </cell>
          <cell r="T45" t="e">
            <v>#N/A</v>
          </cell>
          <cell r="U45" t="str">
            <v xml:space="preserve">TIDAK DI KREDITKAN </v>
          </cell>
        </row>
        <row r="46">
          <cell r="C46" t="str">
            <v>48135259</v>
          </cell>
          <cell r="D46" t="str">
            <v>04002500148135259</v>
          </cell>
          <cell r="E46" t="str">
            <v>2025-05-27T00:00:00</v>
          </cell>
          <cell r="F46" t="str">
            <v>Mei</v>
          </cell>
          <cell r="G46" t="str">
            <v>2025</v>
          </cell>
          <cell r="J46" t="str">
            <v>APPROVED</v>
          </cell>
          <cell r="K46">
            <v>110808000</v>
          </cell>
          <cell r="L46">
            <v>101574000</v>
          </cell>
          <cell r="M46">
            <v>12188880</v>
          </cell>
          <cell r="N46">
            <v>0</v>
          </cell>
          <cell r="O46" t="str">
            <v>ANGGITA ROSMAYATI</v>
          </cell>
          <cell r="Q46" t="b">
            <v>1</v>
          </cell>
          <cell r="R46" t="b">
            <v>0</v>
          </cell>
          <cell r="S46" t="b">
            <v>0</v>
          </cell>
          <cell r="T46" t="str">
            <v>48135259</v>
          </cell>
          <cell r="U46" t="str">
            <v>DIKREDITKAN 0525</v>
          </cell>
        </row>
        <row r="47">
          <cell r="C47" t="str">
            <v>44536238</v>
          </cell>
          <cell r="D47" t="str">
            <v>04012500144536238</v>
          </cell>
          <cell r="E47" t="str">
            <v>2025-05-20T00:00:00</v>
          </cell>
          <cell r="F47" t="str">
            <v>Mei</v>
          </cell>
          <cell r="G47" t="str">
            <v>2025</v>
          </cell>
          <cell r="J47" t="str">
            <v>APPROVED</v>
          </cell>
          <cell r="K47">
            <v>1263063</v>
          </cell>
          <cell r="L47">
            <v>1157808</v>
          </cell>
          <cell r="M47">
            <v>138937</v>
          </cell>
          <cell r="N47">
            <v>0</v>
          </cell>
          <cell r="O47" t="str">
            <v>G KURNIAWAN IMANTO</v>
          </cell>
          <cell r="Q47" t="b">
            <v>1</v>
          </cell>
          <cell r="R47" t="b">
            <v>0</v>
          </cell>
          <cell r="S47" t="b">
            <v>0</v>
          </cell>
          <cell r="T47" t="e">
            <v>#N/A</v>
          </cell>
          <cell r="U47" t="str">
            <v xml:space="preserve">TIDAK DI KREDITKAN </v>
          </cell>
        </row>
        <row r="48">
          <cell r="C48" t="str">
            <v>44536238</v>
          </cell>
          <cell r="D48" t="str">
            <v>04002500144536238</v>
          </cell>
          <cell r="E48" t="str">
            <v>2025-05-20T00:00:00</v>
          </cell>
          <cell r="F48" t="str">
            <v>Mei</v>
          </cell>
          <cell r="G48" t="str">
            <v>2025</v>
          </cell>
          <cell r="J48" t="str">
            <v>AMENDED</v>
          </cell>
          <cell r="K48">
            <v>1792830</v>
          </cell>
          <cell r="L48">
            <v>1643428</v>
          </cell>
          <cell r="M48">
            <v>197211</v>
          </cell>
          <cell r="N48">
            <v>0</v>
          </cell>
          <cell r="O48" t="str">
            <v>G KURNIAWAN IMANTO</v>
          </cell>
          <cell r="Q48" t="b">
            <v>1</v>
          </cell>
          <cell r="R48" t="b">
            <v>0</v>
          </cell>
          <cell r="S48" t="b">
            <v>0</v>
          </cell>
          <cell r="T48" t="e">
            <v>#N/A</v>
          </cell>
          <cell r="U48" t="str">
            <v xml:space="preserve">TIDAK DI KREDITKAN </v>
          </cell>
        </row>
        <row r="49">
          <cell r="C49" t="str">
            <v>47469784</v>
          </cell>
          <cell r="D49" t="str">
            <v>04002500147469784</v>
          </cell>
          <cell r="E49" t="str">
            <v>2025-05-26T00:00:00</v>
          </cell>
          <cell r="F49" t="str">
            <v>Mei</v>
          </cell>
          <cell r="G49" t="str">
            <v>2025</v>
          </cell>
          <cell r="J49" t="str">
            <v>APPROVED</v>
          </cell>
          <cell r="K49">
            <v>10200000</v>
          </cell>
          <cell r="L49">
            <v>9350000</v>
          </cell>
          <cell r="M49">
            <v>1122000</v>
          </cell>
          <cell r="N49">
            <v>0</v>
          </cell>
          <cell r="O49" t="str">
            <v>BETHESDA OKTARIA SIMANJUNTAK</v>
          </cell>
          <cell r="Q49" t="b">
            <v>1</v>
          </cell>
          <cell r="R49" t="b">
            <v>0</v>
          </cell>
          <cell r="S49" t="b">
            <v>0</v>
          </cell>
          <cell r="T49" t="str">
            <v>47469784</v>
          </cell>
          <cell r="U49" t="str">
            <v>DIKREDITKAN 0525</v>
          </cell>
        </row>
        <row r="50">
          <cell r="C50" t="str">
            <v>84519717</v>
          </cell>
          <cell r="D50" t="str">
            <v>04009022584519717</v>
          </cell>
          <cell r="E50" t="str">
            <v>2025-05-09T00:00:00</v>
          </cell>
          <cell r="F50" t="str">
            <v>Mei</v>
          </cell>
          <cell r="G50" t="str">
            <v>2025</v>
          </cell>
          <cell r="J50" t="str">
            <v>APPROVED</v>
          </cell>
          <cell r="K50">
            <v>92958559</v>
          </cell>
          <cell r="L50">
            <v>85212012</v>
          </cell>
          <cell r="M50">
            <v>10225441</v>
          </cell>
          <cell r="N50">
            <v>0</v>
          </cell>
          <cell r="O50" t="str">
            <v>N.I Permadi</v>
          </cell>
          <cell r="Q50" t="b">
            <v>1</v>
          </cell>
          <cell r="R50" t="b">
            <v>0</v>
          </cell>
          <cell r="S50" t="b">
            <v>0</v>
          </cell>
          <cell r="T50" t="str">
            <v>84519717</v>
          </cell>
          <cell r="U50" t="str">
            <v>DIKREDITKAN 0525</v>
          </cell>
        </row>
        <row r="51">
          <cell r="C51" t="str">
            <v>84519718</v>
          </cell>
          <cell r="D51" t="str">
            <v>04009022584519718</v>
          </cell>
          <cell r="E51" t="str">
            <v>2025-05-09T00:00:00</v>
          </cell>
          <cell r="F51" t="str">
            <v>Mei</v>
          </cell>
          <cell r="G51" t="str">
            <v>2025</v>
          </cell>
          <cell r="J51" t="str">
            <v>APPROVED</v>
          </cell>
          <cell r="K51">
            <v>8165315</v>
          </cell>
          <cell r="L51">
            <v>7484872</v>
          </cell>
          <cell r="M51">
            <v>898185</v>
          </cell>
          <cell r="N51">
            <v>0</v>
          </cell>
          <cell r="O51" t="str">
            <v>N.I Permadi</v>
          </cell>
          <cell r="Q51" t="b">
            <v>1</v>
          </cell>
          <cell r="R51" t="b">
            <v>0</v>
          </cell>
          <cell r="S51" t="b">
            <v>0</v>
          </cell>
          <cell r="T51" t="str">
            <v>84519718</v>
          </cell>
          <cell r="U51" t="str">
            <v>DIKREDITKAN 0525</v>
          </cell>
        </row>
        <row r="52">
          <cell r="C52" t="str">
            <v>46571050</v>
          </cell>
          <cell r="D52" t="str">
            <v>04002500146571050</v>
          </cell>
          <cell r="E52" t="str">
            <v>2025-05-21T00:00:00</v>
          </cell>
          <cell r="F52" t="str">
            <v>Mei</v>
          </cell>
          <cell r="G52" t="str">
            <v>2025</v>
          </cell>
          <cell r="J52" t="str">
            <v>APPROVED</v>
          </cell>
          <cell r="K52">
            <v>9251500</v>
          </cell>
          <cell r="L52">
            <v>8480542</v>
          </cell>
          <cell r="M52">
            <v>1017665</v>
          </cell>
          <cell r="N52">
            <v>0</v>
          </cell>
          <cell r="O52" t="str">
            <v>ANDREW DWIPUTRA HALIM</v>
          </cell>
          <cell r="Q52" t="b">
            <v>1</v>
          </cell>
          <cell r="R52" t="b">
            <v>0</v>
          </cell>
          <cell r="S52" t="b">
            <v>0</v>
          </cell>
          <cell r="T52" t="e">
            <v>#N/A</v>
          </cell>
          <cell r="U52" t="str">
            <v xml:space="preserve">TIDAK DI KREDITKAN </v>
          </cell>
        </row>
        <row r="53">
          <cell r="C53" t="str">
            <v>16463648</v>
          </cell>
          <cell r="D53" t="str">
            <v>04009032516463648</v>
          </cell>
          <cell r="E53" t="str">
            <v>2025-05-20T00:00:00</v>
          </cell>
          <cell r="F53" t="str">
            <v>Mei</v>
          </cell>
          <cell r="G53" t="str">
            <v>2025</v>
          </cell>
          <cell r="J53" t="str">
            <v>APPROVED</v>
          </cell>
          <cell r="K53">
            <v>2183006</v>
          </cell>
          <cell r="L53">
            <v>2001088</v>
          </cell>
          <cell r="M53">
            <v>240129</v>
          </cell>
          <cell r="N53">
            <v>0</v>
          </cell>
          <cell r="O53" t="str">
            <v>N.I Permadi</v>
          </cell>
          <cell r="Q53" t="b">
            <v>1</v>
          </cell>
          <cell r="R53" t="b">
            <v>0</v>
          </cell>
          <cell r="S53" t="b">
            <v>0</v>
          </cell>
          <cell r="T53" t="e">
            <v>#N/A</v>
          </cell>
          <cell r="U53" t="str">
            <v xml:space="preserve">TIDAK DI KREDITKAN </v>
          </cell>
        </row>
        <row r="54">
          <cell r="C54" t="str">
            <v>45829791</v>
          </cell>
          <cell r="D54" t="str">
            <v>04002500145829791</v>
          </cell>
          <cell r="E54" t="str">
            <v>2025-05-21T00:00:00</v>
          </cell>
          <cell r="F54" t="str">
            <v>Mei</v>
          </cell>
          <cell r="G54" t="str">
            <v>2025</v>
          </cell>
          <cell r="J54" t="str">
            <v>APPROVED</v>
          </cell>
          <cell r="K54">
            <v>462523</v>
          </cell>
          <cell r="L54">
            <v>423979</v>
          </cell>
          <cell r="M54">
            <v>50877</v>
          </cell>
          <cell r="N54">
            <v>0</v>
          </cell>
          <cell r="O54" t="str">
            <v>HANSEN WIRANATA,OEY</v>
          </cell>
          <cell r="Q54" t="b">
            <v>1</v>
          </cell>
          <cell r="R54" t="b">
            <v>0</v>
          </cell>
          <cell r="S54" t="b">
            <v>0</v>
          </cell>
          <cell r="T54" t="str">
            <v>45829791</v>
          </cell>
          <cell r="U54" t="str">
            <v>DIKREDITKAN 0525</v>
          </cell>
        </row>
        <row r="55">
          <cell r="C55" t="str">
            <v>45829305</v>
          </cell>
          <cell r="D55" t="str">
            <v>04002500145829305</v>
          </cell>
          <cell r="E55" t="str">
            <v>2025-05-21T00:00:00</v>
          </cell>
          <cell r="F55" t="str">
            <v>Mei</v>
          </cell>
          <cell r="G55" t="str">
            <v>2025</v>
          </cell>
          <cell r="J55" t="str">
            <v>APPROVED</v>
          </cell>
          <cell r="K55">
            <v>2147820</v>
          </cell>
          <cell r="L55">
            <v>1968835</v>
          </cell>
          <cell r="M55">
            <v>236260</v>
          </cell>
          <cell r="N55">
            <v>0</v>
          </cell>
          <cell r="O55" t="str">
            <v>HANSEN WIRANATA,OEY</v>
          </cell>
          <cell r="Q55" t="b">
            <v>1</v>
          </cell>
          <cell r="R55" t="b">
            <v>0</v>
          </cell>
          <cell r="S55" t="b">
            <v>0</v>
          </cell>
          <cell r="T55" t="str">
            <v>45829305</v>
          </cell>
          <cell r="U55" t="str">
            <v>DIKREDITKAN 0525</v>
          </cell>
        </row>
        <row r="56">
          <cell r="C56" t="str">
            <v>45605996</v>
          </cell>
          <cell r="D56" t="str">
            <v>04002500145605996</v>
          </cell>
          <cell r="E56" t="str">
            <v>2025-05-20T00:00:00</v>
          </cell>
          <cell r="F56" t="str">
            <v>Mei</v>
          </cell>
          <cell r="G56" t="str">
            <v>2025</v>
          </cell>
          <cell r="J56" t="str">
            <v>APPROVED</v>
          </cell>
          <cell r="K56">
            <v>158700</v>
          </cell>
          <cell r="L56">
            <v>145475</v>
          </cell>
          <cell r="M56">
            <v>17457</v>
          </cell>
          <cell r="N56">
            <v>0</v>
          </cell>
          <cell r="O56" t="str">
            <v>HERLINA SEMBIRING</v>
          </cell>
          <cell r="Q56" t="b">
            <v>1</v>
          </cell>
          <cell r="R56" t="b">
            <v>0</v>
          </cell>
          <cell r="S56" t="b">
            <v>0</v>
          </cell>
          <cell r="T56" t="str">
            <v>45605996</v>
          </cell>
          <cell r="U56" t="str">
            <v>DIKREDITKAN 0525</v>
          </cell>
        </row>
        <row r="57">
          <cell r="C57" t="str">
            <v>45605209</v>
          </cell>
          <cell r="D57" t="str">
            <v>04002500145605209</v>
          </cell>
          <cell r="E57" t="str">
            <v>2025-05-21T00:00:00</v>
          </cell>
          <cell r="F57" t="str">
            <v>Mei</v>
          </cell>
          <cell r="G57" t="str">
            <v>2025</v>
          </cell>
          <cell r="J57" t="str">
            <v>APPROVED</v>
          </cell>
          <cell r="K57">
            <v>658950</v>
          </cell>
          <cell r="L57">
            <v>604038</v>
          </cell>
          <cell r="M57">
            <v>72485</v>
          </cell>
          <cell r="N57">
            <v>0</v>
          </cell>
          <cell r="O57" t="str">
            <v>HERLINA SEMBIRING</v>
          </cell>
          <cell r="Q57" t="b">
            <v>1</v>
          </cell>
          <cell r="R57" t="b">
            <v>0</v>
          </cell>
          <cell r="S57" t="b">
            <v>0</v>
          </cell>
          <cell r="T57" t="str">
            <v>45605209</v>
          </cell>
          <cell r="U57" t="str">
            <v>DIKREDITKAN 0525</v>
          </cell>
        </row>
        <row r="58">
          <cell r="C58" t="str">
            <v>45529458</v>
          </cell>
          <cell r="D58" t="str">
            <v>04002500145529458</v>
          </cell>
          <cell r="E58" t="str">
            <v>2025-05-23T00:00:00</v>
          </cell>
          <cell r="F58" t="str">
            <v>Mei</v>
          </cell>
          <cell r="G58" t="str">
            <v>2025</v>
          </cell>
          <cell r="J58" t="str">
            <v>APPROVED</v>
          </cell>
          <cell r="K58">
            <v>40680000</v>
          </cell>
          <cell r="L58">
            <v>37290000</v>
          </cell>
          <cell r="M58">
            <v>4474800</v>
          </cell>
          <cell r="N58">
            <v>0</v>
          </cell>
          <cell r="O58" t="str">
            <v>SUBHAN, SH</v>
          </cell>
          <cell r="Q58" t="b">
            <v>1</v>
          </cell>
          <cell r="R58" t="b">
            <v>0</v>
          </cell>
          <cell r="S58" t="b">
            <v>0</v>
          </cell>
          <cell r="T58" t="str">
            <v>45529458</v>
          </cell>
          <cell r="U58" t="str">
            <v>DIKREDITKAN 0525</v>
          </cell>
        </row>
        <row r="59">
          <cell r="C59" t="str">
            <v>45010519</v>
          </cell>
          <cell r="D59" t="str">
            <v>04002500145010519</v>
          </cell>
          <cell r="E59" t="str">
            <v>2025-05-21T00:00:00</v>
          </cell>
          <cell r="F59" t="str">
            <v>Mei</v>
          </cell>
          <cell r="G59" t="str">
            <v>2025</v>
          </cell>
          <cell r="J59" t="str">
            <v>APPROVED</v>
          </cell>
          <cell r="K59">
            <v>1266666</v>
          </cell>
          <cell r="L59">
            <v>1161111</v>
          </cell>
          <cell r="M59">
            <v>139333</v>
          </cell>
          <cell r="N59">
            <v>0</v>
          </cell>
          <cell r="O59" t="str">
            <v>G KURNIAWAN IMANTO</v>
          </cell>
          <cell r="Q59" t="b">
            <v>1</v>
          </cell>
          <cell r="R59" t="b">
            <v>0</v>
          </cell>
          <cell r="S59" t="b">
            <v>0</v>
          </cell>
          <cell r="T59" t="e">
            <v>#N/A</v>
          </cell>
          <cell r="U59" t="str">
            <v xml:space="preserve">TIDAK DI KREDITKAN </v>
          </cell>
        </row>
        <row r="60">
          <cell r="C60" t="str">
            <v>45008893</v>
          </cell>
          <cell r="D60" t="str">
            <v>04002500145008893</v>
          </cell>
          <cell r="E60" t="str">
            <v>2025-05-21T00:00:00</v>
          </cell>
          <cell r="F60" t="str">
            <v>Mei</v>
          </cell>
          <cell r="G60" t="str">
            <v>2025</v>
          </cell>
          <cell r="J60" t="str">
            <v>APPROVED</v>
          </cell>
          <cell r="K60">
            <v>1675042</v>
          </cell>
          <cell r="L60">
            <v>1535455</v>
          </cell>
          <cell r="M60">
            <v>184255</v>
          </cell>
          <cell r="N60">
            <v>0</v>
          </cell>
          <cell r="O60" t="str">
            <v>G KURNIAWAN IMANTO</v>
          </cell>
          <cell r="Q60" t="b">
            <v>1</v>
          </cell>
          <cell r="R60" t="b">
            <v>0</v>
          </cell>
          <cell r="S60" t="b">
            <v>0</v>
          </cell>
          <cell r="T60" t="e">
            <v>#N/A</v>
          </cell>
          <cell r="U60" t="str">
            <v xml:space="preserve">TIDAK DI KREDITKAN </v>
          </cell>
        </row>
        <row r="61">
          <cell r="C61" t="str">
            <v>45007706</v>
          </cell>
          <cell r="D61" t="str">
            <v>04002500145007706</v>
          </cell>
          <cell r="E61" t="str">
            <v>2025-05-21T00:00:00</v>
          </cell>
          <cell r="F61" t="str">
            <v>Mei</v>
          </cell>
          <cell r="G61" t="str">
            <v>2025</v>
          </cell>
          <cell r="J61" t="str">
            <v>APPROVED</v>
          </cell>
          <cell r="K61">
            <v>529767</v>
          </cell>
          <cell r="L61">
            <v>485620</v>
          </cell>
          <cell r="M61">
            <v>58274</v>
          </cell>
          <cell r="N61">
            <v>0</v>
          </cell>
          <cell r="O61" t="str">
            <v>G KURNIAWAN IMANTO</v>
          </cell>
          <cell r="Q61" t="b">
            <v>1</v>
          </cell>
          <cell r="R61" t="b">
            <v>0</v>
          </cell>
          <cell r="S61" t="b">
            <v>0</v>
          </cell>
          <cell r="T61" t="e">
            <v>#N/A</v>
          </cell>
          <cell r="U61" t="str">
            <v xml:space="preserve">TIDAK DI KREDITKAN </v>
          </cell>
        </row>
        <row r="62">
          <cell r="C62" t="str">
            <v>45005085</v>
          </cell>
          <cell r="D62" t="str">
            <v>04002500145005085</v>
          </cell>
          <cell r="E62" t="str">
            <v>2025-05-21T00:00:00</v>
          </cell>
          <cell r="F62" t="str">
            <v>Mei</v>
          </cell>
          <cell r="G62" t="str">
            <v>2025</v>
          </cell>
          <cell r="J62" t="str">
            <v>APPROVED</v>
          </cell>
          <cell r="K62">
            <v>397297</v>
          </cell>
          <cell r="L62">
            <v>364189</v>
          </cell>
          <cell r="M62">
            <v>43703</v>
          </cell>
          <cell r="N62">
            <v>0</v>
          </cell>
          <cell r="O62" t="str">
            <v>G KURNIAWAN IMANTO</v>
          </cell>
          <cell r="Q62" t="b">
            <v>1</v>
          </cell>
          <cell r="R62" t="b">
            <v>0</v>
          </cell>
          <cell r="S62" t="b">
            <v>0</v>
          </cell>
          <cell r="T62" t="e">
            <v>#N/A</v>
          </cell>
          <cell r="U62" t="str">
            <v xml:space="preserve">TIDAK DI KREDITKAN </v>
          </cell>
        </row>
        <row r="63">
          <cell r="C63" t="str">
            <v>44907592</v>
          </cell>
          <cell r="D63" t="str">
            <v>04002500144907592</v>
          </cell>
          <cell r="E63" t="str">
            <v>2025-05-19T00:00:00</v>
          </cell>
          <cell r="F63" t="str">
            <v>Mei</v>
          </cell>
          <cell r="G63" t="str">
            <v>2025</v>
          </cell>
          <cell r="J63" t="str">
            <v>APPROVED</v>
          </cell>
          <cell r="K63">
            <v>1850092</v>
          </cell>
          <cell r="L63">
            <v>1695916</v>
          </cell>
          <cell r="M63">
            <v>203510</v>
          </cell>
          <cell r="N63">
            <v>0</v>
          </cell>
          <cell r="O63" t="str">
            <v>HANSEN WIRANATA,OEY</v>
          </cell>
          <cell r="Q63" t="b">
            <v>1</v>
          </cell>
          <cell r="R63" t="b">
            <v>0</v>
          </cell>
          <cell r="S63" t="b">
            <v>0</v>
          </cell>
          <cell r="T63" t="str">
            <v>44907592</v>
          </cell>
          <cell r="U63" t="str">
            <v>DIKREDITKAN 0525</v>
          </cell>
        </row>
        <row r="64">
          <cell r="C64" t="str">
            <v>44907040</v>
          </cell>
          <cell r="D64" t="str">
            <v>04002500144907040</v>
          </cell>
          <cell r="E64" t="str">
            <v>2025-05-19T00:00:00</v>
          </cell>
          <cell r="F64" t="str">
            <v>Mei</v>
          </cell>
          <cell r="G64" t="str">
            <v>2025</v>
          </cell>
          <cell r="J64" t="str">
            <v>APPROVED</v>
          </cell>
          <cell r="K64">
            <v>2417370</v>
          </cell>
          <cell r="L64">
            <v>2215922</v>
          </cell>
          <cell r="M64">
            <v>265911</v>
          </cell>
          <cell r="N64">
            <v>0</v>
          </cell>
          <cell r="O64" t="str">
            <v>HANSEN WIRANATA,OEY</v>
          </cell>
          <cell r="Q64" t="b">
            <v>1</v>
          </cell>
          <cell r="R64" t="b">
            <v>0</v>
          </cell>
          <cell r="S64" t="b">
            <v>0</v>
          </cell>
          <cell r="T64" t="str">
            <v>44907040</v>
          </cell>
          <cell r="U64" t="str">
            <v>DIKREDITKAN 0525</v>
          </cell>
        </row>
        <row r="65">
          <cell r="C65" t="str">
            <v>44639450</v>
          </cell>
          <cell r="D65" t="str">
            <v>04002500144639450</v>
          </cell>
          <cell r="E65" t="str">
            <v>2025-05-21T00:00:00</v>
          </cell>
          <cell r="F65" t="str">
            <v>Mei</v>
          </cell>
          <cell r="G65" t="str">
            <v>2025</v>
          </cell>
          <cell r="J65" t="str">
            <v>APPROVED</v>
          </cell>
          <cell r="K65">
            <v>3423308</v>
          </cell>
          <cell r="L65">
            <v>3138033</v>
          </cell>
          <cell r="M65">
            <v>376564</v>
          </cell>
          <cell r="N65">
            <v>0</v>
          </cell>
          <cell r="O65" t="str">
            <v>AWAN DISURYA HIDAYAT</v>
          </cell>
          <cell r="Q65" t="b">
            <v>1</v>
          </cell>
          <cell r="R65" t="b">
            <v>0</v>
          </cell>
          <cell r="S65" t="b">
            <v>0</v>
          </cell>
          <cell r="T65" t="e">
            <v>#N/A</v>
          </cell>
          <cell r="U65" t="str">
            <v xml:space="preserve">TIDAK DI KREDITKAN </v>
          </cell>
        </row>
        <row r="66">
          <cell r="C66" t="str">
            <v>44639457</v>
          </cell>
          <cell r="D66" t="str">
            <v>04002500144639457</v>
          </cell>
          <cell r="E66" t="str">
            <v>2025-05-21T00:00:00</v>
          </cell>
          <cell r="F66" t="str">
            <v>Mei</v>
          </cell>
          <cell r="G66" t="str">
            <v>2025</v>
          </cell>
          <cell r="J66" t="str">
            <v>APPROVED</v>
          </cell>
          <cell r="K66">
            <v>5986016</v>
          </cell>
          <cell r="L66">
            <v>5487181</v>
          </cell>
          <cell r="M66">
            <v>658462</v>
          </cell>
          <cell r="N66">
            <v>0</v>
          </cell>
          <cell r="O66" t="str">
            <v>AWAN DISURYA HIDAYAT</v>
          </cell>
          <cell r="Q66" t="b">
            <v>1</v>
          </cell>
          <cell r="R66" t="b">
            <v>0</v>
          </cell>
          <cell r="S66" t="b">
            <v>0</v>
          </cell>
          <cell r="T66" t="e">
            <v>#N/A</v>
          </cell>
          <cell r="U66" t="str">
            <v xml:space="preserve">TIDAK DI KREDITKAN </v>
          </cell>
        </row>
        <row r="67">
          <cell r="C67" t="str">
            <v>44639446</v>
          </cell>
          <cell r="D67" t="str">
            <v>04002500144639446</v>
          </cell>
          <cell r="E67" t="str">
            <v>2025-05-21T00:00:00</v>
          </cell>
          <cell r="F67" t="str">
            <v>Mei</v>
          </cell>
          <cell r="G67" t="str">
            <v>2025</v>
          </cell>
          <cell r="J67" t="str">
            <v>APPROVED</v>
          </cell>
          <cell r="K67">
            <v>5166502</v>
          </cell>
          <cell r="L67">
            <v>4735960</v>
          </cell>
          <cell r="M67">
            <v>568315</v>
          </cell>
          <cell r="N67">
            <v>0</v>
          </cell>
          <cell r="O67" t="str">
            <v>AWAN DISURYA HIDAYAT</v>
          </cell>
          <cell r="Q67" t="b">
            <v>1</v>
          </cell>
          <cell r="R67" t="b">
            <v>0</v>
          </cell>
          <cell r="S67" t="b">
            <v>0</v>
          </cell>
          <cell r="T67" t="e">
            <v>#N/A</v>
          </cell>
          <cell r="U67" t="str">
            <v xml:space="preserve">TIDAK DI KREDITKAN </v>
          </cell>
        </row>
        <row r="68">
          <cell r="C68" t="str">
            <v>44339833</v>
          </cell>
          <cell r="D68" t="str">
            <v>04002500144339833</v>
          </cell>
          <cell r="E68" t="str">
            <v>2025-05-13T00:00:00</v>
          </cell>
          <cell r="F68" t="str">
            <v>Mei</v>
          </cell>
          <cell r="G68" t="str">
            <v>2025</v>
          </cell>
          <cell r="J68" t="str">
            <v>APPROVED</v>
          </cell>
          <cell r="K68">
            <v>104760000</v>
          </cell>
          <cell r="L68">
            <v>96030000</v>
          </cell>
          <cell r="M68">
            <v>11523600</v>
          </cell>
          <cell r="N68">
            <v>0</v>
          </cell>
          <cell r="O68" t="str">
            <v>ARYA PRADANA SETIADHARMA</v>
          </cell>
          <cell r="Q68" t="b">
            <v>1</v>
          </cell>
          <cell r="R68" t="b">
            <v>0</v>
          </cell>
          <cell r="S68" t="b">
            <v>0</v>
          </cell>
          <cell r="T68" t="e">
            <v>#N/A</v>
          </cell>
          <cell r="U68" t="str">
            <v xml:space="preserve">TIDAK DI KREDITKAN </v>
          </cell>
        </row>
        <row r="69">
          <cell r="C69" t="str">
            <v>44339794</v>
          </cell>
          <cell r="D69" t="str">
            <v>04002500144339794</v>
          </cell>
          <cell r="E69" t="str">
            <v>2025-05-21T00:00:00</v>
          </cell>
          <cell r="F69" t="str">
            <v>Mei</v>
          </cell>
          <cell r="G69" t="str">
            <v>2025</v>
          </cell>
          <cell r="J69" t="str">
            <v>APPROVED</v>
          </cell>
          <cell r="K69">
            <v>52380000</v>
          </cell>
          <cell r="L69">
            <v>48015000</v>
          </cell>
          <cell r="M69">
            <v>5761800</v>
          </cell>
          <cell r="N69">
            <v>0</v>
          </cell>
          <cell r="O69" t="str">
            <v>ARYA PRADANA SETIADHARMA</v>
          </cell>
          <cell r="Q69" t="b">
            <v>1</v>
          </cell>
          <cell r="R69" t="b">
            <v>0</v>
          </cell>
          <cell r="S69" t="b">
            <v>0</v>
          </cell>
          <cell r="T69" t="str">
            <v>44339794</v>
          </cell>
          <cell r="U69" t="str">
            <v>DIKREDITKAN 0525</v>
          </cell>
        </row>
        <row r="70">
          <cell r="C70" t="str">
            <v>34067891</v>
          </cell>
          <cell r="D70" t="str">
            <v>04002500134067891</v>
          </cell>
          <cell r="E70" t="str">
            <v>2025-05-13T00:00:00</v>
          </cell>
          <cell r="F70" t="str">
            <v>Mei</v>
          </cell>
          <cell r="G70" t="str">
            <v>2025</v>
          </cell>
          <cell r="J70" t="str">
            <v>CANCELED</v>
          </cell>
          <cell r="K70">
            <v>104760000</v>
          </cell>
          <cell r="L70">
            <v>96030000</v>
          </cell>
          <cell r="M70">
            <v>11523600</v>
          </cell>
          <cell r="N70">
            <v>0</v>
          </cell>
          <cell r="O70" t="str">
            <v>ARYA PRADANA SETIADHARMA</v>
          </cell>
          <cell r="Q70" t="b">
            <v>1</v>
          </cell>
          <cell r="R70" t="b">
            <v>0</v>
          </cell>
          <cell r="S70" t="b">
            <v>0</v>
          </cell>
          <cell r="T70" t="e">
            <v>#N/A</v>
          </cell>
          <cell r="U70" t="str">
            <v xml:space="preserve">TIDAK DI KREDITKAN </v>
          </cell>
        </row>
        <row r="71">
          <cell r="C71" t="str">
            <v>43196115</v>
          </cell>
          <cell r="D71" t="str">
            <v>04002500143196115</v>
          </cell>
          <cell r="E71" t="str">
            <v>2025-05-19T00:00:00</v>
          </cell>
          <cell r="F71" t="str">
            <v>Mei</v>
          </cell>
          <cell r="G71" t="str">
            <v>2025</v>
          </cell>
          <cell r="J71" t="str">
            <v>APPROVED</v>
          </cell>
          <cell r="K71">
            <v>104760000</v>
          </cell>
          <cell r="L71">
            <v>96030000</v>
          </cell>
          <cell r="M71">
            <v>11523600</v>
          </cell>
          <cell r="N71">
            <v>0</v>
          </cell>
          <cell r="O71" t="str">
            <v>ARYA PRADANA SETIADHARMA</v>
          </cell>
          <cell r="Q71" t="b">
            <v>1</v>
          </cell>
          <cell r="R71" t="b">
            <v>0</v>
          </cell>
          <cell r="S71" t="b">
            <v>0</v>
          </cell>
          <cell r="T71" t="str">
            <v>43196115</v>
          </cell>
          <cell r="U71" t="str">
            <v>DIKREDITKAN 0525</v>
          </cell>
        </row>
        <row r="72">
          <cell r="C72" t="str">
            <v>33906385</v>
          </cell>
          <cell r="D72" t="str">
            <v>04002500133906385</v>
          </cell>
          <cell r="E72" t="str">
            <v>2025-05-14T00:00:00</v>
          </cell>
          <cell r="F72" t="str">
            <v>Mei</v>
          </cell>
          <cell r="G72" t="str">
            <v>2025</v>
          </cell>
          <cell r="J72" t="str">
            <v>APPROVED</v>
          </cell>
          <cell r="K72">
            <v>153000000</v>
          </cell>
          <cell r="L72">
            <v>140250000</v>
          </cell>
          <cell r="M72">
            <v>16830000</v>
          </cell>
          <cell r="N72">
            <v>0</v>
          </cell>
          <cell r="O72" t="str">
            <v>BETHESDA OKTARIA SIMANJUNTAK</v>
          </cell>
          <cell r="Q72" t="b">
            <v>1</v>
          </cell>
          <cell r="R72" t="b">
            <v>0</v>
          </cell>
          <cell r="S72" t="b">
            <v>0</v>
          </cell>
          <cell r="T72" t="str">
            <v>33906385</v>
          </cell>
          <cell r="U72" t="str">
            <v>DIKREDITKAN 0525</v>
          </cell>
        </row>
        <row r="73">
          <cell r="C73" t="str">
            <v>33887217</v>
          </cell>
          <cell r="D73" t="str">
            <v>04002500133887217</v>
          </cell>
          <cell r="E73" t="str">
            <v>2025-05-14T00:00:00</v>
          </cell>
          <cell r="F73" t="str">
            <v>Mei</v>
          </cell>
          <cell r="G73" t="str">
            <v>2025</v>
          </cell>
          <cell r="J73" t="str">
            <v>APPROVED</v>
          </cell>
          <cell r="K73">
            <v>24399540</v>
          </cell>
          <cell r="L73">
            <v>22366245</v>
          </cell>
          <cell r="M73">
            <v>2683949</v>
          </cell>
          <cell r="N73">
            <v>0</v>
          </cell>
          <cell r="O73" t="str">
            <v>BETHESDA OKTARIA SIMANJUNTAK</v>
          </cell>
          <cell r="Q73" t="b">
            <v>1</v>
          </cell>
          <cell r="R73" t="b">
            <v>0</v>
          </cell>
          <cell r="S73" t="b">
            <v>0</v>
          </cell>
          <cell r="T73" t="str">
            <v>33887217</v>
          </cell>
          <cell r="U73" t="str">
            <v>DIKREDITKAN 0525</v>
          </cell>
        </row>
        <row r="74">
          <cell r="C74" t="str">
            <v>42577833</v>
          </cell>
          <cell r="D74" t="str">
            <v>04002500142577833</v>
          </cell>
          <cell r="E74" t="str">
            <v>2025-05-15T00:00:00</v>
          </cell>
          <cell r="F74" t="str">
            <v>Mei</v>
          </cell>
          <cell r="G74" t="str">
            <v>2025</v>
          </cell>
          <cell r="J74" t="str">
            <v>APPROVED</v>
          </cell>
          <cell r="K74">
            <v>198000000</v>
          </cell>
          <cell r="L74">
            <v>181500000</v>
          </cell>
          <cell r="M74">
            <v>21780000</v>
          </cell>
          <cell r="N74">
            <v>0</v>
          </cell>
          <cell r="O74" t="str">
            <v>HENKY TJAHJADI</v>
          </cell>
          <cell r="Q74" t="b">
            <v>1</v>
          </cell>
          <cell r="R74" t="b">
            <v>0</v>
          </cell>
          <cell r="S74" t="b">
            <v>0</v>
          </cell>
          <cell r="T74" t="e">
            <v>#N/A</v>
          </cell>
          <cell r="U74" t="str">
            <v xml:space="preserve">TIDAK DI KREDITKAN </v>
          </cell>
        </row>
        <row r="75">
          <cell r="C75" t="str">
            <v>42085832</v>
          </cell>
          <cell r="D75" t="str">
            <v>04002500142085832</v>
          </cell>
          <cell r="E75" t="str">
            <v>2025-05-15T00:00:00</v>
          </cell>
          <cell r="F75" t="str">
            <v>Mei</v>
          </cell>
          <cell r="G75" t="str">
            <v>2025</v>
          </cell>
          <cell r="J75" t="str">
            <v>APPROVED</v>
          </cell>
          <cell r="K75">
            <v>276000</v>
          </cell>
          <cell r="L75">
            <v>253000</v>
          </cell>
          <cell r="M75">
            <v>30360</v>
          </cell>
          <cell r="N75">
            <v>0</v>
          </cell>
          <cell r="O75" t="str">
            <v>HERLINA SEMBIRING</v>
          </cell>
          <cell r="Q75" t="b">
            <v>1</v>
          </cell>
          <cell r="R75" t="b">
            <v>0</v>
          </cell>
          <cell r="S75" t="b">
            <v>0</v>
          </cell>
          <cell r="T75" t="str">
            <v>42085832</v>
          </cell>
          <cell r="U75" t="str">
            <v>DIKREDITKAN 0525</v>
          </cell>
        </row>
        <row r="76">
          <cell r="C76" t="str">
            <v>41972782</v>
          </cell>
          <cell r="D76" t="str">
            <v>04002500141972782</v>
          </cell>
          <cell r="E76" t="str">
            <v>2025-05-19T00:00:00</v>
          </cell>
          <cell r="F76" t="str">
            <v>Mei</v>
          </cell>
          <cell r="G76" t="str">
            <v>2025</v>
          </cell>
          <cell r="J76" t="str">
            <v>APPROVED</v>
          </cell>
          <cell r="K76">
            <v>115652610</v>
          </cell>
          <cell r="L76">
            <v>106014893</v>
          </cell>
          <cell r="M76">
            <v>12721787</v>
          </cell>
          <cell r="N76">
            <v>0</v>
          </cell>
          <cell r="O76" t="str">
            <v>TAMSIR</v>
          </cell>
          <cell r="Q76" t="b">
            <v>1</v>
          </cell>
          <cell r="R76" t="b">
            <v>0</v>
          </cell>
          <cell r="S76" t="b">
            <v>0</v>
          </cell>
          <cell r="T76" t="e">
            <v>#N/A</v>
          </cell>
          <cell r="U76" t="str">
            <v xml:space="preserve">TIDAK DI KREDITKAN </v>
          </cell>
        </row>
        <row r="77">
          <cell r="C77" t="str">
            <v>41971633</v>
          </cell>
          <cell r="D77" t="str">
            <v>04002500141971633</v>
          </cell>
          <cell r="E77" t="str">
            <v>2025-05-19T00:00:00</v>
          </cell>
          <cell r="F77" t="str">
            <v>Mei</v>
          </cell>
          <cell r="G77" t="str">
            <v>2025</v>
          </cell>
          <cell r="J77" t="str">
            <v>APPROVED</v>
          </cell>
          <cell r="K77">
            <v>331556385</v>
          </cell>
          <cell r="L77">
            <v>303926686</v>
          </cell>
          <cell r="M77">
            <v>36471202</v>
          </cell>
          <cell r="N77">
            <v>0</v>
          </cell>
          <cell r="O77" t="str">
            <v>TAMSIR</v>
          </cell>
          <cell r="Q77" t="b">
            <v>1</v>
          </cell>
          <cell r="R77" t="b">
            <v>0</v>
          </cell>
          <cell r="S77" t="b">
            <v>0</v>
          </cell>
          <cell r="T77" t="e">
            <v>#N/A</v>
          </cell>
          <cell r="U77" t="str">
            <v xml:space="preserve">TIDAK DI KREDITKAN </v>
          </cell>
        </row>
        <row r="78">
          <cell r="C78" t="str">
            <v>41528624</v>
          </cell>
          <cell r="D78" t="str">
            <v>04002500141528624</v>
          </cell>
          <cell r="E78" t="str">
            <v>2025-05-19T00:00:00</v>
          </cell>
          <cell r="F78" t="str">
            <v>Mei</v>
          </cell>
          <cell r="G78" t="str">
            <v>2025</v>
          </cell>
          <cell r="J78" t="str">
            <v>APPROVED</v>
          </cell>
          <cell r="K78">
            <v>1500000</v>
          </cell>
          <cell r="L78">
            <v>1375000</v>
          </cell>
          <cell r="M78">
            <v>165000</v>
          </cell>
          <cell r="N78">
            <v>0</v>
          </cell>
          <cell r="O78" t="str">
            <v>LIDIA PUTRI</v>
          </cell>
          <cell r="Q78" t="b">
            <v>1</v>
          </cell>
          <cell r="R78" t="b">
            <v>0</v>
          </cell>
          <cell r="S78" t="b">
            <v>0</v>
          </cell>
          <cell r="T78" t="e">
            <v>#N/A</v>
          </cell>
          <cell r="U78" t="str">
            <v xml:space="preserve">TIDAK DI KREDITKAN </v>
          </cell>
        </row>
        <row r="79">
          <cell r="C79" t="str">
            <v>41518615</v>
          </cell>
          <cell r="D79" t="str">
            <v>04002500141518615</v>
          </cell>
          <cell r="E79" t="str">
            <v>2025-05-19T00:00:00</v>
          </cell>
          <cell r="F79" t="str">
            <v>Mei</v>
          </cell>
          <cell r="G79" t="str">
            <v>2025</v>
          </cell>
          <cell r="J79" t="str">
            <v>APPROVED</v>
          </cell>
          <cell r="K79">
            <v>12691016</v>
          </cell>
          <cell r="L79">
            <v>11633431</v>
          </cell>
          <cell r="M79">
            <v>1396012</v>
          </cell>
          <cell r="N79">
            <v>0</v>
          </cell>
          <cell r="O79" t="str">
            <v>AHMAD SAHRUR</v>
          </cell>
          <cell r="Q79" t="b">
            <v>1</v>
          </cell>
          <cell r="R79" t="b">
            <v>0</v>
          </cell>
          <cell r="S79" t="b">
            <v>0</v>
          </cell>
          <cell r="T79" t="str">
            <v>41518615</v>
          </cell>
          <cell r="U79" t="str">
            <v>DIKREDITKAN 0525</v>
          </cell>
        </row>
        <row r="80">
          <cell r="C80" t="str">
            <v>41256350</v>
          </cell>
          <cell r="D80" t="str">
            <v>04002500141256350</v>
          </cell>
          <cell r="E80" t="str">
            <v>2025-05-15T00:00:00</v>
          </cell>
          <cell r="F80" t="str">
            <v>Mei</v>
          </cell>
          <cell r="G80" t="str">
            <v>2025</v>
          </cell>
          <cell r="J80" t="str">
            <v>APPROVED</v>
          </cell>
          <cell r="K80">
            <v>4040400</v>
          </cell>
          <cell r="L80">
            <v>3703700</v>
          </cell>
          <cell r="M80">
            <v>444444</v>
          </cell>
          <cell r="N80">
            <v>0</v>
          </cell>
          <cell r="O80" t="str">
            <v>VERONIKA THERESIA</v>
          </cell>
          <cell r="Q80" t="b">
            <v>1</v>
          </cell>
          <cell r="R80" t="b">
            <v>0</v>
          </cell>
          <cell r="S80" t="b">
            <v>0</v>
          </cell>
          <cell r="T80" t="e">
            <v>#N/A</v>
          </cell>
          <cell r="U80" t="str">
            <v xml:space="preserve">TIDAK DI KREDITKAN </v>
          </cell>
        </row>
        <row r="81">
          <cell r="C81" t="str">
            <v>40629386</v>
          </cell>
          <cell r="D81" t="str">
            <v>04002500140629386</v>
          </cell>
          <cell r="E81" t="str">
            <v>2025-05-14T00:00:00</v>
          </cell>
          <cell r="F81" t="str">
            <v>Mei</v>
          </cell>
          <cell r="G81" t="str">
            <v>2025</v>
          </cell>
          <cell r="J81" t="str">
            <v>APPROVED</v>
          </cell>
          <cell r="K81">
            <v>18836770</v>
          </cell>
          <cell r="L81">
            <v>17267039</v>
          </cell>
          <cell r="M81">
            <v>2072045</v>
          </cell>
          <cell r="N81">
            <v>0</v>
          </cell>
          <cell r="O81" t="str">
            <v>HERLINA SEMBIRING</v>
          </cell>
          <cell r="Q81" t="b">
            <v>1</v>
          </cell>
          <cell r="R81" t="b">
            <v>0</v>
          </cell>
          <cell r="S81" t="b">
            <v>0</v>
          </cell>
          <cell r="T81" t="str">
            <v>40629386</v>
          </cell>
          <cell r="U81" t="str">
            <v>DIKREDITKAN 0525</v>
          </cell>
        </row>
        <row r="82">
          <cell r="C82" t="str">
            <v>40607553</v>
          </cell>
          <cell r="D82" t="str">
            <v>04002500140607553</v>
          </cell>
          <cell r="E82" t="str">
            <v>2025-05-15T00:00:00</v>
          </cell>
          <cell r="F82" t="str">
            <v>Mei</v>
          </cell>
          <cell r="G82" t="str">
            <v>2025</v>
          </cell>
          <cell r="J82" t="str">
            <v>APPROVED</v>
          </cell>
          <cell r="K82">
            <v>1937323</v>
          </cell>
          <cell r="L82">
            <v>1775880</v>
          </cell>
          <cell r="M82">
            <v>213106</v>
          </cell>
          <cell r="N82">
            <v>0</v>
          </cell>
          <cell r="O82" t="str">
            <v>HANSEN WIRANATA,OEY</v>
          </cell>
          <cell r="Q82" t="b">
            <v>1</v>
          </cell>
          <cell r="R82" t="b">
            <v>0</v>
          </cell>
          <cell r="S82" t="b">
            <v>0</v>
          </cell>
          <cell r="T82" t="str">
            <v>40607553</v>
          </cell>
          <cell r="U82" t="str">
            <v>DIKREDITKAN 0525</v>
          </cell>
        </row>
        <row r="83">
          <cell r="C83" t="str">
            <v>40607548</v>
          </cell>
          <cell r="D83" t="str">
            <v>04002500140607548</v>
          </cell>
          <cell r="E83" t="str">
            <v>2025-05-15T00:00:00</v>
          </cell>
          <cell r="F83" t="str">
            <v>Mei</v>
          </cell>
          <cell r="G83" t="str">
            <v>2025</v>
          </cell>
          <cell r="J83" t="str">
            <v>APPROVED</v>
          </cell>
          <cell r="K83">
            <v>1443316</v>
          </cell>
          <cell r="L83">
            <v>1323039</v>
          </cell>
          <cell r="M83">
            <v>158765</v>
          </cell>
          <cell r="N83">
            <v>0</v>
          </cell>
          <cell r="O83" t="str">
            <v>HANSEN WIRANATA,OEY</v>
          </cell>
          <cell r="Q83" t="b">
            <v>1</v>
          </cell>
          <cell r="R83" t="b">
            <v>0</v>
          </cell>
          <cell r="S83" t="b">
            <v>0</v>
          </cell>
          <cell r="T83" t="str">
            <v>40607548</v>
          </cell>
          <cell r="U83" t="str">
            <v>DIKREDITKAN 0525</v>
          </cell>
        </row>
        <row r="84">
          <cell r="C84" t="str">
            <v>40607371</v>
          </cell>
          <cell r="D84" t="str">
            <v>04002500140607371</v>
          </cell>
          <cell r="E84" t="str">
            <v>2025-05-15T00:00:00</v>
          </cell>
          <cell r="F84" t="str">
            <v>Mei</v>
          </cell>
          <cell r="G84" t="str">
            <v>2025</v>
          </cell>
          <cell r="J84" t="str">
            <v>APPROVED</v>
          </cell>
          <cell r="K84">
            <v>1225686</v>
          </cell>
          <cell r="L84">
            <v>1123546</v>
          </cell>
          <cell r="M84">
            <v>134826</v>
          </cell>
          <cell r="N84">
            <v>0</v>
          </cell>
          <cell r="O84" t="str">
            <v>HANSEN WIRANATA,OEY</v>
          </cell>
          <cell r="Q84" t="b">
            <v>1</v>
          </cell>
          <cell r="R84" t="b">
            <v>0</v>
          </cell>
          <cell r="S84" t="b">
            <v>0</v>
          </cell>
          <cell r="T84" t="str">
            <v>40607371</v>
          </cell>
          <cell r="U84" t="str">
            <v>DIKREDITKAN 0525</v>
          </cell>
        </row>
        <row r="85">
          <cell r="C85" t="str">
            <v>40440937</v>
          </cell>
          <cell r="D85" t="str">
            <v>04002500140440937</v>
          </cell>
          <cell r="E85" t="str">
            <v>2025-05-13T00:00:00</v>
          </cell>
          <cell r="F85" t="str">
            <v>Mei</v>
          </cell>
          <cell r="G85" t="str">
            <v>2025</v>
          </cell>
          <cell r="J85" t="str">
            <v>APPROVED</v>
          </cell>
          <cell r="K85">
            <v>6654414</v>
          </cell>
          <cell r="L85">
            <v>6099880</v>
          </cell>
          <cell r="M85">
            <v>731986</v>
          </cell>
          <cell r="N85">
            <v>0</v>
          </cell>
          <cell r="O85" t="str">
            <v>IAN SUMITRO WIRANATA,OEY</v>
          </cell>
          <cell r="Q85" t="b">
            <v>1</v>
          </cell>
          <cell r="R85" t="b">
            <v>0</v>
          </cell>
          <cell r="S85" t="b">
            <v>0</v>
          </cell>
          <cell r="T85" t="str">
            <v>40440937</v>
          </cell>
          <cell r="U85" t="str">
            <v>DIKREDITKAN 0525</v>
          </cell>
        </row>
        <row r="86">
          <cell r="C86" t="str">
            <v>34156762</v>
          </cell>
          <cell r="D86" t="str">
            <v>04002500134156762</v>
          </cell>
          <cell r="E86" t="str">
            <v>2025-05-05T00:00:00</v>
          </cell>
          <cell r="F86" t="str">
            <v>Mei</v>
          </cell>
          <cell r="G86" t="str">
            <v>2025</v>
          </cell>
          <cell r="J86" t="str">
            <v>APPROVED</v>
          </cell>
          <cell r="K86">
            <v>715850</v>
          </cell>
          <cell r="L86">
            <v>656196</v>
          </cell>
          <cell r="M86">
            <v>78744</v>
          </cell>
          <cell r="N86">
            <v>0</v>
          </cell>
          <cell r="O86" t="str">
            <v>G KURNIAWAN IMANTO</v>
          </cell>
          <cell r="Q86" t="b">
            <v>1</v>
          </cell>
          <cell r="R86" t="b">
            <v>0</v>
          </cell>
          <cell r="S86" t="b">
            <v>0</v>
          </cell>
          <cell r="T86" t="str">
            <v>34156762</v>
          </cell>
          <cell r="U86" t="str">
            <v>DIKREDITKAN 0525</v>
          </cell>
        </row>
        <row r="87">
          <cell r="C87" t="str">
            <v>34158796</v>
          </cell>
          <cell r="D87" t="str">
            <v>04002500134158796</v>
          </cell>
          <cell r="E87" t="str">
            <v>2025-05-05T00:00:00</v>
          </cell>
          <cell r="F87" t="str">
            <v>Mei</v>
          </cell>
          <cell r="G87" t="str">
            <v>2025</v>
          </cell>
          <cell r="J87" t="str">
            <v>APPROVED</v>
          </cell>
          <cell r="K87">
            <v>679279</v>
          </cell>
          <cell r="L87">
            <v>622672</v>
          </cell>
          <cell r="M87">
            <v>74721</v>
          </cell>
          <cell r="N87">
            <v>0</v>
          </cell>
          <cell r="O87" t="str">
            <v>G KURNIAWAN IMANTO</v>
          </cell>
          <cell r="Q87" t="b">
            <v>1</v>
          </cell>
          <cell r="R87" t="b">
            <v>0</v>
          </cell>
          <cell r="S87" t="b">
            <v>0</v>
          </cell>
          <cell r="T87" t="str">
            <v>34158796</v>
          </cell>
          <cell r="U87" t="str">
            <v>DIKREDITKAN 0525</v>
          </cell>
        </row>
        <row r="88">
          <cell r="C88" t="str">
            <v>33521585</v>
          </cell>
          <cell r="D88" t="str">
            <v>04002500133521585</v>
          </cell>
          <cell r="E88" t="str">
            <v>2025-05-14T00:00:00</v>
          </cell>
          <cell r="F88" t="str">
            <v>Mei</v>
          </cell>
          <cell r="G88" t="str">
            <v>2025</v>
          </cell>
          <cell r="J88" t="str">
            <v>APPROVED</v>
          </cell>
          <cell r="K88">
            <v>177480000</v>
          </cell>
          <cell r="L88">
            <v>162690000</v>
          </cell>
          <cell r="M88">
            <v>19522800</v>
          </cell>
          <cell r="N88">
            <v>0</v>
          </cell>
          <cell r="O88" t="str">
            <v>ANGGITA ROSMAYATI</v>
          </cell>
          <cell r="Q88" t="b">
            <v>1</v>
          </cell>
          <cell r="R88" t="b">
            <v>0</v>
          </cell>
          <cell r="S88" t="b">
            <v>0</v>
          </cell>
          <cell r="T88" t="str">
            <v>33521585</v>
          </cell>
          <cell r="U88" t="str">
            <v>DIKREDITKAN 0525</v>
          </cell>
        </row>
        <row r="89">
          <cell r="C89" t="str">
            <v>39730556</v>
          </cell>
          <cell r="D89" t="str">
            <v>04002500139730556</v>
          </cell>
          <cell r="E89" t="str">
            <v>2025-05-14T00:00:00</v>
          </cell>
          <cell r="F89" t="str">
            <v>Mei</v>
          </cell>
          <cell r="G89" t="str">
            <v>2025</v>
          </cell>
          <cell r="J89" t="str">
            <v>APPROVED</v>
          </cell>
          <cell r="K89">
            <v>3493268</v>
          </cell>
          <cell r="L89">
            <v>3202163</v>
          </cell>
          <cell r="M89">
            <v>384260</v>
          </cell>
          <cell r="N89">
            <v>0</v>
          </cell>
          <cell r="O89" t="str">
            <v>BELLA ASTARINA</v>
          </cell>
          <cell r="Q89" t="b">
            <v>1</v>
          </cell>
          <cell r="R89" t="b">
            <v>0</v>
          </cell>
          <cell r="S89" t="b">
            <v>0</v>
          </cell>
          <cell r="T89" t="str">
            <v>39730556</v>
          </cell>
          <cell r="U89" t="str">
            <v>DIKREDITKAN 0525</v>
          </cell>
        </row>
        <row r="90">
          <cell r="C90" t="str">
            <v>39728741</v>
          </cell>
          <cell r="D90" t="str">
            <v>04002500139728741</v>
          </cell>
          <cell r="E90" t="str">
            <v>2025-05-13T00:00:00</v>
          </cell>
          <cell r="F90" t="str">
            <v>Mei</v>
          </cell>
          <cell r="G90" t="str">
            <v>2025</v>
          </cell>
          <cell r="J90" t="str">
            <v>APPROVED</v>
          </cell>
          <cell r="K90">
            <v>18526620</v>
          </cell>
          <cell r="L90">
            <v>16982735</v>
          </cell>
          <cell r="M90">
            <v>2037928</v>
          </cell>
          <cell r="N90">
            <v>0</v>
          </cell>
          <cell r="O90" t="str">
            <v>BELLA ASTARINA</v>
          </cell>
          <cell r="Q90" t="b">
            <v>1</v>
          </cell>
          <cell r="R90" t="b">
            <v>0</v>
          </cell>
          <cell r="S90" t="b">
            <v>0</v>
          </cell>
          <cell r="T90" t="str">
            <v>39728741</v>
          </cell>
          <cell r="U90" t="str">
            <v>DIKREDITKAN 0525</v>
          </cell>
        </row>
        <row r="91">
          <cell r="C91" t="str">
            <v>39345363</v>
          </cell>
          <cell r="D91" t="str">
            <v>04002500139345363</v>
          </cell>
          <cell r="E91" t="str">
            <v>2025-05-10T00:00:00</v>
          </cell>
          <cell r="F91" t="str">
            <v>Mei</v>
          </cell>
          <cell r="G91" t="str">
            <v>2025</v>
          </cell>
          <cell r="J91" t="str">
            <v>APPROVED</v>
          </cell>
          <cell r="K91">
            <v>4761261</v>
          </cell>
          <cell r="L91">
            <v>4364490</v>
          </cell>
          <cell r="M91">
            <v>523739</v>
          </cell>
          <cell r="N91">
            <v>0</v>
          </cell>
          <cell r="O91" t="str">
            <v>IAN SUMITRO WIRANATA,OEY</v>
          </cell>
          <cell r="Q91" t="b">
            <v>1</v>
          </cell>
          <cell r="R91" t="b">
            <v>0</v>
          </cell>
          <cell r="S91" t="b">
            <v>0</v>
          </cell>
          <cell r="T91" t="str">
            <v>39345363</v>
          </cell>
          <cell r="U91" t="str">
            <v>DIKREDITKAN 0525</v>
          </cell>
        </row>
        <row r="92">
          <cell r="C92" t="str">
            <v>38091761</v>
          </cell>
          <cell r="D92" t="str">
            <v>04002500138091761</v>
          </cell>
          <cell r="E92" t="str">
            <v>2025-05-05T00:00:00</v>
          </cell>
          <cell r="F92" t="str">
            <v>Mei</v>
          </cell>
          <cell r="G92" t="str">
            <v>2025</v>
          </cell>
          <cell r="J92" t="str">
            <v>APPROVED</v>
          </cell>
          <cell r="K92">
            <v>48264800</v>
          </cell>
          <cell r="L92">
            <v>44242733</v>
          </cell>
          <cell r="M92">
            <v>5309128</v>
          </cell>
          <cell r="N92">
            <v>0</v>
          </cell>
          <cell r="O92" t="str">
            <v>JIMMY SUKRISNO</v>
          </cell>
          <cell r="Q92" t="b">
            <v>1</v>
          </cell>
          <cell r="R92" t="b">
            <v>0</v>
          </cell>
          <cell r="S92" t="b">
            <v>0</v>
          </cell>
          <cell r="T92" t="str">
            <v>38091761</v>
          </cell>
          <cell r="U92" t="str">
            <v>DIKREDITKAN 0525</v>
          </cell>
        </row>
        <row r="93">
          <cell r="C93" t="str">
            <v>36345261</v>
          </cell>
          <cell r="D93" t="str">
            <v>04002500136345261</v>
          </cell>
          <cell r="E93" t="str">
            <v>2025-05-05T00:00:00</v>
          </cell>
          <cell r="F93" t="str">
            <v>Mei</v>
          </cell>
          <cell r="G93" t="str">
            <v>2025</v>
          </cell>
          <cell r="J93" t="str">
            <v>APPROVED</v>
          </cell>
          <cell r="K93">
            <v>4546140</v>
          </cell>
          <cell r="L93">
            <v>4167295</v>
          </cell>
          <cell r="M93">
            <v>500075</v>
          </cell>
          <cell r="N93">
            <v>0</v>
          </cell>
          <cell r="O93" t="str">
            <v>HERLINA SEMBIRING</v>
          </cell>
          <cell r="Q93" t="b">
            <v>1</v>
          </cell>
          <cell r="R93" t="b">
            <v>0</v>
          </cell>
          <cell r="S93" t="b">
            <v>0</v>
          </cell>
          <cell r="T93" t="str">
            <v>36345261</v>
          </cell>
          <cell r="U93" t="str">
            <v>DIKREDITKAN 0525</v>
          </cell>
        </row>
        <row r="94">
          <cell r="C94" t="str">
            <v>36344710</v>
          </cell>
          <cell r="D94" t="str">
            <v>04002500136344710</v>
          </cell>
          <cell r="E94" t="str">
            <v>2025-05-06T00:00:00</v>
          </cell>
          <cell r="F94" t="str">
            <v>Mei</v>
          </cell>
          <cell r="G94" t="str">
            <v>2025</v>
          </cell>
          <cell r="J94" t="str">
            <v>APPROVED</v>
          </cell>
          <cell r="K94">
            <v>1469700</v>
          </cell>
          <cell r="L94">
            <v>1347225</v>
          </cell>
          <cell r="M94">
            <v>161667</v>
          </cell>
          <cell r="N94">
            <v>0</v>
          </cell>
          <cell r="O94" t="str">
            <v>HERLINA SEMBIRING</v>
          </cell>
          <cell r="Q94" t="b">
            <v>1</v>
          </cell>
          <cell r="R94" t="b">
            <v>0</v>
          </cell>
          <cell r="S94" t="b">
            <v>0</v>
          </cell>
          <cell r="T94" t="str">
            <v>36344710</v>
          </cell>
          <cell r="U94" t="str">
            <v>DIKREDITKAN 0525</v>
          </cell>
        </row>
        <row r="95">
          <cell r="C95" t="str">
            <v>36342720</v>
          </cell>
          <cell r="D95" t="str">
            <v>04002500136342720</v>
          </cell>
          <cell r="E95" t="str">
            <v>2025-05-09T00:00:00</v>
          </cell>
          <cell r="F95" t="str">
            <v>Mei</v>
          </cell>
          <cell r="G95" t="str">
            <v>2025</v>
          </cell>
          <cell r="J95" t="str">
            <v>APPROVED</v>
          </cell>
          <cell r="K95">
            <v>2345310</v>
          </cell>
          <cell r="L95">
            <v>2149868</v>
          </cell>
          <cell r="M95">
            <v>257984</v>
          </cell>
          <cell r="N95">
            <v>0</v>
          </cell>
          <cell r="O95" t="str">
            <v>HERLINA SEMBIRING</v>
          </cell>
          <cell r="Q95" t="b">
            <v>1</v>
          </cell>
          <cell r="R95" t="b">
            <v>0</v>
          </cell>
          <cell r="S95" t="b">
            <v>0</v>
          </cell>
          <cell r="T95" t="str">
            <v>36342720</v>
          </cell>
          <cell r="U95" t="str">
            <v>DIKREDITKAN 0525</v>
          </cell>
        </row>
        <row r="96">
          <cell r="C96" t="str">
            <v>33072007</v>
          </cell>
          <cell r="D96" t="str">
            <v>04002500133072007</v>
          </cell>
          <cell r="E96" t="str">
            <v>2025-05-07T00:00:00</v>
          </cell>
          <cell r="F96" t="str">
            <v>Mei</v>
          </cell>
          <cell r="G96" t="str">
            <v>2025</v>
          </cell>
          <cell r="J96" t="str">
            <v>APPROVED</v>
          </cell>
          <cell r="K96">
            <v>29088960</v>
          </cell>
          <cell r="L96">
            <v>26664875</v>
          </cell>
          <cell r="M96">
            <v>3199785</v>
          </cell>
          <cell r="N96">
            <v>0</v>
          </cell>
          <cell r="O96" t="str">
            <v>CHAIRIL FADLY LUBIS</v>
          </cell>
          <cell r="Q96" t="b">
            <v>1</v>
          </cell>
          <cell r="R96" t="b">
            <v>0</v>
          </cell>
          <cell r="S96" t="b">
            <v>0</v>
          </cell>
          <cell r="T96" t="e">
            <v>#N/A</v>
          </cell>
          <cell r="U96" t="str">
            <v xml:space="preserve">TIDAK DI KREDITKAN </v>
          </cell>
        </row>
        <row r="97">
          <cell r="C97" t="str">
            <v>33071789</v>
          </cell>
          <cell r="D97" t="str">
            <v>04002500133071789</v>
          </cell>
          <cell r="E97" t="str">
            <v>2025-05-08T00:00:00</v>
          </cell>
          <cell r="F97" t="str">
            <v>Mei</v>
          </cell>
          <cell r="G97" t="str">
            <v>2025</v>
          </cell>
          <cell r="J97" t="str">
            <v>APPROVED</v>
          </cell>
          <cell r="K97">
            <v>29088960</v>
          </cell>
          <cell r="L97">
            <v>26664875</v>
          </cell>
          <cell r="M97">
            <v>3199785</v>
          </cell>
          <cell r="N97">
            <v>0</v>
          </cell>
          <cell r="O97" t="str">
            <v>CHAIRIL FADLY LUBIS</v>
          </cell>
          <cell r="Q97" t="b">
            <v>1</v>
          </cell>
          <cell r="R97" t="b">
            <v>0</v>
          </cell>
          <cell r="S97" t="b">
            <v>0</v>
          </cell>
          <cell r="T97" t="e">
            <v>#N/A</v>
          </cell>
          <cell r="U97" t="str">
            <v xml:space="preserve">TIDAK DI KREDITKAN </v>
          </cell>
        </row>
        <row r="98">
          <cell r="C98" t="str">
            <v>32672514</v>
          </cell>
          <cell r="D98" t="str">
            <v>04002500132672514</v>
          </cell>
          <cell r="E98" t="str">
            <v>2025-05-09T00:00:00</v>
          </cell>
          <cell r="F98" t="str">
            <v>Mei</v>
          </cell>
          <cell r="G98" t="str">
            <v>2025</v>
          </cell>
          <cell r="J98" t="str">
            <v>APPROVED</v>
          </cell>
          <cell r="K98">
            <v>43500000</v>
          </cell>
          <cell r="L98">
            <v>39875000</v>
          </cell>
          <cell r="M98">
            <v>4785000</v>
          </cell>
          <cell r="N98">
            <v>0</v>
          </cell>
          <cell r="O98" t="str">
            <v>ERNES TRI YANUAR SAPUTRA</v>
          </cell>
          <cell r="Q98" t="b">
            <v>1</v>
          </cell>
          <cell r="R98" t="b">
            <v>0</v>
          </cell>
          <cell r="S98" t="b">
            <v>0</v>
          </cell>
          <cell r="T98" t="e">
            <v>#N/A</v>
          </cell>
          <cell r="U98" t="str">
            <v xml:space="preserve">TIDAK DI KREDITKAN </v>
          </cell>
        </row>
        <row r="99">
          <cell r="C99" t="str">
            <v>32496351</v>
          </cell>
          <cell r="D99" t="str">
            <v>04002500132496351</v>
          </cell>
          <cell r="E99" t="str">
            <v>2025-05-09T00:00:00</v>
          </cell>
          <cell r="F99" t="str">
            <v>Mei</v>
          </cell>
          <cell r="G99" t="str">
            <v>2025</v>
          </cell>
          <cell r="J99" t="str">
            <v>APPROVED</v>
          </cell>
          <cell r="K99">
            <v>8305964</v>
          </cell>
          <cell r="L99">
            <v>7613800</v>
          </cell>
          <cell r="M99">
            <v>913656</v>
          </cell>
          <cell r="N99">
            <v>0</v>
          </cell>
          <cell r="O99" t="str">
            <v>BELLA ASTARINA</v>
          </cell>
          <cell r="Q99" t="b">
            <v>1</v>
          </cell>
          <cell r="R99" t="b">
            <v>0</v>
          </cell>
          <cell r="S99" t="b">
            <v>0</v>
          </cell>
          <cell r="T99" t="str">
            <v>32496351</v>
          </cell>
          <cell r="U99" t="str">
            <v>DIKREDITKAN 0525</v>
          </cell>
        </row>
        <row r="100">
          <cell r="C100" t="str">
            <v>32484816</v>
          </cell>
          <cell r="D100" t="str">
            <v>04002500132484816</v>
          </cell>
          <cell r="E100" t="str">
            <v>2025-05-08T00:00:00</v>
          </cell>
          <cell r="F100" t="str">
            <v>Mei</v>
          </cell>
          <cell r="G100" t="str">
            <v>2025</v>
          </cell>
          <cell r="J100" t="str">
            <v>APPROVED</v>
          </cell>
          <cell r="K100">
            <v>629369</v>
          </cell>
          <cell r="L100">
            <v>576922</v>
          </cell>
          <cell r="M100">
            <v>69231</v>
          </cell>
          <cell r="N100">
            <v>0</v>
          </cell>
          <cell r="O100" t="str">
            <v>IAN SUMITRO WIRANATA,OEY</v>
          </cell>
          <cell r="Q100" t="b">
            <v>1</v>
          </cell>
          <cell r="R100" t="b">
            <v>0</v>
          </cell>
          <cell r="S100" t="b">
            <v>0</v>
          </cell>
          <cell r="T100" t="str">
            <v>32484816</v>
          </cell>
          <cell r="U100" t="str">
            <v>DIKREDITKAN 0525</v>
          </cell>
        </row>
        <row r="101">
          <cell r="C101" t="str">
            <v>31878496</v>
          </cell>
          <cell r="D101" t="str">
            <v>04002500131878496</v>
          </cell>
          <cell r="E101" t="str">
            <v>2025-05-08T00:00:00</v>
          </cell>
          <cell r="F101" t="str">
            <v>Mei</v>
          </cell>
          <cell r="G101" t="str">
            <v>2025</v>
          </cell>
          <cell r="J101" t="str">
            <v>APPROVED</v>
          </cell>
          <cell r="K101">
            <v>4295640</v>
          </cell>
          <cell r="L101">
            <v>3937670</v>
          </cell>
          <cell r="M101">
            <v>472520</v>
          </cell>
          <cell r="N101">
            <v>0</v>
          </cell>
          <cell r="O101" t="str">
            <v>HANSEN WIRANATA,OEY</v>
          </cell>
          <cell r="Q101" t="b">
            <v>1</v>
          </cell>
          <cell r="R101" t="b">
            <v>0</v>
          </cell>
          <cell r="S101" t="b">
            <v>0</v>
          </cell>
          <cell r="T101" t="str">
            <v>31878496</v>
          </cell>
          <cell r="U101" t="str">
            <v>DIKREDITKAN 0525</v>
          </cell>
        </row>
        <row r="102">
          <cell r="C102" t="str">
            <v>31204551</v>
          </cell>
          <cell r="D102" t="str">
            <v>04002500131204551</v>
          </cell>
          <cell r="E102" t="str">
            <v>2025-05-09T00:00:00</v>
          </cell>
          <cell r="F102" t="str">
            <v>Mei</v>
          </cell>
          <cell r="G102" t="str">
            <v>2025</v>
          </cell>
          <cell r="J102" t="str">
            <v>APPROVED</v>
          </cell>
          <cell r="K102">
            <v>6587160</v>
          </cell>
          <cell r="L102">
            <v>287535</v>
          </cell>
          <cell r="M102">
            <v>34504</v>
          </cell>
          <cell r="N102">
            <v>0</v>
          </cell>
          <cell r="O102" t="str">
            <v>JUPITA MAYIDI</v>
          </cell>
          <cell r="Q102" t="b">
            <v>1</v>
          </cell>
          <cell r="R102" t="b">
            <v>0</v>
          </cell>
          <cell r="S102" t="b">
            <v>0</v>
          </cell>
          <cell r="T102" t="str">
            <v>31204551</v>
          </cell>
          <cell r="U102" t="str">
            <v>DIKREDITKAN 0525</v>
          </cell>
        </row>
        <row r="103">
          <cell r="C103" t="str">
            <v>30885248</v>
          </cell>
          <cell r="D103" t="str">
            <v>04002500130885248</v>
          </cell>
          <cell r="E103" t="str">
            <v>2025-05-13T00:00:00</v>
          </cell>
          <cell r="F103" t="str">
            <v>Mei</v>
          </cell>
          <cell r="G103" t="str">
            <v>2025</v>
          </cell>
          <cell r="J103" t="str">
            <v>APPROVED</v>
          </cell>
          <cell r="K103">
            <v>64860000</v>
          </cell>
          <cell r="L103">
            <v>59455000</v>
          </cell>
          <cell r="M103">
            <v>7134600</v>
          </cell>
          <cell r="N103">
            <v>0</v>
          </cell>
          <cell r="O103" t="str">
            <v>SUBHAN, SH</v>
          </cell>
          <cell r="Q103" t="b">
            <v>1</v>
          </cell>
          <cell r="R103" t="b">
            <v>0</v>
          </cell>
          <cell r="S103" t="b">
            <v>0</v>
          </cell>
          <cell r="T103" t="str">
            <v>30885248</v>
          </cell>
          <cell r="U103" t="str">
            <v>DIKREDITKAN 0525</v>
          </cell>
        </row>
        <row r="104">
          <cell r="C104" t="str">
            <v>28980661</v>
          </cell>
          <cell r="D104" t="str">
            <v>04002500128980661</v>
          </cell>
          <cell r="E104" t="str">
            <v>2025-05-06T00:00:00</v>
          </cell>
          <cell r="F104" t="str">
            <v>Mei</v>
          </cell>
          <cell r="G104" t="str">
            <v>2025</v>
          </cell>
          <cell r="J104" t="str">
            <v>APPROVED</v>
          </cell>
          <cell r="K104">
            <v>1628937</v>
          </cell>
          <cell r="L104">
            <v>1493192</v>
          </cell>
          <cell r="M104">
            <v>179183</v>
          </cell>
          <cell r="N104">
            <v>0</v>
          </cell>
          <cell r="O104" t="str">
            <v>HANSEN WIRANATA,OEY</v>
          </cell>
          <cell r="Q104" t="b">
            <v>1</v>
          </cell>
          <cell r="R104" t="b">
            <v>0</v>
          </cell>
          <cell r="S104" t="b">
            <v>0</v>
          </cell>
          <cell r="T104" t="str">
            <v>28980661</v>
          </cell>
          <cell r="U104" t="str">
            <v>DIKREDITKAN 0525</v>
          </cell>
        </row>
        <row r="105">
          <cell r="C105" t="str">
            <v>28979004</v>
          </cell>
          <cell r="D105" t="str">
            <v>04002500128979004</v>
          </cell>
          <cell r="E105" t="str">
            <v>2025-05-06T00:00:00</v>
          </cell>
          <cell r="F105" t="str">
            <v>Mei</v>
          </cell>
          <cell r="G105" t="str">
            <v>2025</v>
          </cell>
          <cell r="J105" t="str">
            <v>APPROVED</v>
          </cell>
          <cell r="K105">
            <v>1186018</v>
          </cell>
          <cell r="L105">
            <v>1087183</v>
          </cell>
          <cell r="M105">
            <v>130462</v>
          </cell>
          <cell r="N105">
            <v>0</v>
          </cell>
          <cell r="O105" t="str">
            <v>HANSEN WIRANATA,OEY</v>
          </cell>
          <cell r="Q105" t="b">
            <v>1</v>
          </cell>
          <cell r="R105" t="b">
            <v>0</v>
          </cell>
          <cell r="S105" t="b">
            <v>0</v>
          </cell>
          <cell r="T105" t="str">
            <v>28979004</v>
          </cell>
          <cell r="U105" t="str">
            <v>DIKREDITKAN 0525</v>
          </cell>
        </row>
        <row r="106">
          <cell r="C106" t="str">
            <v>28707218</v>
          </cell>
          <cell r="D106" t="str">
            <v>04002500128707218</v>
          </cell>
          <cell r="E106" t="str">
            <v>2025-05-10T00:00:00</v>
          </cell>
          <cell r="F106" t="str">
            <v>Mei</v>
          </cell>
          <cell r="G106" t="str">
            <v>2025</v>
          </cell>
          <cell r="J106" t="str">
            <v>APPROVED</v>
          </cell>
          <cell r="K106">
            <v>5040000</v>
          </cell>
          <cell r="L106">
            <v>4620000</v>
          </cell>
          <cell r="M106">
            <v>554400</v>
          </cell>
          <cell r="N106">
            <v>0</v>
          </cell>
          <cell r="O106" t="str">
            <v>ANGGITA ROSMAYATI</v>
          </cell>
          <cell r="Q106" t="b">
            <v>1</v>
          </cell>
          <cell r="R106" t="b">
            <v>0</v>
          </cell>
          <cell r="S106" t="b">
            <v>0</v>
          </cell>
          <cell r="T106" t="str">
            <v>28707218</v>
          </cell>
          <cell r="U106" t="str">
            <v>DIKREDITKAN 0525</v>
          </cell>
        </row>
        <row r="107">
          <cell r="C107" t="str">
            <v>28702592</v>
          </cell>
          <cell r="D107" t="str">
            <v>04002500128702592</v>
          </cell>
          <cell r="E107" t="str">
            <v>2025-05-10T00:00:00</v>
          </cell>
          <cell r="F107" t="str">
            <v>Mei</v>
          </cell>
          <cell r="G107" t="str">
            <v>2025</v>
          </cell>
          <cell r="J107" t="str">
            <v>APPROVED</v>
          </cell>
          <cell r="K107">
            <v>4860000</v>
          </cell>
          <cell r="L107">
            <v>4455000</v>
          </cell>
          <cell r="M107">
            <v>534600</v>
          </cell>
          <cell r="N107">
            <v>0</v>
          </cell>
          <cell r="O107" t="str">
            <v>ANGGITA ROSMAYATI</v>
          </cell>
          <cell r="Q107" t="b">
            <v>1</v>
          </cell>
          <cell r="R107" t="b">
            <v>0</v>
          </cell>
          <cell r="S107" t="b">
            <v>0</v>
          </cell>
          <cell r="T107" t="str">
            <v>28702592</v>
          </cell>
          <cell r="U107" t="str">
            <v>DIKREDITKAN 0525</v>
          </cell>
        </row>
        <row r="108">
          <cell r="C108" t="str">
            <v>98166696</v>
          </cell>
          <cell r="D108" t="str">
            <v>04009032598166696</v>
          </cell>
          <cell r="E108" t="str">
            <v>2025-05-03T00:00:00</v>
          </cell>
          <cell r="F108" t="str">
            <v>Mei</v>
          </cell>
          <cell r="G108" t="str">
            <v>2025</v>
          </cell>
          <cell r="J108" t="str">
            <v>APPROVED</v>
          </cell>
          <cell r="K108">
            <v>1211364</v>
          </cell>
          <cell r="L108">
            <v>1110415</v>
          </cell>
          <cell r="M108">
            <v>133250</v>
          </cell>
          <cell r="N108">
            <v>0</v>
          </cell>
          <cell r="O108" t="str">
            <v>NI PERMADI</v>
          </cell>
          <cell r="Q108" t="b">
            <v>1</v>
          </cell>
          <cell r="R108" t="b">
            <v>0</v>
          </cell>
          <cell r="S108" t="b">
            <v>0</v>
          </cell>
          <cell r="T108" t="str">
            <v>98166696</v>
          </cell>
          <cell r="U108" t="str">
            <v>DIKREDITKAN 0525</v>
          </cell>
        </row>
        <row r="109">
          <cell r="C109" t="str">
            <v>98166787</v>
          </cell>
          <cell r="D109" t="str">
            <v>04009032598166787</v>
          </cell>
          <cell r="E109" t="str">
            <v>2025-05-07T00:00:00</v>
          </cell>
          <cell r="F109" t="str">
            <v>Mei</v>
          </cell>
          <cell r="G109" t="str">
            <v>2025</v>
          </cell>
          <cell r="J109" t="str">
            <v>APPROVED</v>
          </cell>
          <cell r="K109">
            <v>4773456</v>
          </cell>
          <cell r="L109">
            <v>4375665</v>
          </cell>
          <cell r="M109">
            <v>525080</v>
          </cell>
          <cell r="N109">
            <v>0</v>
          </cell>
          <cell r="O109" t="str">
            <v>NI PERMADI</v>
          </cell>
          <cell r="Q109" t="b">
            <v>1</v>
          </cell>
          <cell r="R109" t="b">
            <v>0</v>
          </cell>
          <cell r="S109" t="b">
            <v>0</v>
          </cell>
          <cell r="T109" t="str">
            <v>98166787</v>
          </cell>
          <cell r="U109" t="str">
            <v>DIKREDITKAN 0525</v>
          </cell>
        </row>
        <row r="110">
          <cell r="C110" t="str">
            <v>27718572</v>
          </cell>
          <cell r="D110" t="str">
            <v>04002500127718572</v>
          </cell>
          <cell r="E110" t="str">
            <v>2025-05-09T00:00:00</v>
          </cell>
          <cell r="F110" t="str">
            <v>Mei</v>
          </cell>
          <cell r="G110" t="str">
            <v>2025</v>
          </cell>
          <cell r="J110" t="str">
            <v>APPROVED</v>
          </cell>
          <cell r="K110">
            <v>6695955</v>
          </cell>
          <cell r="L110">
            <v>292284</v>
          </cell>
          <cell r="M110">
            <v>35074</v>
          </cell>
          <cell r="N110">
            <v>0</v>
          </cell>
          <cell r="O110" t="str">
            <v>JUPITA MAYIDI</v>
          </cell>
          <cell r="Q110" t="b">
            <v>1</v>
          </cell>
          <cell r="R110" t="b">
            <v>0</v>
          </cell>
          <cell r="S110" t="b">
            <v>0</v>
          </cell>
          <cell r="T110" t="str">
            <v>27718572</v>
          </cell>
          <cell r="U110" t="str">
            <v>DIKREDITKAN 0525</v>
          </cell>
        </row>
        <row r="111">
          <cell r="C111" t="str">
            <v>27511827</v>
          </cell>
          <cell r="D111" t="str">
            <v>04002500127511827</v>
          </cell>
          <cell r="E111" t="str">
            <v>2025-05-03T00:00:00</v>
          </cell>
          <cell r="F111" t="str">
            <v>Mei</v>
          </cell>
          <cell r="G111" t="str">
            <v>2025</v>
          </cell>
          <cell r="J111" t="str">
            <v>APPROVED</v>
          </cell>
          <cell r="K111">
            <v>797636</v>
          </cell>
          <cell r="L111">
            <v>731166</v>
          </cell>
          <cell r="M111">
            <v>87740</v>
          </cell>
          <cell r="N111">
            <v>0</v>
          </cell>
          <cell r="O111" t="str">
            <v>IAN SUMITRO WIRANATA,OEY</v>
          </cell>
          <cell r="Q111" t="b">
            <v>1</v>
          </cell>
          <cell r="R111" t="b">
            <v>0</v>
          </cell>
          <cell r="S111" t="b">
            <v>0</v>
          </cell>
          <cell r="T111" t="str">
            <v>27511827</v>
          </cell>
          <cell r="U111" t="str">
            <v>DIKREDITKAN 0525</v>
          </cell>
        </row>
        <row r="112">
          <cell r="C112" t="str">
            <v>26811958</v>
          </cell>
          <cell r="D112" t="str">
            <v>04002500126811958</v>
          </cell>
          <cell r="E112" t="str">
            <v>2025-05-06T00:00:00</v>
          </cell>
          <cell r="F112" t="str">
            <v>Mei</v>
          </cell>
          <cell r="G112" t="str">
            <v>2025</v>
          </cell>
          <cell r="J112" t="str">
            <v>APPROVED</v>
          </cell>
          <cell r="K112">
            <v>2600000</v>
          </cell>
          <cell r="L112">
            <v>2383334</v>
          </cell>
          <cell r="M112">
            <v>286000</v>
          </cell>
          <cell r="N112">
            <v>0</v>
          </cell>
          <cell r="O112" t="str">
            <v>HALIM GUNAWAN</v>
          </cell>
          <cell r="Q112" t="b">
            <v>1</v>
          </cell>
          <cell r="R112" t="b">
            <v>0</v>
          </cell>
          <cell r="S112" t="b">
            <v>0</v>
          </cell>
          <cell r="T112" t="str">
            <v>26811958</v>
          </cell>
          <cell r="U112" t="str">
            <v>DIKREDITKAN 0525</v>
          </cell>
        </row>
        <row r="113">
          <cell r="C113" t="str">
            <v>25649897</v>
          </cell>
          <cell r="D113" t="str">
            <v>04002500125649897</v>
          </cell>
          <cell r="E113" t="str">
            <v>2025-05-06T00:00:00</v>
          </cell>
          <cell r="F113" t="str">
            <v>Mei</v>
          </cell>
          <cell r="G113" t="str">
            <v>2025</v>
          </cell>
          <cell r="J113" t="str">
            <v>APPROVED</v>
          </cell>
          <cell r="K113">
            <v>13475616</v>
          </cell>
          <cell r="L113">
            <v>12352642</v>
          </cell>
          <cell r="M113">
            <v>1482317</v>
          </cell>
          <cell r="N113">
            <v>0</v>
          </cell>
          <cell r="O113" t="str">
            <v>CHAIRIL FADLY LUBIS</v>
          </cell>
          <cell r="Q113" t="b">
            <v>1</v>
          </cell>
          <cell r="R113" t="b">
            <v>0</v>
          </cell>
          <cell r="S113" t="b">
            <v>0</v>
          </cell>
          <cell r="T113" t="e">
            <v>#N/A</v>
          </cell>
          <cell r="U113" t="str">
            <v xml:space="preserve">TIDAK DI KREDITKAN </v>
          </cell>
        </row>
        <row r="114">
          <cell r="C114" t="str">
            <v>25649277</v>
          </cell>
          <cell r="D114" t="str">
            <v>04002500125649277</v>
          </cell>
          <cell r="E114" t="str">
            <v>2025-05-05T00:00:00</v>
          </cell>
          <cell r="F114" t="str">
            <v>Mei</v>
          </cell>
          <cell r="G114" t="str">
            <v>2025</v>
          </cell>
          <cell r="J114" t="str">
            <v>APPROVED</v>
          </cell>
          <cell r="K114">
            <v>56430000</v>
          </cell>
          <cell r="L114">
            <v>51727500</v>
          </cell>
          <cell r="M114">
            <v>6207300</v>
          </cell>
          <cell r="N114">
            <v>0</v>
          </cell>
          <cell r="O114" t="str">
            <v>CHAIRIL FADLY LUBIS</v>
          </cell>
          <cell r="Q114" t="b">
            <v>1</v>
          </cell>
          <cell r="R114" t="b">
            <v>0</v>
          </cell>
          <cell r="S114" t="b">
            <v>0</v>
          </cell>
          <cell r="T114" t="str">
            <v>25649277</v>
          </cell>
          <cell r="U114" t="str">
            <v>DIKREDITKAN 0525</v>
          </cell>
        </row>
        <row r="115">
          <cell r="C115" t="str">
            <v>25649183</v>
          </cell>
          <cell r="D115" t="str">
            <v>04002500125649183</v>
          </cell>
          <cell r="E115" t="str">
            <v>2025-05-06T00:00:00</v>
          </cell>
          <cell r="F115" t="str">
            <v>Mei</v>
          </cell>
          <cell r="G115" t="str">
            <v>2025</v>
          </cell>
          <cell r="J115" t="str">
            <v>APPROVED</v>
          </cell>
          <cell r="K115">
            <v>2908896</v>
          </cell>
          <cell r="L115">
            <v>2666483</v>
          </cell>
          <cell r="M115">
            <v>319978</v>
          </cell>
          <cell r="N115">
            <v>0</v>
          </cell>
          <cell r="O115" t="str">
            <v>CHAIRIL FADLY LUBIS</v>
          </cell>
          <cell r="Q115" t="b">
            <v>1</v>
          </cell>
          <cell r="R115" t="b">
            <v>0</v>
          </cell>
          <cell r="S115" t="b">
            <v>0</v>
          </cell>
          <cell r="T115" t="e">
            <v>#N/A</v>
          </cell>
          <cell r="U115" t="str">
            <v xml:space="preserve">TIDAK DI KREDITKAN </v>
          </cell>
        </row>
        <row r="116">
          <cell r="C116" t="str">
            <v>25649187</v>
          </cell>
          <cell r="D116" t="str">
            <v>04002500125649187</v>
          </cell>
          <cell r="E116" t="str">
            <v>2025-05-05T00:00:00</v>
          </cell>
          <cell r="F116" t="str">
            <v>Mei</v>
          </cell>
          <cell r="G116" t="str">
            <v>2025</v>
          </cell>
          <cell r="J116" t="str">
            <v>APPROVED</v>
          </cell>
          <cell r="K116">
            <v>18305872</v>
          </cell>
          <cell r="L116">
            <v>16780375</v>
          </cell>
          <cell r="M116">
            <v>2013645</v>
          </cell>
          <cell r="N116">
            <v>0</v>
          </cell>
          <cell r="O116" t="str">
            <v>CHAIRIL FADLY LUBIS</v>
          </cell>
          <cell r="Q116" t="b">
            <v>1</v>
          </cell>
          <cell r="R116" t="b">
            <v>0</v>
          </cell>
          <cell r="S116" t="b">
            <v>0</v>
          </cell>
          <cell r="T116" t="str">
            <v>25649187</v>
          </cell>
          <cell r="U116" t="str">
            <v>DIKREDITKAN 0525</v>
          </cell>
        </row>
        <row r="117">
          <cell r="C117" t="str">
            <v>25648579</v>
          </cell>
          <cell r="D117" t="str">
            <v>04002500125648579</v>
          </cell>
          <cell r="E117" t="str">
            <v>2025-05-05T00:00:00</v>
          </cell>
          <cell r="F117" t="str">
            <v>Mei</v>
          </cell>
          <cell r="G117" t="str">
            <v>2025</v>
          </cell>
          <cell r="J117" t="str">
            <v>APPROVED</v>
          </cell>
          <cell r="K117">
            <v>33381296</v>
          </cell>
          <cell r="L117">
            <v>30599517</v>
          </cell>
          <cell r="M117">
            <v>3671942</v>
          </cell>
          <cell r="N117">
            <v>0</v>
          </cell>
          <cell r="O117" t="str">
            <v>CHAIRIL FADLY LUBIS</v>
          </cell>
          <cell r="Q117" t="b">
            <v>1</v>
          </cell>
          <cell r="R117" t="b">
            <v>0</v>
          </cell>
          <cell r="S117" t="b">
            <v>0</v>
          </cell>
          <cell r="T117" t="str">
            <v>25648579</v>
          </cell>
          <cell r="U117" t="str">
            <v>DIKREDITKAN 0525</v>
          </cell>
        </row>
        <row r="118">
          <cell r="C118" t="str">
            <v>24443254</v>
          </cell>
          <cell r="D118" t="str">
            <v>04002500124443254</v>
          </cell>
          <cell r="E118" t="str">
            <v>2025-05-07T00:00:00</v>
          </cell>
          <cell r="F118" t="str">
            <v>Mei</v>
          </cell>
          <cell r="G118" t="str">
            <v>2025</v>
          </cell>
          <cell r="J118" t="str">
            <v>APPROVED</v>
          </cell>
          <cell r="K118">
            <v>10200000</v>
          </cell>
          <cell r="L118">
            <v>9350000</v>
          </cell>
          <cell r="M118">
            <v>1122000</v>
          </cell>
          <cell r="N118">
            <v>0</v>
          </cell>
          <cell r="O118" t="str">
            <v>BETHESDA OKTARIA SIMANJUNTAK</v>
          </cell>
          <cell r="Q118" t="b">
            <v>1</v>
          </cell>
          <cell r="R118" t="b">
            <v>0</v>
          </cell>
          <cell r="S118" t="b">
            <v>0</v>
          </cell>
          <cell r="T118" t="str">
            <v>24443254</v>
          </cell>
          <cell r="U118" t="str">
            <v>DIKREDITKAN 0525</v>
          </cell>
        </row>
        <row r="119">
          <cell r="C119" t="str">
            <v>24333988</v>
          </cell>
          <cell r="D119" t="str">
            <v>04002500124333988</v>
          </cell>
          <cell r="E119" t="str">
            <v>2025-05-07T00:00:00</v>
          </cell>
          <cell r="F119" t="str">
            <v>Mei</v>
          </cell>
          <cell r="G119" t="str">
            <v>2025</v>
          </cell>
          <cell r="J119" t="str">
            <v>APPROVED</v>
          </cell>
          <cell r="K119">
            <v>12924000</v>
          </cell>
          <cell r="L119">
            <v>11847000</v>
          </cell>
          <cell r="M119">
            <v>1421640</v>
          </cell>
          <cell r="N119">
            <v>0</v>
          </cell>
          <cell r="O119" t="str">
            <v>SUBHAN, SH</v>
          </cell>
          <cell r="Q119" t="b">
            <v>1</v>
          </cell>
          <cell r="R119" t="b">
            <v>0</v>
          </cell>
          <cell r="S119" t="b">
            <v>0</v>
          </cell>
          <cell r="T119" t="str">
            <v>24333988</v>
          </cell>
          <cell r="U119" t="str">
            <v>DIKREDITKAN 0525</v>
          </cell>
        </row>
        <row r="120">
          <cell r="C120" t="str">
            <v>23587018</v>
          </cell>
          <cell r="D120" t="str">
            <v>04002500123587018</v>
          </cell>
          <cell r="E120" t="str">
            <v>2025-05-05T00:00:00</v>
          </cell>
          <cell r="F120" t="str">
            <v>Mei</v>
          </cell>
          <cell r="G120" t="str">
            <v>2025</v>
          </cell>
          <cell r="J120" t="str">
            <v>APPROVED</v>
          </cell>
          <cell r="K120">
            <v>52861896</v>
          </cell>
          <cell r="L120">
            <v>48456733</v>
          </cell>
          <cell r="M120">
            <v>5814808</v>
          </cell>
          <cell r="N120">
            <v>0</v>
          </cell>
          <cell r="O120" t="str">
            <v>CHAIRIL FADLY LUBIS</v>
          </cell>
          <cell r="Q120" t="b">
            <v>1</v>
          </cell>
          <cell r="R120" t="b">
            <v>0</v>
          </cell>
          <cell r="S120" t="b">
            <v>0</v>
          </cell>
          <cell r="T120" t="str">
            <v>23587018</v>
          </cell>
          <cell r="U120" t="str">
            <v>DIKREDITKAN 0525</v>
          </cell>
        </row>
        <row r="121">
          <cell r="C121" t="str">
            <v>23586407</v>
          </cell>
          <cell r="D121" t="str">
            <v>04002500123586407</v>
          </cell>
          <cell r="E121" t="str">
            <v>2025-05-05T00:00:00</v>
          </cell>
          <cell r="F121" t="str">
            <v>Mei</v>
          </cell>
          <cell r="G121" t="str">
            <v>2025</v>
          </cell>
          <cell r="J121" t="str">
            <v>APPROVED</v>
          </cell>
          <cell r="K121">
            <v>290889600</v>
          </cell>
          <cell r="L121">
            <v>266648800</v>
          </cell>
          <cell r="M121">
            <v>31997856</v>
          </cell>
          <cell r="N121">
            <v>0</v>
          </cell>
          <cell r="O121" t="str">
            <v>CHAIRIL FADLY LUBIS</v>
          </cell>
          <cell r="Q121" t="b">
            <v>1</v>
          </cell>
          <cell r="R121" t="b">
            <v>0</v>
          </cell>
          <cell r="S121" t="b">
            <v>0</v>
          </cell>
          <cell r="T121" t="str">
            <v>23586407</v>
          </cell>
          <cell r="U121" t="str">
            <v>DIKREDITKAN 0525</v>
          </cell>
        </row>
        <row r="122">
          <cell r="C122" t="str">
            <v>23259139</v>
          </cell>
          <cell r="D122" t="str">
            <v>04002500123259139</v>
          </cell>
          <cell r="E122" t="str">
            <v>2025-05-07T00:00:00</v>
          </cell>
          <cell r="F122" t="str">
            <v>Mei</v>
          </cell>
          <cell r="G122" t="str">
            <v>2025</v>
          </cell>
          <cell r="J122" t="str">
            <v>APPROVED</v>
          </cell>
          <cell r="K122">
            <v>83940000</v>
          </cell>
          <cell r="L122">
            <v>76945000</v>
          </cell>
          <cell r="M122">
            <v>9233400</v>
          </cell>
          <cell r="N122">
            <v>0</v>
          </cell>
          <cell r="O122" t="str">
            <v>SUBHAN, SH</v>
          </cell>
          <cell r="Q122" t="b">
            <v>1</v>
          </cell>
          <cell r="R122" t="b">
            <v>0</v>
          </cell>
          <cell r="S122" t="b">
            <v>0</v>
          </cell>
          <cell r="T122" t="str">
            <v>23259139</v>
          </cell>
          <cell r="U122" t="str">
            <v>DIKREDITKAN 0525</v>
          </cell>
        </row>
        <row r="123">
          <cell r="C123" t="str">
            <v>23058441</v>
          </cell>
          <cell r="D123" t="str">
            <v>04002500123058441</v>
          </cell>
          <cell r="E123" t="str">
            <v>2025-05-07T00:00:00</v>
          </cell>
          <cell r="F123" t="str">
            <v>Mei</v>
          </cell>
          <cell r="G123" t="str">
            <v>2025</v>
          </cell>
          <cell r="J123" t="str">
            <v>APPROVED</v>
          </cell>
          <cell r="K123">
            <v>189432000</v>
          </cell>
          <cell r="L123">
            <v>173646000</v>
          </cell>
          <cell r="M123">
            <v>20837520</v>
          </cell>
          <cell r="N123">
            <v>0</v>
          </cell>
          <cell r="O123" t="str">
            <v>ANGGITA ROSMAYATI</v>
          </cell>
          <cell r="Q123" t="b">
            <v>1</v>
          </cell>
          <cell r="R123" t="b">
            <v>0</v>
          </cell>
          <cell r="S123" t="b">
            <v>0</v>
          </cell>
          <cell r="T123" t="str">
            <v>23058441</v>
          </cell>
          <cell r="U123" t="str">
            <v>DIKREDITKAN 0525</v>
          </cell>
        </row>
        <row r="124">
          <cell r="C124" t="str">
            <v>22788323</v>
          </cell>
          <cell r="D124" t="str">
            <v>04002500122788323</v>
          </cell>
          <cell r="E124" t="str">
            <v>2025-05-06T00:00:00</v>
          </cell>
          <cell r="F124" t="str">
            <v>Mei</v>
          </cell>
          <cell r="G124" t="str">
            <v>2025</v>
          </cell>
          <cell r="J124" t="str">
            <v>APPROVED</v>
          </cell>
          <cell r="K124">
            <v>157140000</v>
          </cell>
          <cell r="L124">
            <v>144045000</v>
          </cell>
          <cell r="M124">
            <v>17285400</v>
          </cell>
          <cell r="N124">
            <v>0</v>
          </cell>
          <cell r="O124" t="str">
            <v>ARYA PRADANA SETIADHARMA</v>
          </cell>
          <cell r="Q124" t="b">
            <v>1</v>
          </cell>
          <cell r="R124" t="b">
            <v>0</v>
          </cell>
          <cell r="S124" t="b">
            <v>0</v>
          </cell>
          <cell r="T124" t="str">
            <v>22788323</v>
          </cell>
          <cell r="U124" t="str">
            <v>DIKREDITKAN 0525</v>
          </cell>
        </row>
        <row r="125">
          <cell r="C125" t="str">
            <v>21964701</v>
          </cell>
          <cell r="D125" t="str">
            <v>04002500121964701</v>
          </cell>
          <cell r="E125" t="str">
            <v>2025-05-05T00:00:00</v>
          </cell>
          <cell r="F125" t="str">
            <v>Mei</v>
          </cell>
          <cell r="G125" t="str">
            <v>2025</v>
          </cell>
          <cell r="J125" t="str">
            <v>APPROVED</v>
          </cell>
          <cell r="K125">
            <v>389000</v>
          </cell>
          <cell r="L125">
            <v>356583</v>
          </cell>
          <cell r="M125">
            <v>42790</v>
          </cell>
          <cell r="N125">
            <v>0</v>
          </cell>
          <cell r="O125" t="str">
            <v>SANG KOMPIANG MULIARTAWAN</v>
          </cell>
          <cell r="Q125" t="b">
            <v>1</v>
          </cell>
          <cell r="R125" t="b">
            <v>0</v>
          </cell>
          <cell r="S125" t="b">
            <v>0</v>
          </cell>
          <cell r="T125" t="e">
            <v>#N/A</v>
          </cell>
          <cell r="U125" t="str">
            <v xml:space="preserve">TIDAK DI KREDITKAN </v>
          </cell>
        </row>
        <row r="126">
          <cell r="C126" t="str">
            <v>21580537</v>
          </cell>
          <cell r="D126" t="str">
            <v>04002500121580537</v>
          </cell>
          <cell r="E126" t="str">
            <v>2025-05-06T00:00:00</v>
          </cell>
          <cell r="F126" t="str">
            <v>Mei</v>
          </cell>
          <cell r="G126" t="str">
            <v>2025</v>
          </cell>
          <cell r="J126" t="str">
            <v>APPROVED</v>
          </cell>
          <cell r="K126">
            <v>153000000</v>
          </cell>
          <cell r="L126">
            <v>140250000</v>
          </cell>
          <cell r="M126">
            <v>16830000</v>
          </cell>
          <cell r="N126">
            <v>0</v>
          </cell>
          <cell r="O126" t="str">
            <v>BETHESDA OKTARIA SIMANJUNTAK</v>
          </cell>
          <cell r="Q126" t="b">
            <v>1</v>
          </cell>
          <cell r="R126" t="b">
            <v>0</v>
          </cell>
          <cell r="S126" t="b">
            <v>0</v>
          </cell>
          <cell r="T126" t="str">
            <v>21580537</v>
          </cell>
          <cell r="U126" t="str">
            <v>DIKREDITKAN 0525</v>
          </cell>
        </row>
        <row r="127">
          <cell r="C127" t="str">
            <v>21564978</v>
          </cell>
          <cell r="D127" t="str">
            <v>04002500121564978</v>
          </cell>
          <cell r="E127" t="str">
            <v>2025-05-06T00:00:00</v>
          </cell>
          <cell r="F127" t="str">
            <v>Mei</v>
          </cell>
          <cell r="G127" t="str">
            <v>2025</v>
          </cell>
          <cell r="J127" t="str">
            <v>APPROVED</v>
          </cell>
          <cell r="K127">
            <v>34294140</v>
          </cell>
          <cell r="L127">
            <v>31436295</v>
          </cell>
          <cell r="M127">
            <v>3772355</v>
          </cell>
          <cell r="N127">
            <v>0</v>
          </cell>
          <cell r="O127" t="str">
            <v>BETHESDA OKTARIA SIMANJUNTAK</v>
          </cell>
          <cell r="Q127" t="b">
            <v>1</v>
          </cell>
          <cell r="R127" t="b">
            <v>0</v>
          </cell>
          <cell r="S127" t="b">
            <v>0</v>
          </cell>
          <cell r="T127" t="str">
            <v>21564978</v>
          </cell>
          <cell r="U127" t="str">
            <v>DIKREDITKAN 0525</v>
          </cell>
        </row>
        <row r="128">
          <cell r="C128" t="str">
            <v>20795302</v>
          </cell>
          <cell r="D128" t="str">
            <v>04002500120795302</v>
          </cell>
          <cell r="E128" t="str">
            <v>2025-05-02T00:00:00</v>
          </cell>
          <cell r="F128" t="str">
            <v>Mei</v>
          </cell>
          <cell r="G128" t="str">
            <v>2025</v>
          </cell>
          <cell r="J128" t="str">
            <v>APPROVED</v>
          </cell>
          <cell r="K128">
            <v>185130000</v>
          </cell>
          <cell r="L128">
            <v>169702500</v>
          </cell>
          <cell r="M128">
            <v>20364300</v>
          </cell>
          <cell r="N128">
            <v>0</v>
          </cell>
          <cell r="O128" t="str">
            <v>ARYA PRADANA SETIADHARMA</v>
          </cell>
          <cell r="Q128" t="b">
            <v>1</v>
          </cell>
          <cell r="R128" t="b">
            <v>0</v>
          </cell>
          <cell r="S128" t="b">
            <v>0</v>
          </cell>
          <cell r="T128" t="str">
            <v>20795302</v>
          </cell>
          <cell r="U128" t="str">
            <v>DIKREDITKAN 0525</v>
          </cell>
        </row>
        <row r="129">
          <cell r="C129" t="str">
            <v>20795292</v>
          </cell>
          <cell r="D129" t="str">
            <v>04002500120795292</v>
          </cell>
          <cell r="E129" t="str">
            <v>2025-05-05T00:00:00</v>
          </cell>
          <cell r="F129" t="str">
            <v>Mei</v>
          </cell>
          <cell r="G129" t="str">
            <v>2025</v>
          </cell>
          <cell r="J129" t="str">
            <v>APPROVED</v>
          </cell>
          <cell r="K129">
            <v>132750000</v>
          </cell>
          <cell r="L129">
            <v>121687500</v>
          </cell>
          <cell r="M129">
            <v>14602500</v>
          </cell>
          <cell r="N129">
            <v>0</v>
          </cell>
          <cell r="O129" t="str">
            <v>ARYA PRADANA SETIADHARMA</v>
          </cell>
          <cell r="Q129" t="b">
            <v>1</v>
          </cell>
          <cell r="R129" t="b">
            <v>0</v>
          </cell>
          <cell r="S129" t="b">
            <v>0</v>
          </cell>
          <cell r="T129" t="str">
            <v>20795292</v>
          </cell>
          <cell r="U129" t="str">
            <v>DIKREDITKAN 0525</v>
          </cell>
        </row>
        <row r="130">
          <cell r="C130" t="str">
            <v>19759473</v>
          </cell>
          <cell r="D130" t="str">
            <v>04002500119759473</v>
          </cell>
          <cell r="E130" t="str">
            <v>2025-05-05T00:00:00</v>
          </cell>
          <cell r="F130" t="str">
            <v>Mei</v>
          </cell>
          <cell r="G130" t="str">
            <v>2025</v>
          </cell>
          <cell r="J130" t="str">
            <v>APPROVED</v>
          </cell>
          <cell r="K130">
            <v>10200000</v>
          </cell>
          <cell r="L130">
            <v>9350000</v>
          </cell>
          <cell r="M130">
            <v>1122000</v>
          </cell>
          <cell r="N130">
            <v>0</v>
          </cell>
          <cell r="O130" t="str">
            <v>BETHESDA OKTARIA SIMANJUNTAK</v>
          </cell>
          <cell r="Q130" t="b">
            <v>1</v>
          </cell>
          <cell r="R130" t="b">
            <v>0</v>
          </cell>
          <cell r="S130" t="b">
            <v>0</v>
          </cell>
          <cell r="T130" t="str">
            <v>19759473</v>
          </cell>
          <cell r="U130" t="str">
            <v>DIKREDITKAN 0525</v>
          </cell>
        </row>
        <row r="131">
          <cell r="C131" t="str">
            <v>19435719</v>
          </cell>
          <cell r="D131" t="str">
            <v>04002500119435719</v>
          </cell>
          <cell r="E131" t="str">
            <v>2025-05-05T00:00:00</v>
          </cell>
          <cell r="F131" t="str">
            <v>Mei</v>
          </cell>
          <cell r="G131" t="str">
            <v>2025</v>
          </cell>
          <cell r="J131" t="str">
            <v>APPROVED</v>
          </cell>
          <cell r="K131">
            <v>33660000</v>
          </cell>
          <cell r="L131">
            <v>30855000</v>
          </cell>
          <cell r="M131">
            <v>3702600</v>
          </cell>
          <cell r="N131">
            <v>0</v>
          </cell>
          <cell r="O131" t="str">
            <v>SUBHAN, SH</v>
          </cell>
          <cell r="Q131" t="b">
            <v>1</v>
          </cell>
          <cell r="R131" t="b">
            <v>0</v>
          </cell>
          <cell r="S131" t="b">
            <v>0</v>
          </cell>
          <cell r="T131" t="str">
            <v>19435719</v>
          </cell>
          <cell r="U131" t="str">
            <v>DIKREDITKAN 0525</v>
          </cell>
        </row>
        <row r="132">
          <cell r="C132" t="str">
            <v>19244093</v>
          </cell>
          <cell r="D132" t="str">
            <v>04002500119244093</v>
          </cell>
          <cell r="E132" t="str">
            <v>2025-05-05T00:00:00</v>
          </cell>
          <cell r="F132" t="str">
            <v>Mei</v>
          </cell>
          <cell r="G132" t="str">
            <v>2025</v>
          </cell>
          <cell r="J132" t="str">
            <v>APPROVED</v>
          </cell>
          <cell r="K132">
            <v>47160000</v>
          </cell>
          <cell r="L132">
            <v>43230000</v>
          </cell>
          <cell r="M132">
            <v>5187600</v>
          </cell>
          <cell r="N132">
            <v>0</v>
          </cell>
          <cell r="O132" t="str">
            <v>ANGGITA ROSMAYATI</v>
          </cell>
          <cell r="Q132" t="b">
            <v>1</v>
          </cell>
          <cell r="R132" t="b">
            <v>0</v>
          </cell>
          <cell r="S132" t="b">
            <v>0</v>
          </cell>
          <cell r="T132" t="str">
            <v>19244093</v>
          </cell>
          <cell r="U132" t="str">
            <v>DIKREDITKAN 0525</v>
          </cell>
        </row>
        <row r="133">
          <cell r="C133" t="str">
            <v>19215804</v>
          </cell>
          <cell r="D133" t="str">
            <v>04002500119215804</v>
          </cell>
          <cell r="E133" t="str">
            <v>2025-05-05T00:00:00</v>
          </cell>
          <cell r="F133" t="str">
            <v>Mei</v>
          </cell>
          <cell r="G133" t="str">
            <v>2025</v>
          </cell>
          <cell r="J133" t="str">
            <v>APPROVED</v>
          </cell>
          <cell r="K133">
            <v>218760000</v>
          </cell>
          <cell r="L133">
            <v>200530000</v>
          </cell>
          <cell r="M133">
            <v>24063600</v>
          </cell>
          <cell r="N133">
            <v>0</v>
          </cell>
          <cell r="O133" t="str">
            <v>ANGGITA ROSMAYATI</v>
          </cell>
          <cell r="Q133" t="b">
            <v>1</v>
          </cell>
          <cell r="R133" t="b">
            <v>0</v>
          </cell>
          <cell r="S133" t="b">
            <v>0</v>
          </cell>
          <cell r="T133" t="str">
            <v>19215804</v>
          </cell>
          <cell r="U133" t="str">
            <v>DIKREDITKAN 0525</v>
          </cell>
        </row>
        <row r="134">
          <cell r="C134" t="str">
            <v>19202113</v>
          </cell>
          <cell r="D134" t="str">
            <v>04002500119202113</v>
          </cell>
          <cell r="E134" t="str">
            <v>2025-05-03T00:00:00</v>
          </cell>
          <cell r="F134" t="str">
            <v>Mei</v>
          </cell>
          <cell r="G134" t="str">
            <v>2025</v>
          </cell>
          <cell r="J134" t="str">
            <v>APPROVED</v>
          </cell>
          <cell r="K134">
            <v>14148000</v>
          </cell>
          <cell r="L134">
            <v>12969000</v>
          </cell>
          <cell r="M134">
            <v>1556280</v>
          </cell>
          <cell r="N134">
            <v>0</v>
          </cell>
          <cell r="O134" t="str">
            <v>ANGGITA ROSMAYATI</v>
          </cell>
          <cell r="Q134" t="b">
            <v>1</v>
          </cell>
          <cell r="R134" t="b">
            <v>0</v>
          </cell>
          <cell r="S134" t="b">
            <v>0</v>
          </cell>
          <cell r="T134" t="str">
            <v>19202113</v>
          </cell>
          <cell r="U134" t="str">
            <v>DIKREDITKAN 0525</v>
          </cell>
        </row>
        <row r="135">
          <cell r="C135" t="str">
            <v>18531476</v>
          </cell>
          <cell r="D135" t="str">
            <v>04002500118531476</v>
          </cell>
          <cell r="E135" t="str">
            <v>2025-05-01T00:00:00</v>
          </cell>
          <cell r="F135" t="str">
            <v>Mei</v>
          </cell>
          <cell r="G135" t="str">
            <v>2025</v>
          </cell>
          <cell r="J135" t="str">
            <v>APPROVED</v>
          </cell>
          <cell r="K135">
            <v>44092692</v>
          </cell>
          <cell r="L135">
            <v>40418301</v>
          </cell>
          <cell r="M135">
            <v>4850196</v>
          </cell>
          <cell r="N135">
            <v>0</v>
          </cell>
          <cell r="O135" t="str">
            <v>AWAN DISURYA HIDAYAT</v>
          </cell>
          <cell r="Q135" t="b">
            <v>1</v>
          </cell>
          <cell r="R135" t="b">
            <v>0</v>
          </cell>
          <cell r="S135" t="b">
            <v>0</v>
          </cell>
          <cell r="T135" t="e">
            <v>#N/A</v>
          </cell>
          <cell r="U135" t="str">
            <v xml:space="preserve">TIDAK DI KREDITKAN </v>
          </cell>
        </row>
        <row r="136">
          <cell r="C136" t="str">
            <v>18531435</v>
          </cell>
          <cell r="D136" t="str">
            <v>04002500118531435</v>
          </cell>
          <cell r="E136" t="str">
            <v>2025-05-01T00:00:00</v>
          </cell>
          <cell r="F136" t="str">
            <v>Mei</v>
          </cell>
          <cell r="G136" t="str">
            <v>2025</v>
          </cell>
          <cell r="J136" t="str">
            <v>APPROVED</v>
          </cell>
          <cell r="K136">
            <v>24780120</v>
          </cell>
          <cell r="L136">
            <v>22715110</v>
          </cell>
          <cell r="M136">
            <v>2725813</v>
          </cell>
          <cell r="N136">
            <v>0</v>
          </cell>
          <cell r="O136" t="str">
            <v>AWAN DISURYA HIDAYAT</v>
          </cell>
          <cell r="Q136" t="b">
            <v>1</v>
          </cell>
          <cell r="R136" t="b">
            <v>0</v>
          </cell>
          <cell r="S136" t="b">
            <v>0</v>
          </cell>
          <cell r="T136" t="e">
            <v>#N/A</v>
          </cell>
          <cell r="U136" t="str">
            <v xml:space="preserve">TIDAK DI KREDITKAN </v>
          </cell>
        </row>
        <row r="137">
          <cell r="C137" t="str">
            <v>18531144</v>
          </cell>
          <cell r="D137" t="str">
            <v>04002500118531144</v>
          </cell>
          <cell r="E137" t="str">
            <v>2025-05-01T00:00:00</v>
          </cell>
          <cell r="F137" t="str">
            <v>Mei</v>
          </cell>
          <cell r="G137" t="str">
            <v>2025</v>
          </cell>
          <cell r="J137" t="str">
            <v>APPROVED</v>
          </cell>
          <cell r="K137">
            <v>14356380</v>
          </cell>
          <cell r="L137">
            <v>13160015</v>
          </cell>
          <cell r="M137">
            <v>1579202</v>
          </cell>
          <cell r="N137">
            <v>0</v>
          </cell>
          <cell r="O137" t="str">
            <v>AWAN DISURYA HIDAYAT</v>
          </cell>
          <cell r="Q137" t="b">
            <v>1</v>
          </cell>
          <cell r="R137" t="b">
            <v>0</v>
          </cell>
          <cell r="S137" t="b">
            <v>0</v>
          </cell>
          <cell r="T137" t="e">
            <v>#N/A</v>
          </cell>
          <cell r="U137" t="str">
            <v xml:space="preserve">TIDAK DI KREDITKAN </v>
          </cell>
        </row>
        <row r="138">
          <cell r="C138" t="str">
            <v>18531033</v>
          </cell>
          <cell r="D138" t="str">
            <v>04002500118531033</v>
          </cell>
          <cell r="E138" t="str">
            <v>2025-05-01T00:00:00</v>
          </cell>
          <cell r="F138" t="str">
            <v>Mei</v>
          </cell>
          <cell r="G138" t="str">
            <v>2025</v>
          </cell>
          <cell r="J138" t="str">
            <v>APPROVED</v>
          </cell>
          <cell r="K138">
            <v>17019200</v>
          </cell>
          <cell r="L138">
            <v>15600933</v>
          </cell>
          <cell r="M138">
            <v>1872112</v>
          </cell>
          <cell r="N138">
            <v>0</v>
          </cell>
          <cell r="O138" t="str">
            <v>AWAN DISURYA HIDAYAT</v>
          </cell>
          <cell r="Q138" t="b">
            <v>1</v>
          </cell>
          <cell r="R138" t="b">
            <v>0</v>
          </cell>
          <cell r="S138" t="b">
            <v>0</v>
          </cell>
          <cell r="T138" t="e">
            <v>#N/A</v>
          </cell>
          <cell r="U138" t="str">
            <v xml:space="preserve">TIDAK DI KREDITKAN </v>
          </cell>
        </row>
        <row r="139">
          <cell r="C139" t="str">
            <v>18530630</v>
          </cell>
          <cell r="D139" t="str">
            <v>04002500118530630</v>
          </cell>
          <cell r="E139" t="str">
            <v>2025-05-01T00:00:00</v>
          </cell>
          <cell r="F139" t="str">
            <v>Mei</v>
          </cell>
          <cell r="G139" t="str">
            <v>2025</v>
          </cell>
          <cell r="J139" t="str">
            <v>APPROVED</v>
          </cell>
          <cell r="K139">
            <v>32850527</v>
          </cell>
          <cell r="L139">
            <v>30112983</v>
          </cell>
          <cell r="M139">
            <v>3613558</v>
          </cell>
          <cell r="N139">
            <v>0</v>
          </cell>
          <cell r="O139" t="str">
            <v>AWAN DISURYA HIDAYAT</v>
          </cell>
          <cell r="Q139" t="b">
            <v>1</v>
          </cell>
          <cell r="R139" t="b">
            <v>0</v>
          </cell>
          <cell r="S139" t="b">
            <v>0</v>
          </cell>
          <cell r="T139" t="e">
            <v>#N/A</v>
          </cell>
          <cell r="U139" t="str">
            <v xml:space="preserve">TIDAK DI KREDITKAN </v>
          </cell>
        </row>
        <row r="140">
          <cell r="C140" t="str">
            <v>18530274</v>
          </cell>
          <cell r="D140" t="str">
            <v>04002500118530274</v>
          </cell>
          <cell r="E140" t="str">
            <v>2025-05-01T00:00:00</v>
          </cell>
          <cell r="F140" t="str">
            <v>Mei</v>
          </cell>
          <cell r="G140" t="str">
            <v>2025</v>
          </cell>
          <cell r="J140" t="str">
            <v>APPROVED</v>
          </cell>
          <cell r="K140">
            <v>3881790</v>
          </cell>
          <cell r="L140">
            <v>3558308</v>
          </cell>
          <cell r="M140">
            <v>426997</v>
          </cell>
          <cell r="N140">
            <v>0</v>
          </cell>
          <cell r="O140" t="str">
            <v>AWAN DISURYA HIDAYAT</v>
          </cell>
          <cell r="Q140" t="b">
            <v>1</v>
          </cell>
          <cell r="R140" t="b">
            <v>0</v>
          </cell>
          <cell r="S140" t="b">
            <v>0</v>
          </cell>
          <cell r="T140" t="e">
            <v>#N/A</v>
          </cell>
          <cell r="U140" t="str">
            <v xml:space="preserve">TIDAK DI KREDITKAN </v>
          </cell>
        </row>
        <row r="141">
          <cell r="C141" t="str">
            <v>18529360</v>
          </cell>
          <cell r="D141" t="str">
            <v>04002500118529360</v>
          </cell>
          <cell r="E141" t="str">
            <v>2025-05-01T00:00:00</v>
          </cell>
          <cell r="F141" t="str">
            <v>Mei</v>
          </cell>
          <cell r="G141" t="str">
            <v>2025</v>
          </cell>
          <cell r="J141" t="str">
            <v>APPROVED</v>
          </cell>
          <cell r="K141">
            <v>26395538</v>
          </cell>
          <cell r="L141">
            <v>24195910</v>
          </cell>
          <cell r="M141">
            <v>2903509</v>
          </cell>
          <cell r="N141">
            <v>0</v>
          </cell>
          <cell r="O141" t="str">
            <v>AWAN DISURYA HIDAYAT</v>
          </cell>
          <cell r="Q141" t="b">
            <v>1</v>
          </cell>
          <cell r="R141" t="b">
            <v>0</v>
          </cell>
          <cell r="S141" t="b">
            <v>0</v>
          </cell>
          <cell r="T141" t="e">
            <v>#N/A</v>
          </cell>
          <cell r="U141" t="str">
            <v xml:space="preserve">TIDAK DI KREDITKAN </v>
          </cell>
        </row>
        <row r="142">
          <cell r="C142" t="str">
            <v>18528990</v>
          </cell>
          <cell r="D142" t="str">
            <v>04002500118528990</v>
          </cell>
          <cell r="E142" t="str">
            <v>2025-05-01T00:00:00</v>
          </cell>
          <cell r="F142" t="str">
            <v>Mei</v>
          </cell>
          <cell r="G142" t="str">
            <v>2025</v>
          </cell>
          <cell r="J142" t="str">
            <v>APPROVED</v>
          </cell>
          <cell r="K142">
            <v>22969654</v>
          </cell>
          <cell r="L142">
            <v>21055516</v>
          </cell>
          <cell r="M142">
            <v>2526662</v>
          </cell>
          <cell r="N142">
            <v>0</v>
          </cell>
          <cell r="O142" t="str">
            <v>AWAN DISURYA HIDAYAT</v>
          </cell>
          <cell r="Q142" t="b">
            <v>1</v>
          </cell>
          <cell r="R142" t="b">
            <v>0</v>
          </cell>
          <cell r="S142" t="b">
            <v>0</v>
          </cell>
          <cell r="T142" t="e">
            <v>#N/A</v>
          </cell>
          <cell r="U142" t="str">
            <v xml:space="preserve">TIDAK DI KREDITKAN </v>
          </cell>
        </row>
        <row r="143">
          <cell r="C143" t="str">
            <v>18528891</v>
          </cell>
          <cell r="D143" t="str">
            <v>04002500118528891</v>
          </cell>
          <cell r="E143" t="str">
            <v>2025-05-01T00:00:00</v>
          </cell>
          <cell r="F143" t="str">
            <v>Mei</v>
          </cell>
          <cell r="G143" t="str">
            <v>2025</v>
          </cell>
          <cell r="J143" t="str">
            <v>APPROVED</v>
          </cell>
          <cell r="K143">
            <v>11851200</v>
          </cell>
          <cell r="L143">
            <v>10863600</v>
          </cell>
          <cell r="M143">
            <v>1303632</v>
          </cell>
          <cell r="N143">
            <v>0</v>
          </cell>
          <cell r="O143" t="str">
            <v>AWAN DISURYA HIDAYAT</v>
          </cell>
          <cell r="Q143" t="b">
            <v>1</v>
          </cell>
          <cell r="R143" t="b">
            <v>0</v>
          </cell>
          <cell r="S143" t="b">
            <v>0</v>
          </cell>
          <cell r="T143" t="e">
            <v>#N/A</v>
          </cell>
          <cell r="U143" t="str">
            <v xml:space="preserve">TIDAK DI KREDITKAN </v>
          </cell>
        </row>
        <row r="144">
          <cell r="C144" t="str">
            <v>18528718</v>
          </cell>
          <cell r="D144" t="str">
            <v>04002500118528718</v>
          </cell>
          <cell r="E144" t="str">
            <v>2025-05-01T00:00:00</v>
          </cell>
          <cell r="F144" t="str">
            <v>Mei</v>
          </cell>
          <cell r="G144" t="str">
            <v>2025</v>
          </cell>
          <cell r="J144" t="str">
            <v>APPROVED</v>
          </cell>
          <cell r="K144">
            <v>13996334</v>
          </cell>
          <cell r="L144">
            <v>12829973</v>
          </cell>
          <cell r="M144">
            <v>1539597</v>
          </cell>
          <cell r="N144">
            <v>0</v>
          </cell>
          <cell r="O144" t="str">
            <v>AWAN DISURYA HIDAYAT</v>
          </cell>
          <cell r="Q144" t="b">
            <v>1</v>
          </cell>
          <cell r="R144" t="b">
            <v>0</v>
          </cell>
          <cell r="S144" t="b">
            <v>0</v>
          </cell>
          <cell r="T144" t="e">
            <v>#N/A</v>
          </cell>
          <cell r="U144" t="str">
            <v xml:space="preserve">TIDAK DI KREDITKAN </v>
          </cell>
        </row>
        <row r="145">
          <cell r="C145" t="str">
            <v>18528662</v>
          </cell>
          <cell r="D145" t="str">
            <v>04002500118528662</v>
          </cell>
          <cell r="E145" t="str">
            <v>2025-05-01T00:00:00</v>
          </cell>
          <cell r="F145" t="str">
            <v>Mei</v>
          </cell>
          <cell r="G145" t="str">
            <v>2025</v>
          </cell>
          <cell r="J145" t="str">
            <v>APPROVED</v>
          </cell>
          <cell r="K145">
            <v>32529348</v>
          </cell>
          <cell r="L145">
            <v>29818569</v>
          </cell>
          <cell r="M145">
            <v>3578228</v>
          </cell>
          <cell r="N145">
            <v>0</v>
          </cell>
          <cell r="O145" t="str">
            <v>AWAN DISURYA HIDAYAT</v>
          </cell>
          <cell r="Q145" t="b">
            <v>1</v>
          </cell>
          <cell r="R145" t="b">
            <v>0</v>
          </cell>
          <cell r="S145" t="b">
            <v>0</v>
          </cell>
          <cell r="T145" t="e">
            <v>#N/A</v>
          </cell>
          <cell r="U145" t="str">
            <v xml:space="preserve">TIDAK DI KREDITKAN </v>
          </cell>
        </row>
        <row r="146">
          <cell r="C146" t="str">
            <v>18527891</v>
          </cell>
          <cell r="D146" t="str">
            <v>04002500118527891</v>
          </cell>
          <cell r="E146" t="str">
            <v>2025-05-01T00:00:00</v>
          </cell>
          <cell r="F146" t="str">
            <v>Mei</v>
          </cell>
          <cell r="G146" t="str">
            <v>2025</v>
          </cell>
          <cell r="J146" t="str">
            <v>APPROVED</v>
          </cell>
          <cell r="K146">
            <v>21076646</v>
          </cell>
          <cell r="L146">
            <v>19320259</v>
          </cell>
          <cell r="M146">
            <v>2318431</v>
          </cell>
          <cell r="N146">
            <v>0</v>
          </cell>
          <cell r="O146" t="str">
            <v>AWAN DISURYA HIDAYAT</v>
          </cell>
          <cell r="Q146" t="b">
            <v>1</v>
          </cell>
          <cell r="R146" t="b">
            <v>0</v>
          </cell>
          <cell r="S146" t="b">
            <v>0</v>
          </cell>
          <cell r="T146" t="e">
            <v>#N/A</v>
          </cell>
          <cell r="U146" t="str">
            <v xml:space="preserve">TIDAK DI KREDITKAN </v>
          </cell>
        </row>
        <row r="147">
          <cell r="C147" t="str">
            <v>18244323</v>
          </cell>
          <cell r="D147" t="str">
            <v>04002500118244323</v>
          </cell>
          <cell r="E147" t="str">
            <v>2025-05-02T00:00:00</v>
          </cell>
          <cell r="F147" t="str">
            <v>Mei</v>
          </cell>
          <cell r="G147" t="str">
            <v>2025</v>
          </cell>
          <cell r="J147" t="str">
            <v>APPROVED</v>
          </cell>
          <cell r="K147">
            <v>23760000</v>
          </cell>
          <cell r="L147">
            <v>21780000</v>
          </cell>
          <cell r="M147">
            <v>2613600</v>
          </cell>
          <cell r="N147">
            <v>0</v>
          </cell>
          <cell r="O147" t="str">
            <v>SUBHAN, SH</v>
          </cell>
          <cell r="Q147" t="b">
            <v>1</v>
          </cell>
          <cell r="R147" t="b">
            <v>0</v>
          </cell>
          <cell r="S147" t="b">
            <v>0</v>
          </cell>
          <cell r="T147" t="str">
            <v>18244323</v>
          </cell>
          <cell r="U147" t="str">
            <v>DIKREDITKAN 0525</v>
          </cell>
        </row>
        <row r="148">
          <cell r="C148" t="str">
            <v>18204406</v>
          </cell>
          <cell r="D148" t="str">
            <v>04002500118204406</v>
          </cell>
          <cell r="E148" t="str">
            <v>2025-05-02T00:00:00</v>
          </cell>
          <cell r="F148" t="str">
            <v>Mei</v>
          </cell>
          <cell r="G148" t="str">
            <v>2025</v>
          </cell>
          <cell r="J148" t="str">
            <v>APPROVED</v>
          </cell>
          <cell r="K148">
            <v>64386528</v>
          </cell>
          <cell r="L148">
            <v>59020984</v>
          </cell>
          <cell r="M148">
            <v>7082518</v>
          </cell>
          <cell r="N148">
            <v>0</v>
          </cell>
          <cell r="O148" t="str">
            <v>SUBHAN, SH</v>
          </cell>
          <cell r="Q148" t="b">
            <v>1</v>
          </cell>
          <cell r="R148" t="b">
            <v>0</v>
          </cell>
          <cell r="S148" t="b">
            <v>0</v>
          </cell>
          <cell r="T148" t="str">
            <v>18204406</v>
          </cell>
          <cell r="U148" t="str">
            <v>DIKREDITKAN 0525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9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674666.67</v>
      </c>
      <c r="C2" t="s">
        <v>27</v>
      </c>
      <c r="G2">
        <v>674666.67</v>
      </c>
      <c r="H2" t="s">
        <v>6</v>
      </c>
      <c r="J2" t="s">
        <v>28</v>
      </c>
      <c r="K2">
        <v>493513.57000000007</v>
      </c>
      <c r="O2" t="s">
        <v>29</v>
      </c>
      <c r="P2">
        <v>7082518</v>
      </c>
      <c r="Q2" t="s">
        <v>30</v>
      </c>
      <c r="U2" t="s">
        <v>31</v>
      </c>
      <c r="V2" t="s">
        <v>6</v>
      </c>
      <c r="X2" t="s">
        <v>30</v>
      </c>
      <c r="Y2">
        <v>351382295</v>
      </c>
    </row>
    <row r="3" spans="1:26" x14ac:dyDescent="0.3">
      <c r="A3" t="s">
        <v>32</v>
      </c>
      <c r="B3">
        <v>178378.42</v>
      </c>
      <c r="C3" t="s">
        <v>28</v>
      </c>
      <c r="G3">
        <v>178378.42</v>
      </c>
      <c r="H3" t="s">
        <v>6</v>
      </c>
      <c r="J3" t="s">
        <v>33</v>
      </c>
      <c r="K3">
        <v>19435699.91</v>
      </c>
      <c r="O3" t="s">
        <v>34</v>
      </c>
      <c r="P3">
        <v>2613600</v>
      </c>
      <c r="Q3" t="s">
        <v>30</v>
      </c>
      <c r="U3" t="s">
        <v>35</v>
      </c>
      <c r="V3" t="s">
        <v>6</v>
      </c>
      <c r="X3" t="s">
        <v>36</v>
      </c>
      <c r="Y3">
        <v>12519638</v>
      </c>
      <c r="Z3">
        <v>12519637.9</v>
      </c>
    </row>
    <row r="4" spans="1:26" x14ac:dyDescent="0.3">
      <c r="A4" t="s">
        <v>37</v>
      </c>
      <c r="B4">
        <v>315135.15000000002</v>
      </c>
      <c r="C4" t="s">
        <v>28</v>
      </c>
      <c r="G4">
        <v>315135.15000000002</v>
      </c>
      <c r="H4" t="s">
        <v>6</v>
      </c>
      <c r="J4" t="s">
        <v>36</v>
      </c>
      <c r="K4">
        <v>12519637.9</v>
      </c>
      <c r="L4">
        <v>12519638</v>
      </c>
      <c r="O4" t="s">
        <v>38</v>
      </c>
      <c r="P4">
        <v>1556280</v>
      </c>
      <c r="Q4" t="s">
        <v>30</v>
      </c>
      <c r="U4" t="s">
        <v>39</v>
      </c>
      <c r="V4" t="s">
        <v>6</v>
      </c>
      <c r="X4" t="s">
        <v>40</v>
      </c>
      <c r="Y4">
        <v>69578</v>
      </c>
      <c r="Z4">
        <v>69578.19</v>
      </c>
    </row>
    <row r="5" spans="1:26" x14ac:dyDescent="0.3">
      <c r="A5" t="s">
        <v>41</v>
      </c>
      <c r="B5">
        <v>7826.28</v>
      </c>
      <c r="C5" t="s">
        <v>27</v>
      </c>
      <c r="G5">
        <v>7826.28</v>
      </c>
      <c r="H5" t="s">
        <v>6</v>
      </c>
      <c r="J5" t="s">
        <v>42</v>
      </c>
      <c r="K5">
        <v>29869.95</v>
      </c>
      <c r="O5" t="s">
        <v>43</v>
      </c>
      <c r="P5">
        <v>24063600</v>
      </c>
      <c r="Q5" t="s">
        <v>30</v>
      </c>
      <c r="U5" t="s">
        <v>44</v>
      </c>
      <c r="V5" t="s">
        <v>6</v>
      </c>
      <c r="X5" t="s">
        <v>45</v>
      </c>
      <c r="Y5">
        <v>286000</v>
      </c>
      <c r="Z5">
        <v>286000</v>
      </c>
    </row>
    <row r="6" spans="1:26" x14ac:dyDescent="0.3">
      <c r="A6" t="s">
        <v>46</v>
      </c>
      <c r="B6">
        <v>4831.09</v>
      </c>
      <c r="C6" t="s">
        <v>27</v>
      </c>
      <c r="G6">
        <v>4831.09</v>
      </c>
      <c r="H6" t="s">
        <v>6</v>
      </c>
      <c r="J6" t="s">
        <v>40</v>
      </c>
      <c r="K6">
        <v>69578.19</v>
      </c>
      <c r="L6">
        <v>69578</v>
      </c>
      <c r="O6" t="s">
        <v>47</v>
      </c>
      <c r="P6">
        <v>5187600</v>
      </c>
      <c r="Q6" t="s">
        <v>30</v>
      </c>
      <c r="U6" t="s">
        <v>48</v>
      </c>
      <c r="V6" t="s">
        <v>6</v>
      </c>
      <c r="X6" t="s">
        <v>49</v>
      </c>
      <c r="Y6">
        <v>364257511</v>
      </c>
      <c r="Z6">
        <v>12875216.09</v>
      </c>
    </row>
    <row r="7" spans="1:26" x14ac:dyDescent="0.3">
      <c r="A7" t="s">
        <v>50</v>
      </c>
      <c r="B7">
        <v>10821.69</v>
      </c>
      <c r="C7" t="s">
        <v>27</v>
      </c>
      <c r="G7">
        <v>10821.69</v>
      </c>
      <c r="H7" t="s">
        <v>6</v>
      </c>
      <c r="J7" t="s">
        <v>27</v>
      </c>
      <c r="K7">
        <v>6224533.6899999995</v>
      </c>
      <c r="O7" t="s">
        <v>51</v>
      </c>
      <c r="P7">
        <v>3702600</v>
      </c>
      <c r="Q7" t="s">
        <v>30</v>
      </c>
      <c r="U7" t="s">
        <v>52</v>
      </c>
      <c r="V7" t="s">
        <v>6</v>
      </c>
    </row>
    <row r="8" spans="1:26" x14ac:dyDescent="0.3">
      <c r="A8" t="s">
        <v>53</v>
      </c>
      <c r="B8">
        <v>40700</v>
      </c>
      <c r="C8" t="s">
        <v>27</v>
      </c>
      <c r="G8">
        <v>40700</v>
      </c>
      <c r="H8" t="s">
        <v>6</v>
      </c>
      <c r="J8" t="s">
        <v>45</v>
      </c>
      <c r="K8">
        <v>286000</v>
      </c>
      <c r="L8">
        <v>286000</v>
      </c>
      <c r="O8" t="s">
        <v>54</v>
      </c>
      <c r="P8">
        <v>1122000</v>
      </c>
      <c r="Q8" t="s">
        <v>30</v>
      </c>
      <c r="U8" t="s">
        <v>55</v>
      </c>
      <c r="V8" t="s">
        <v>6</v>
      </c>
    </row>
    <row r="9" spans="1:26" x14ac:dyDescent="0.3">
      <c r="A9" t="s">
        <v>56</v>
      </c>
      <c r="B9">
        <v>35200</v>
      </c>
      <c r="C9" t="s">
        <v>27</v>
      </c>
      <c r="G9">
        <v>35200</v>
      </c>
      <c r="H9" t="s">
        <v>6</v>
      </c>
      <c r="J9" t="s">
        <v>49</v>
      </c>
      <c r="K9">
        <v>39058833.210000001</v>
      </c>
      <c r="L9">
        <v>12875216</v>
      </c>
      <c r="O9" t="s">
        <v>57</v>
      </c>
      <c r="P9">
        <v>14602500</v>
      </c>
      <c r="Q9" t="s">
        <v>30</v>
      </c>
      <c r="U9" t="s">
        <v>58</v>
      </c>
      <c r="V9" t="s">
        <v>6</v>
      </c>
    </row>
    <row r="10" spans="1:26" x14ac:dyDescent="0.3">
      <c r="A10" t="s">
        <v>59</v>
      </c>
      <c r="B10">
        <v>40700</v>
      </c>
      <c r="C10" t="s">
        <v>27</v>
      </c>
      <c r="G10">
        <v>40700</v>
      </c>
      <c r="H10" t="s">
        <v>6</v>
      </c>
      <c r="O10" t="s">
        <v>60</v>
      </c>
      <c r="P10">
        <v>20364300</v>
      </c>
      <c r="Q10" t="s">
        <v>30</v>
      </c>
      <c r="U10" t="s">
        <v>61</v>
      </c>
      <c r="V10" t="s">
        <v>6</v>
      </c>
    </row>
    <row r="11" spans="1:26" x14ac:dyDescent="0.3">
      <c r="A11" t="s">
        <v>62</v>
      </c>
      <c r="B11">
        <v>577838.12</v>
      </c>
      <c r="C11" t="s">
        <v>27</v>
      </c>
      <c r="G11">
        <v>577838.12</v>
      </c>
      <c r="H11" t="s">
        <v>6</v>
      </c>
      <c r="O11" t="s">
        <v>63</v>
      </c>
      <c r="P11">
        <v>3772355</v>
      </c>
      <c r="Q11" t="s">
        <v>30</v>
      </c>
      <c r="U11" t="s">
        <v>64</v>
      </c>
      <c r="V11" t="s">
        <v>6</v>
      </c>
    </row>
    <row r="12" spans="1:26" x14ac:dyDescent="0.3">
      <c r="A12" t="s">
        <v>65</v>
      </c>
      <c r="B12">
        <v>563139.15</v>
      </c>
      <c r="C12" t="s">
        <v>27</v>
      </c>
      <c r="G12">
        <v>563139.15</v>
      </c>
      <c r="H12" t="s">
        <v>6</v>
      </c>
      <c r="O12" t="s">
        <v>66</v>
      </c>
      <c r="P12">
        <v>16830000</v>
      </c>
      <c r="Q12" t="s">
        <v>30</v>
      </c>
      <c r="U12" t="s">
        <v>67</v>
      </c>
      <c r="V12" t="s">
        <v>6</v>
      </c>
    </row>
    <row r="13" spans="1:26" x14ac:dyDescent="0.3">
      <c r="A13" t="s">
        <v>68</v>
      </c>
      <c r="B13">
        <v>575887.96</v>
      </c>
      <c r="C13" t="s">
        <v>27</v>
      </c>
      <c r="G13">
        <v>575887.96</v>
      </c>
      <c r="H13" t="s">
        <v>6</v>
      </c>
      <c r="O13" t="s">
        <v>69</v>
      </c>
      <c r="P13">
        <v>17285400</v>
      </c>
      <c r="Q13" t="s">
        <v>30</v>
      </c>
      <c r="U13" t="s">
        <v>70</v>
      </c>
      <c r="V13" t="s">
        <v>6</v>
      </c>
    </row>
    <row r="14" spans="1:26" x14ac:dyDescent="0.3">
      <c r="A14" t="s">
        <v>71</v>
      </c>
      <c r="B14">
        <v>602522.52</v>
      </c>
      <c r="C14" t="s">
        <v>27</v>
      </c>
      <c r="G14">
        <v>602522.52</v>
      </c>
      <c r="H14" t="s">
        <v>6</v>
      </c>
      <c r="O14" t="s">
        <v>72</v>
      </c>
      <c r="P14">
        <v>20837520</v>
      </c>
      <c r="Q14" t="s">
        <v>30</v>
      </c>
      <c r="U14" t="s">
        <v>73</v>
      </c>
      <c r="V14" t="s">
        <v>6</v>
      </c>
    </row>
    <row r="15" spans="1:26" x14ac:dyDescent="0.3">
      <c r="A15" t="s">
        <v>74</v>
      </c>
      <c r="B15">
        <v>494485.53</v>
      </c>
      <c r="C15" t="s">
        <v>27</v>
      </c>
      <c r="G15">
        <v>494485.53</v>
      </c>
      <c r="H15" t="s">
        <v>6</v>
      </c>
      <c r="O15" t="s">
        <v>75</v>
      </c>
      <c r="P15">
        <v>9233400</v>
      </c>
      <c r="Q15" t="s">
        <v>30</v>
      </c>
      <c r="U15" t="s">
        <v>76</v>
      </c>
      <c r="V15" t="s">
        <v>6</v>
      </c>
    </row>
    <row r="16" spans="1:26" x14ac:dyDescent="0.3">
      <c r="A16" t="s">
        <v>77</v>
      </c>
      <c r="B16">
        <v>435436.43</v>
      </c>
      <c r="C16" t="s">
        <v>27</v>
      </c>
      <c r="G16">
        <v>435436.43</v>
      </c>
      <c r="H16" t="s">
        <v>6</v>
      </c>
      <c r="O16" t="s">
        <v>78</v>
      </c>
      <c r="P16">
        <v>31997856</v>
      </c>
      <c r="Q16" t="s">
        <v>30</v>
      </c>
      <c r="U16" t="s">
        <v>79</v>
      </c>
      <c r="V16" t="s">
        <v>6</v>
      </c>
    </row>
    <row r="17" spans="1:22" x14ac:dyDescent="0.3">
      <c r="A17" t="s">
        <v>80</v>
      </c>
      <c r="B17">
        <v>345430.69</v>
      </c>
      <c r="C17" t="s">
        <v>27</v>
      </c>
      <c r="G17">
        <v>345430.69</v>
      </c>
      <c r="H17" t="s">
        <v>6</v>
      </c>
      <c r="O17" t="s">
        <v>81</v>
      </c>
      <c r="P17">
        <v>5814808</v>
      </c>
      <c r="Q17" t="s">
        <v>30</v>
      </c>
      <c r="U17" t="s">
        <v>82</v>
      </c>
      <c r="V17" t="s">
        <v>6</v>
      </c>
    </row>
    <row r="18" spans="1:22" x14ac:dyDescent="0.3">
      <c r="A18" t="s">
        <v>83</v>
      </c>
      <c r="B18">
        <v>503288.06</v>
      </c>
      <c r="C18" t="s">
        <v>27</v>
      </c>
      <c r="G18">
        <v>503288.06</v>
      </c>
      <c r="H18" t="s">
        <v>6</v>
      </c>
      <c r="O18" t="s">
        <v>84</v>
      </c>
      <c r="P18">
        <v>1421640</v>
      </c>
      <c r="Q18" t="s">
        <v>30</v>
      </c>
      <c r="U18" t="s">
        <v>85</v>
      </c>
      <c r="V18" t="s">
        <v>6</v>
      </c>
    </row>
    <row r="19" spans="1:22" x14ac:dyDescent="0.3">
      <c r="A19" t="s">
        <v>86</v>
      </c>
      <c r="B19">
        <v>293434.68</v>
      </c>
      <c r="C19" t="s">
        <v>27</v>
      </c>
      <c r="G19">
        <v>293434.68</v>
      </c>
      <c r="H19" t="s">
        <v>6</v>
      </c>
      <c r="O19" t="s">
        <v>87</v>
      </c>
      <c r="P19">
        <v>1122000</v>
      </c>
      <c r="Q19" t="s">
        <v>30</v>
      </c>
      <c r="U19" t="s">
        <v>55</v>
      </c>
      <c r="V19" t="s">
        <v>6</v>
      </c>
    </row>
    <row r="20" spans="1:22" x14ac:dyDescent="0.3">
      <c r="A20" t="s">
        <v>88</v>
      </c>
      <c r="B20">
        <v>235044.48000000001</v>
      </c>
      <c r="C20" t="s">
        <v>27</v>
      </c>
      <c r="G20">
        <v>235044.48000000001</v>
      </c>
      <c r="H20" t="s">
        <v>6</v>
      </c>
      <c r="O20" t="s">
        <v>89</v>
      </c>
      <c r="P20">
        <v>3671942</v>
      </c>
      <c r="Q20" t="s">
        <v>30</v>
      </c>
      <c r="U20" t="s">
        <v>90</v>
      </c>
      <c r="V20" t="s">
        <v>6</v>
      </c>
    </row>
    <row r="21" spans="1:22" x14ac:dyDescent="0.3">
      <c r="A21" t="s">
        <v>91</v>
      </c>
      <c r="B21">
        <v>16543405.449999999</v>
      </c>
      <c r="C21" t="s">
        <v>33</v>
      </c>
      <c r="G21">
        <v>16543405.449999999</v>
      </c>
      <c r="H21" t="s">
        <v>6</v>
      </c>
      <c r="O21" t="s">
        <v>92</v>
      </c>
      <c r="P21">
        <v>2013645</v>
      </c>
      <c r="Q21" t="s">
        <v>30</v>
      </c>
      <c r="U21" t="s">
        <v>93</v>
      </c>
      <c r="V21" t="s">
        <v>6</v>
      </c>
    </row>
    <row r="22" spans="1:22" x14ac:dyDescent="0.3">
      <c r="A22" t="s">
        <v>94</v>
      </c>
      <c r="B22">
        <v>1227713.96</v>
      </c>
      <c r="C22" t="s">
        <v>33</v>
      </c>
      <c r="G22">
        <v>1227713.96</v>
      </c>
      <c r="H22" t="s">
        <v>6</v>
      </c>
      <c r="O22" t="s">
        <v>95</v>
      </c>
      <c r="P22">
        <v>6207300</v>
      </c>
      <c r="Q22" t="s">
        <v>30</v>
      </c>
      <c r="U22" t="s">
        <v>96</v>
      </c>
      <c r="V22" t="s">
        <v>6</v>
      </c>
    </row>
    <row r="23" spans="1:22" x14ac:dyDescent="0.3">
      <c r="A23" t="s">
        <v>97</v>
      </c>
      <c r="B23">
        <v>10225441.49</v>
      </c>
      <c r="C23" t="s">
        <v>36</v>
      </c>
      <c r="D23" t="s">
        <v>98</v>
      </c>
      <c r="E23">
        <v>10225441</v>
      </c>
      <c r="F23" t="s">
        <v>36</v>
      </c>
      <c r="G23">
        <v>0.49000000022351742</v>
      </c>
      <c r="H23" t="s">
        <v>99</v>
      </c>
      <c r="O23" t="s">
        <v>100</v>
      </c>
      <c r="P23">
        <v>286000</v>
      </c>
      <c r="Q23" t="s">
        <v>45</v>
      </c>
      <c r="R23" t="s">
        <v>101</v>
      </c>
      <c r="S23">
        <v>286000</v>
      </c>
      <c r="T23" t="s">
        <v>45</v>
      </c>
      <c r="U23" t="s">
        <v>102</v>
      </c>
      <c r="V23" t="s">
        <v>99</v>
      </c>
    </row>
    <row r="24" spans="1:22" x14ac:dyDescent="0.3">
      <c r="A24" t="s">
        <v>103</v>
      </c>
      <c r="B24">
        <v>898184.65</v>
      </c>
      <c r="C24" t="s">
        <v>36</v>
      </c>
      <c r="D24" t="s">
        <v>104</v>
      </c>
      <c r="E24">
        <v>898185</v>
      </c>
      <c r="F24" t="s">
        <v>36</v>
      </c>
      <c r="G24">
        <v>-0.34999999997671694</v>
      </c>
      <c r="H24" t="s">
        <v>99</v>
      </c>
      <c r="O24" t="s">
        <v>105</v>
      </c>
      <c r="P24">
        <v>87740</v>
      </c>
      <c r="Q24" t="s">
        <v>30</v>
      </c>
      <c r="U24" t="s">
        <v>106</v>
      </c>
      <c r="V24" t="s">
        <v>6</v>
      </c>
    </row>
    <row r="25" spans="1:22" x14ac:dyDescent="0.3">
      <c r="A25" t="s">
        <v>107</v>
      </c>
      <c r="B25">
        <v>73701.100000000006</v>
      </c>
      <c r="C25" t="s">
        <v>27</v>
      </c>
      <c r="G25">
        <v>73701.100000000006</v>
      </c>
      <c r="H25" t="s">
        <v>6</v>
      </c>
      <c r="O25" t="s">
        <v>108</v>
      </c>
      <c r="P25">
        <v>35074</v>
      </c>
      <c r="Q25" t="s">
        <v>40</v>
      </c>
      <c r="R25" t="s">
        <v>109</v>
      </c>
      <c r="S25">
        <v>35074.050000000003</v>
      </c>
      <c r="T25" t="s">
        <v>40</v>
      </c>
      <c r="U25" t="s">
        <v>110</v>
      </c>
      <c r="V25" t="s">
        <v>99</v>
      </c>
    </row>
    <row r="26" spans="1:22" x14ac:dyDescent="0.3">
      <c r="A26" t="s">
        <v>111</v>
      </c>
      <c r="B26">
        <v>695457.66</v>
      </c>
      <c r="C26" t="s">
        <v>27</v>
      </c>
      <c r="G26">
        <v>695457.66</v>
      </c>
      <c r="H26" t="s">
        <v>6</v>
      </c>
      <c r="O26" t="s">
        <v>112</v>
      </c>
      <c r="P26">
        <v>534600</v>
      </c>
      <c r="Q26" t="s">
        <v>30</v>
      </c>
      <c r="U26" t="s">
        <v>113</v>
      </c>
      <c r="V26" t="s">
        <v>6</v>
      </c>
    </row>
    <row r="27" spans="1:22" x14ac:dyDescent="0.3">
      <c r="A27" t="s">
        <v>114</v>
      </c>
      <c r="B27">
        <v>14121.58</v>
      </c>
      <c r="C27" t="s">
        <v>27</v>
      </c>
      <c r="G27">
        <v>14121.58</v>
      </c>
      <c r="H27" t="s">
        <v>6</v>
      </c>
      <c r="O27" t="s">
        <v>115</v>
      </c>
      <c r="P27">
        <v>554400</v>
      </c>
      <c r="Q27" t="s">
        <v>30</v>
      </c>
      <c r="U27" t="s">
        <v>116</v>
      </c>
      <c r="V27" t="s">
        <v>6</v>
      </c>
    </row>
    <row r="28" spans="1:22" x14ac:dyDescent="0.3">
      <c r="A28" t="s">
        <v>117</v>
      </c>
      <c r="B28">
        <v>1478790.5</v>
      </c>
      <c r="C28" t="s">
        <v>33</v>
      </c>
      <c r="G28">
        <v>1478790.5</v>
      </c>
      <c r="H28" t="s">
        <v>6</v>
      </c>
      <c r="O28" t="s">
        <v>118</v>
      </c>
      <c r="P28">
        <v>130462</v>
      </c>
      <c r="Q28" t="s">
        <v>30</v>
      </c>
      <c r="U28" t="s">
        <v>119</v>
      </c>
      <c r="V28" t="s">
        <v>6</v>
      </c>
    </row>
    <row r="29" spans="1:22" x14ac:dyDescent="0.3">
      <c r="A29" t="s">
        <v>120</v>
      </c>
      <c r="B29">
        <v>185790</v>
      </c>
      <c r="C29" t="s">
        <v>33</v>
      </c>
      <c r="G29">
        <v>185790</v>
      </c>
      <c r="H29" t="s">
        <v>6</v>
      </c>
      <c r="O29" t="s">
        <v>121</v>
      </c>
      <c r="P29">
        <v>179183</v>
      </c>
      <c r="Q29" t="s">
        <v>30</v>
      </c>
      <c r="U29" t="s">
        <v>122</v>
      </c>
      <c r="V29" t="s">
        <v>6</v>
      </c>
    </row>
    <row r="30" spans="1:22" x14ac:dyDescent="0.3">
      <c r="A30" t="s">
        <v>123</v>
      </c>
      <c r="B30">
        <v>29869.95</v>
      </c>
      <c r="C30" t="s">
        <v>42</v>
      </c>
      <c r="G30">
        <v>29869.95</v>
      </c>
      <c r="H30" t="s">
        <v>6</v>
      </c>
      <c r="O30" t="s">
        <v>124</v>
      </c>
      <c r="P30">
        <v>7134600</v>
      </c>
      <c r="Q30" t="s">
        <v>30</v>
      </c>
      <c r="U30" t="s">
        <v>125</v>
      </c>
      <c r="V30" t="s">
        <v>6</v>
      </c>
    </row>
    <row r="31" spans="1:22" x14ac:dyDescent="0.3">
      <c r="A31" t="s">
        <v>101</v>
      </c>
      <c r="B31">
        <v>286000</v>
      </c>
      <c r="C31" t="s">
        <v>45</v>
      </c>
      <c r="D31" t="s">
        <v>100</v>
      </c>
      <c r="E31">
        <v>286000</v>
      </c>
      <c r="F31" t="s">
        <v>45</v>
      </c>
      <c r="G31">
        <v>0</v>
      </c>
      <c r="H31" t="s">
        <v>99</v>
      </c>
      <c r="O31" t="s">
        <v>126</v>
      </c>
      <c r="P31">
        <v>34504</v>
      </c>
      <c r="Q31" t="s">
        <v>40</v>
      </c>
      <c r="R31" t="s">
        <v>127</v>
      </c>
      <c r="S31">
        <v>34504.14</v>
      </c>
      <c r="T31" t="s">
        <v>40</v>
      </c>
      <c r="U31" t="s">
        <v>128</v>
      </c>
      <c r="V31" t="s">
        <v>99</v>
      </c>
    </row>
    <row r="32" spans="1:22" x14ac:dyDescent="0.3">
      <c r="A32" t="s">
        <v>109</v>
      </c>
      <c r="B32">
        <v>35074.050000000003</v>
      </c>
      <c r="C32" t="s">
        <v>40</v>
      </c>
      <c r="D32" t="s">
        <v>108</v>
      </c>
      <c r="E32">
        <v>35074</v>
      </c>
      <c r="F32" t="s">
        <v>40</v>
      </c>
      <c r="G32">
        <v>5.0000000002910383E-2</v>
      </c>
      <c r="H32" t="s">
        <v>99</v>
      </c>
      <c r="O32" t="s">
        <v>129</v>
      </c>
      <c r="P32">
        <v>472520</v>
      </c>
      <c r="Q32" t="s">
        <v>30</v>
      </c>
      <c r="U32" t="s">
        <v>130</v>
      </c>
      <c r="V32" t="s">
        <v>6</v>
      </c>
    </row>
    <row r="33" spans="1:22" x14ac:dyDescent="0.3">
      <c r="A33" t="s">
        <v>127</v>
      </c>
      <c r="B33">
        <v>34504.14</v>
      </c>
      <c r="C33" t="s">
        <v>40</v>
      </c>
      <c r="D33" t="s">
        <v>126</v>
      </c>
      <c r="E33">
        <v>34504</v>
      </c>
      <c r="F33" t="s">
        <v>40</v>
      </c>
      <c r="G33">
        <v>0.13999999999941792</v>
      </c>
      <c r="H33" t="s">
        <v>99</v>
      </c>
      <c r="O33" t="s">
        <v>131</v>
      </c>
      <c r="P33">
        <v>69231</v>
      </c>
      <c r="Q33" t="s">
        <v>30</v>
      </c>
      <c r="U33" t="s">
        <v>132</v>
      </c>
      <c r="V33" t="s">
        <v>6</v>
      </c>
    </row>
    <row r="34" spans="1:22" x14ac:dyDescent="0.3">
      <c r="A34" t="s">
        <v>133</v>
      </c>
      <c r="B34">
        <v>1396011.76</v>
      </c>
      <c r="C34" t="s">
        <v>36</v>
      </c>
      <c r="D34" t="s">
        <v>134</v>
      </c>
      <c r="E34">
        <v>1396012</v>
      </c>
      <c r="F34" t="s">
        <v>36</v>
      </c>
      <c r="G34">
        <v>-0.23999999999068677</v>
      </c>
      <c r="H34" t="s">
        <v>99</v>
      </c>
      <c r="O34" t="s">
        <v>135</v>
      </c>
      <c r="P34">
        <v>913656</v>
      </c>
      <c r="Q34" t="s">
        <v>30</v>
      </c>
      <c r="U34" t="s">
        <v>136</v>
      </c>
      <c r="V34" t="s">
        <v>6</v>
      </c>
    </row>
    <row r="35" spans="1:22" x14ac:dyDescent="0.3">
      <c r="O35" t="s">
        <v>137</v>
      </c>
      <c r="P35">
        <v>19522800</v>
      </c>
      <c r="Q35" t="s">
        <v>30</v>
      </c>
      <c r="U35" t="s">
        <v>138</v>
      </c>
      <c r="V35" t="s">
        <v>6</v>
      </c>
    </row>
    <row r="36" spans="1:22" x14ac:dyDescent="0.3">
      <c r="O36" t="s">
        <v>139</v>
      </c>
      <c r="P36">
        <v>2683949</v>
      </c>
      <c r="Q36" t="s">
        <v>30</v>
      </c>
      <c r="U36" t="s">
        <v>140</v>
      </c>
      <c r="V36" t="s">
        <v>6</v>
      </c>
    </row>
    <row r="37" spans="1:22" x14ac:dyDescent="0.3">
      <c r="O37" t="s">
        <v>141</v>
      </c>
      <c r="P37">
        <v>16830000</v>
      </c>
      <c r="Q37" t="s">
        <v>30</v>
      </c>
      <c r="U37" t="s">
        <v>67</v>
      </c>
      <c r="V37" t="s">
        <v>6</v>
      </c>
    </row>
    <row r="38" spans="1:22" x14ac:dyDescent="0.3">
      <c r="O38" t="s">
        <v>142</v>
      </c>
      <c r="P38">
        <v>78744</v>
      </c>
      <c r="Q38" t="s">
        <v>30</v>
      </c>
      <c r="U38" t="s">
        <v>143</v>
      </c>
      <c r="V38" t="s">
        <v>6</v>
      </c>
    </row>
    <row r="39" spans="1:22" x14ac:dyDescent="0.3">
      <c r="O39" t="s">
        <v>144</v>
      </c>
      <c r="P39">
        <v>74721</v>
      </c>
      <c r="Q39" t="s">
        <v>30</v>
      </c>
      <c r="U39" t="s">
        <v>145</v>
      </c>
      <c r="V39" t="s">
        <v>6</v>
      </c>
    </row>
    <row r="40" spans="1:22" x14ac:dyDescent="0.3">
      <c r="O40" t="s">
        <v>146</v>
      </c>
      <c r="P40">
        <v>257984</v>
      </c>
      <c r="Q40" t="s">
        <v>30</v>
      </c>
      <c r="U40" t="s">
        <v>147</v>
      </c>
      <c r="V40" t="s">
        <v>6</v>
      </c>
    </row>
    <row r="41" spans="1:22" x14ac:dyDescent="0.3">
      <c r="O41" t="s">
        <v>148</v>
      </c>
      <c r="P41">
        <v>161667</v>
      </c>
      <c r="Q41" t="s">
        <v>30</v>
      </c>
      <c r="U41" t="s">
        <v>149</v>
      </c>
      <c r="V41" t="s">
        <v>6</v>
      </c>
    </row>
    <row r="42" spans="1:22" x14ac:dyDescent="0.3">
      <c r="O42" t="s">
        <v>150</v>
      </c>
      <c r="P42">
        <v>500075</v>
      </c>
      <c r="Q42" t="s">
        <v>30</v>
      </c>
      <c r="U42" t="s">
        <v>151</v>
      </c>
      <c r="V42" t="s">
        <v>6</v>
      </c>
    </row>
    <row r="43" spans="1:22" x14ac:dyDescent="0.3">
      <c r="O43" t="s">
        <v>152</v>
      </c>
      <c r="P43">
        <v>5309128</v>
      </c>
      <c r="Q43" t="s">
        <v>30</v>
      </c>
      <c r="U43" t="s">
        <v>153</v>
      </c>
      <c r="V43" t="s">
        <v>6</v>
      </c>
    </row>
    <row r="44" spans="1:22" x14ac:dyDescent="0.3">
      <c r="O44" t="s">
        <v>154</v>
      </c>
      <c r="P44">
        <v>523739</v>
      </c>
      <c r="Q44" t="s">
        <v>30</v>
      </c>
      <c r="U44" t="s">
        <v>155</v>
      </c>
      <c r="V44" t="s">
        <v>6</v>
      </c>
    </row>
    <row r="45" spans="1:22" x14ac:dyDescent="0.3">
      <c r="O45" t="s">
        <v>156</v>
      </c>
      <c r="P45">
        <v>2037928</v>
      </c>
      <c r="Q45" t="s">
        <v>30</v>
      </c>
      <c r="U45" t="s">
        <v>157</v>
      </c>
      <c r="V45" t="s">
        <v>6</v>
      </c>
    </row>
    <row r="46" spans="1:22" x14ac:dyDescent="0.3">
      <c r="O46" t="s">
        <v>158</v>
      </c>
      <c r="P46">
        <v>384260</v>
      </c>
      <c r="Q46" t="s">
        <v>30</v>
      </c>
      <c r="U46" t="s">
        <v>159</v>
      </c>
      <c r="V46" t="s">
        <v>6</v>
      </c>
    </row>
    <row r="47" spans="1:22" x14ac:dyDescent="0.3">
      <c r="O47" t="s">
        <v>160</v>
      </c>
      <c r="P47">
        <v>731986</v>
      </c>
      <c r="Q47" t="s">
        <v>30</v>
      </c>
      <c r="U47" t="s">
        <v>161</v>
      </c>
      <c r="V47" t="s">
        <v>6</v>
      </c>
    </row>
    <row r="48" spans="1:22" x14ac:dyDescent="0.3">
      <c r="O48" t="s">
        <v>162</v>
      </c>
      <c r="P48">
        <v>134826</v>
      </c>
      <c r="Q48" t="s">
        <v>30</v>
      </c>
      <c r="U48" t="s">
        <v>163</v>
      </c>
      <c r="V48" t="s">
        <v>6</v>
      </c>
    </row>
    <row r="49" spans="15:22" x14ac:dyDescent="0.3">
      <c r="O49" t="s">
        <v>164</v>
      </c>
      <c r="P49">
        <v>158765</v>
      </c>
      <c r="Q49" t="s">
        <v>30</v>
      </c>
      <c r="U49" t="s">
        <v>165</v>
      </c>
      <c r="V49" t="s">
        <v>6</v>
      </c>
    </row>
    <row r="50" spans="15:22" x14ac:dyDescent="0.3">
      <c r="O50" t="s">
        <v>166</v>
      </c>
      <c r="P50">
        <v>213106</v>
      </c>
      <c r="Q50" t="s">
        <v>30</v>
      </c>
      <c r="U50" t="s">
        <v>167</v>
      </c>
      <c r="V50" t="s">
        <v>6</v>
      </c>
    </row>
    <row r="51" spans="15:22" x14ac:dyDescent="0.3">
      <c r="O51" t="s">
        <v>168</v>
      </c>
      <c r="P51">
        <v>2072045</v>
      </c>
      <c r="Q51" t="s">
        <v>30</v>
      </c>
      <c r="U51" t="s">
        <v>169</v>
      </c>
      <c r="V51" t="s">
        <v>6</v>
      </c>
    </row>
    <row r="52" spans="15:22" x14ac:dyDescent="0.3">
      <c r="O52" t="s">
        <v>134</v>
      </c>
      <c r="P52">
        <v>1396012</v>
      </c>
      <c r="Q52" t="s">
        <v>36</v>
      </c>
      <c r="R52" t="s">
        <v>133</v>
      </c>
      <c r="S52">
        <v>1396011.76</v>
      </c>
      <c r="T52" t="s">
        <v>36</v>
      </c>
      <c r="U52" t="s">
        <v>170</v>
      </c>
      <c r="V52" t="s">
        <v>99</v>
      </c>
    </row>
    <row r="53" spans="15:22" x14ac:dyDescent="0.3">
      <c r="O53" t="s">
        <v>171</v>
      </c>
      <c r="P53">
        <v>30360</v>
      </c>
      <c r="Q53" t="s">
        <v>30</v>
      </c>
      <c r="U53" t="s">
        <v>172</v>
      </c>
      <c r="V53" t="s">
        <v>6</v>
      </c>
    </row>
    <row r="54" spans="15:22" x14ac:dyDescent="0.3">
      <c r="O54" t="s">
        <v>173</v>
      </c>
      <c r="P54">
        <v>11523600</v>
      </c>
      <c r="Q54" t="s">
        <v>30</v>
      </c>
      <c r="U54" t="s">
        <v>174</v>
      </c>
      <c r="V54" t="s">
        <v>6</v>
      </c>
    </row>
    <row r="55" spans="15:22" x14ac:dyDescent="0.3">
      <c r="O55" t="s">
        <v>175</v>
      </c>
      <c r="P55">
        <v>5761800</v>
      </c>
      <c r="Q55" t="s">
        <v>30</v>
      </c>
      <c r="U55" t="s">
        <v>176</v>
      </c>
      <c r="V55" t="s">
        <v>6</v>
      </c>
    </row>
    <row r="56" spans="15:22" x14ac:dyDescent="0.3">
      <c r="O56" t="s">
        <v>177</v>
      </c>
      <c r="P56">
        <v>265911</v>
      </c>
      <c r="Q56" t="s">
        <v>30</v>
      </c>
      <c r="U56" t="s">
        <v>178</v>
      </c>
      <c r="V56" t="s">
        <v>6</v>
      </c>
    </row>
    <row r="57" spans="15:22" x14ac:dyDescent="0.3">
      <c r="O57" t="s">
        <v>179</v>
      </c>
      <c r="P57">
        <v>203510</v>
      </c>
      <c r="Q57" t="s">
        <v>30</v>
      </c>
      <c r="U57" t="s">
        <v>180</v>
      </c>
      <c r="V57" t="s">
        <v>6</v>
      </c>
    </row>
    <row r="58" spans="15:22" x14ac:dyDescent="0.3">
      <c r="O58" t="s">
        <v>181</v>
      </c>
      <c r="P58">
        <v>4474800</v>
      </c>
      <c r="Q58" t="s">
        <v>30</v>
      </c>
      <c r="U58" t="s">
        <v>182</v>
      </c>
      <c r="V58" t="s">
        <v>6</v>
      </c>
    </row>
    <row r="59" spans="15:22" x14ac:dyDescent="0.3">
      <c r="O59" t="s">
        <v>183</v>
      </c>
      <c r="P59">
        <v>72485</v>
      </c>
      <c r="Q59" t="s">
        <v>30</v>
      </c>
      <c r="U59" t="s">
        <v>184</v>
      </c>
      <c r="V59" t="s">
        <v>6</v>
      </c>
    </row>
    <row r="60" spans="15:22" x14ac:dyDescent="0.3">
      <c r="O60" t="s">
        <v>185</v>
      </c>
      <c r="P60">
        <v>17457</v>
      </c>
      <c r="Q60" t="s">
        <v>30</v>
      </c>
      <c r="U60" t="s">
        <v>186</v>
      </c>
      <c r="V60" t="s">
        <v>6</v>
      </c>
    </row>
    <row r="61" spans="15:22" x14ac:dyDescent="0.3">
      <c r="O61" t="s">
        <v>187</v>
      </c>
      <c r="P61">
        <v>236260</v>
      </c>
      <c r="Q61" t="s">
        <v>30</v>
      </c>
      <c r="U61" t="s">
        <v>188</v>
      </c>
      <c r="V61" t="s">
        <v>6</v>
      </c>
    </row>
    <row r="62" spans="15:22" x14ac:dyDescent="0.3">
      <c r="O62" t="s">
        <v>189</v>
      </c>
      <c r="P62">
        <v>50877</v>
      </c>
      <c r="Q62" t="s">
        <v>30</v>
      </c>
      <c r="U62" t="s">
        <v>190</v>
      </c>
      <c r="V62" t="s">
        <v>6</v>
      </c>
    </row>
    <row r="63" spans="15:22" x14ac:dyDescent="0.3">
      <c r="O63" t="s">
        <v>191</v>
      </c>
      <c r="P63">
        <v>1122000</v>
      </c>
      <c r="Q63" t="s">
        <v>30</v>
      </c>
      <c r="U63" t="s">
        <v>55</v>
      </c>
      <c r="V63" t="s">
        <v>6</v>
      </c>
    </row>
    <row r="64" spans="15:22" x14ac:dyDescent="0.3">
      <c r="O64" t="s">
        <v>192</v>
      </c>
      <c r="P64">
        <v>12188880</v>
      </c>
      <c r="Q64" t="s">
        <v>30</v>
      </c>
      <c r="U64" t="s">
        <v>193</v>
      </c>
      <c r="V64" t="s">
        <v>6</v>
      </c>
    </row>
    <row r="65" spans="15:22" x14ac:dyDescent="0.3">
      <c r="O65" t="s">
        <v>194</v>
      </c>
      <c r="P65">
        <v>404870</v>
      </c>
      <c r="Q65" t="s">
        <v>30</v>
      </c>
      <c r="U65" t="s">
        <v>195</v>
      </c>
      <c r="V65" t="s">
        <v>6</v>
      </c>
    </row>
    <row r="66" spans="15:22" x14ac:dyDescent="0.3">
      <c r="O66" t="s">
        <v>196</v>
      </c>
      <c r="P66">
        <v>337064</v>
      </c>
      <c r="Q66" t="s">
        <v>30</v>
      </c>
      <c r="U66" t="s">
        <v>197</v>
      </c>
      <c r="V66" t="s">
        <v>6</v>
      </c>
    </row>
    <row r="67" spans="15:22" x14ac:dyDescent="0.3">
      <c r="O67" t="s">
        <v>198</v>
      </c>
      <c r="P67">
        <v>6039000</v>
      </c>
      <c r="Q67" t="s">
        <v>30</v>
      </c>
      <c r="U67" t="s">
        <v>199</v>
      </c>
      <c r="V67" t="s">
        <v>6</v>
      </c>
    </row>
    <row r="68" spans="15:22" x14ac:dyDescent="0.3">
      <c r="O68" t="s">
        <v>200</v>
      </c>
      <c r="P68">
        <v>16830000</v>
      </c>
      <c r="Q68" t="s">
        <v>30</v>
      </c>
      <c r="U68" t="s">
        <v>67</v>
      </c>
      <c r="V68" t="s">
        <v>6</v>
      </c>
    </row>
    <row r="69" spans="15:22" x14ac:dyDescent="0.3">
      <c r="O69" t="s">
        <v>201</v>
      </c>
      <c r="P69">
        <v>1047184</v>
      </c>
      <c r="Q69" t="s">
        <v>30</v>
      </c>
      <c r="U69" t="s">
        <v>202</v>
      </c>
      <c r="V69" t="s">
        <v>6</v>
      </c>
    </row>
    <row r="70" spans="15:22" x14ac:dyDescent="0.3">
      <c r="O70" t="s">
        <v>203</v>
      </c>
      <c r="P70">
        <v>15392124</v>
      </c>
      <c r="Q70" t="s">
        <v>30</v>
      </c>
      <c r="U70" t="s">
        <v>204</v>
      </c>
      <c r="V70" t="s">
        <v>6</v>
      </c>
    </row>
    <row r="71" spans="15:22" x14ac:dyDescent="0.3">
      <c r="O71" t="s">
        <v>205</v>
      </c>
      <c r="P71">
        <v>1462438</v>
      </c>
      <c r="Q71" t="s">
        <v>30</v>
      </c>
      <c r="U71" t="s">
        <v>206</v>
      </c>
      <c r="V71" t="s">
        <v>6</v>
      </c>
    </row>
    <row r="72" spans="15:22" x14ac:dyDescent="0.3">
      <c r="O72" t="s">
        <v>207</v>
      </c>
      <c r="P72">
        <v>132955</v>
      </c>
      <c r="Q72" t="s">
        <v>30</v>
      </c>
      <c r="U72" t="s">
        <v>208</v>
      </c>
      <c r="V72" t="s">
        <v>6</v>
      </c>
    </row>
    <row r="73" spans="15:22" x14ac:dyDescent="0.3">
      <c r="O73" t="s">
        <v>209</v>
      </c>
      <c r="P73">
        <v>10589040</v>
      </c>
      <c r="Q73" t="s">
        <v>30</v>
      </c>
      <c r="U73" t="s">
        <v>210</v>
      </c>
      <c r="V73" t="s">
        <v>6</v>
      </c>
    </row>
    <row r="74" spans="15:22" x14ac:dyDescent="0.3">
      <c r="O74" t="s">
        <v>211</v>
      </c>
      <c r="P74">
        <v>272026</v>
      </c>
      <c r="Q74" t="s">
        <v>30</v>
      </c>
      <c r="U74" t="s">
        <v>212</v>
      </c>
      <c r="V74" t="s">
        <v>6</v>
      </c>
    </row>
    <row r="75" spans="15:22" x14ac:dyDescent="0.3">
      <c r="O75" t="s">
        <v>213</v>
      </c>
      <c r="P75">
        <v>14345</v>
      </c>
      <c r="Q75" t="s">
        <v>30</v>
      </c>
      <c r="U75" t="s">
        <v>214</v>
      </c>
      <c r="V75" t="s">
        <v>6</v>
      </c>
    </row>
    <row r="76" spans="15:22" x14ac:dyDescent="0.3">
      <c r="O76" t="s">
        <v>98</v>
      </c>
      <c r="P76">
        <v>10225441</v>
      </c>
      <c r="Q76" t="s">
        <v>36</v>
      </c>
      <c r="R76" t="s">
        <v>97</v>
      </c>
      <c r="S76">
        <v>10225441.49</v>
      </c>
      <c r="T76" t="s">
        <v>36</v>
      </c>
      <c r="U76" t="s">
        <v>215</v>
      </c>
      <c r="V76" t="s">
        <v>99</v>
      </c>
    </row>
    <row r="77" spans="15:22" x14ac:dyDescent="0.3">
      <c r="O77" t="s">
        <v>104</v>
      </c>
      <c r="P77">
        <v>898185</v>
      </c>
      <c r="Q77" t="s">
        <v>36</v>
      </c>
      <c r="R77" t="s">
        <v>103</v>
      </c>
      <c r="S77">
        <v>898184.65</v>
      </c>
      <c r="T77" t="s">
        <v>36</v>
      </c>
      <c r="U77" t="s">
        <v>216</v>
      </c>
      <c r="V77" t="s">
        <v>99</v>
      </c>
    </row>
    <row r="78" spans="15:22" x14ac:dyDescent="0.3">
      <c r="O78" t="s">
        <v>217</v>
      </c>
      <c r="P78">
        <v>133250</v>
      </c>
      <c r="Q78" t="s">
        <v>30</v>
      </c>
      <c r="U78" t="s">
        <v>218</v>
      </c>
      <c r="V78" t="s">
        <v>6</v>
      </c>
    </row>
    <row r="79" spans="15:22" x14ac:dyDescent="0.3">
      <c r="O79" t="s">
        <v>219</v>
      </c>
      <c r="P79">
        <v>525080</v>
      </c>
      <c r="Q79" t="s">
        <v>30</v>
      </c>
      <c r="U79" t="s">
        <v>220</v>
      </c>
      <c r="V79" t="s">
        <v>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34"/>
  <sheetViews>
    <sheetView topLeftCell="V1" workbookViewId="0">
      <selection activeCell="AH5" sqref="AH5"/>
    </sheetView>
  </sheetViews>
  <sheetFormatPr defaultRowHeight="14.4" x14ac:dyDescent="0.3"/>
  <cols>
    <col min="31" max="31" width="16.88671875" customWidth="1"/>
    <col min="32" max="32" width="25.44140625" style="1" bestFit="1" customWidth="1"/>
    <col min="33" max="33" width="7.44140625" style="1" bestFit="1" customWidth="1"/>
    <col min="34" max="34" width="15.44140625" style="1" bestFit="1" customWidth="1"/>
  </cols>
  <sheetData>
    <row r="1" spans="1:37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3</v>
      </c>
      <c r="AA1" t="s">
        <v>246</v>
      </c>
      <c r="AB1" t="s">
        <v>247</v>
      </c>
      <c r="AC1" t="s">
        <v>248</v>
      </c>
      <c r="AD1" t="s">
        <v>249</v>
      </c>
      <c r="AE1" t="s">
        <v>250</v>
      </c>
      <c r="AF1" s="1" t="s">
        <v>1171</v>
      </c>
      <c r="AG1" s="1" t="s">
        <v>1172</v>
      </c>
      <c r="AH1" s="1" t="s">
        <v>1173</v>
      </c>
      <c r="AI1" t="s">
        <v>251</v>
      </c>
      <c r="AJ1" t="s">
        <v>252</v>
      </c>
      <c r="AK1" t="s">
        <v>253</v>
      </c>
    </row>
    <row r="2" spans="1:37" x14ac:dyDescent="0.3">
      <c r="A2" t="s">
        <v>254</v>
      </c>
      <c r="B2" t="s">
        <v>255</v>
      </c>
      <c r="C2" t="s">
        <v>256</v>
      </c>
      <c r="D2" t="s">
        <v>257</v>
      </c>
      <c r="E2" t="s">
        <v>258</v>
      </c>
      <c r="F2" t="s">
        <v>259</v>
      </c>
      <c r="G2">
        <v>12839</v>
      </c>
      <c r="H2" t="s">
        <v>260</v>
      </c>
      <c r="I2" t="s">
        <v>261</v>
      </c>
      <c r="J2" t="s">
        <v>262</v>
      </c>
      <c r="K2" t="s">
        <v>263</v>
      </c>
      <c r="L2" t="s">
        <v>264</v>
      </c>
      <c r="M2">
        <v>20364300</v>
      </c>
      <c r="N2">
        <v>0</v>
      </c>
      <c r="O2">
        <v>20364300</v>
      </c>
      <c r="V2" t="s">
        <v>261</v>
      </c>
      <c r="W2" t="s">
        <v>265</v>
      </c>
      <c r="AB2">
        <v>20364300</v>
      </c>
      <c r="AD2">
        <v>20364300</v>
      </c>
      <c r="AE2" t="s">
        <v>265</v>
      </c>
      <c r="AF2" s="1" t="e">
        <f>VLOOKUP(Y2,'[1]GL IN'!$X:$AB,5,FALSE)</f>
        <v>#N/A</v>
      </c>
      <c r="AJ2" t="s">
        <v>265</v>
      </c>
      <c r="AK2">
        <v>1.7462298274040222E-10</v>
      </c>
    </row>
    <row r="3" spans="1:37" x14ac:dyDescent="0.3">
      <c r="A3" t="s">
        <v>254</v>
      </c>
      <c r="B3" t="s">
        <v>255</v>
      </c>
      <c r="C3" t="s">
        <v>256</v>
      </c>
      <c r="D3" t="s">
        <v>266</v>
      </c>
      <c r="E3" t="s">
        <v>258</v>
      </c>
      <c r="F3" t="s">
        <v>259</v>
      </c>
      <c r="G3">
        <v>12848</v>
      </c>
      <c r="H3" t="s">
        <v>260</v>
      </c>
      <c r="I3" t="s">
        <v>267</v>
      </c>
      <c r="J3" t="s">
        <v>262</v>
      </c>
      <c r="K3" t="s">
        <v>268</v>
      </c>
      <c r="L3" t="s">
        <v>264</v>
      </c>
      <c r="M3">
        <v>2335014</v>
      </c>
      <c r="N3">
        <v>0</v>
      </c>
      <c r="O3">
        <v>2335014</v>
      </c>
      <c r="V3" t="s">
        <v>267</v>
      </c>
      <c r="W3" t="s">
        <v>265</v>
      </c>
      <c r="AB3">
        <v>2335014</v>
      </c>
      <c r="AD3">
        <v>2335014</v>
      </c>
      <c r="AE3" t="s">
        <v>265</v>
      </c>
      <c r="AF3" s="1" t="e">
        <f>VLOOKUP(Y3,'[1]GL IN'!$X:$AB,5,FALSE)</f>
        <v>#N/A</v>
      </c>
      <c r="AJ3" t="s">
        <v>269</v>
      </c>
      <c r="AK3">
        <v>-14217001.73</v>
      </c>
    </row>
    <row r="4" spans="1:37" x14ac:dyDescent="0.3">
      <c r="A4" t="s">
        <v>254</v>
      </c>
      <c r="B4" t="s">
        <v>270</v>
      </c>
      <c r="C4" t="s">
        <v>271</v>
      </c>
      <c r="D4" t="s">
        <v>266</v>
      </c>
      <c r="E4" t="s">
        <v>258</v>
      </c>
      <c r="F4" t="s">
        <v>259</v>
      </c>
      <c r="G4">
        <v>12902</v>
      </c>
      <c r="H4" t="s">
        <v>272</v>
      </c>
      <c r="I4" t="s">
        <v>273</v>
      </c>
      <c r="J4" t="s">
        <v>274</v>
      </c>
      <c r="K4" t="s">
        <v>275</v>
      </c>
      <c r="L4" t="s">
        <v>264</v>
      </c>
      <c r="M4">
        <v>276810.09999999998</v>
      </c>
      <c r="N4">
        <v>0</v>
      </c>
      <c r="O4">
        <v>276810.09999999998</v>
      </c>
      <c r="V4" t="s">
        <v>273</v>
      </c>
      <c r="W4" t="s">
        <v>265</v>
      </c>
      <c r="AB4">
        <v>276810.09999999998</v>
      </c>
      <c r="AD4">
        <v>276810.09999999998</v>
      </c>
      <c r="AE4" t="s">
        <v>265</v>
      </c>
      <c r="AF4" s="1" t="e">
        <f>VLOOKUP(Y4,'[1]GL IN'!$X:$AB,5,FALSE)</f>
        <v>#N/A</v>
      </c>
      <c r="AJ4" t="s">
        <v>276</v>
      </c>
      <c r="AK4">
        <v>440000</v>
      </c>
    </row>
    <row r="5" spans="1:37" x14ac:dyDescent="0.3">
      <c r="A5" t="s">
        <v>254</v>
      </c>
      <c r="B5" t="s">
        <v>270</v>
      </c>
      <c r="C5" t="s">
        <v>271</v>
      </c>
      <c r="D5" t="s">
        <v>277</v>
      </c>
      <c r="E5" t="s">
        <v>278</v>
      </c>
      <c r="F5" t="s">
        <v>259</v>
      </c>
      <c r="G5">
        <v>14002</v>
      </c>
      <c r="H5" t="s">
        <v>272</v>
      </c>
      <c r="I5" t="s">
        <v>279</v>
      </c>
      <c r="J5" t="s">
        <v>262</v>
      </c>
      <c r="K5" t="s">
        <v>280</v>
      </c>
      <c r="L5" t="s">
        <v>281</v>
      </c>
      <c r="M5">
        <v>316131.31</v>
      </c>
      <c r="N5">
        <v>0</v>
      </c>
      <c r="O5">
        <v>316131.31</v>
      </c>
      <c r="V5" t="s">
        <v>279</v>
      </c>
      <c r="W5" t="s">
        <v>265</v>
      </c>
      <c r="AB5">
        <v>316131.31</v>
      </c>
      <c r="AD5">
        <v>316131.31</v>
      </c>
      <c r="AE5" t="s">
        <v>265</v>
      </c>
      <c r="AF5" s="1" t="e">
        <f>VLOOKUP(Y5,'[1]GL IN'!$X:$AB,5,FALSE)</f>
        <v>#N/A</v>
      </c>
      <c r="AJ5" t="s">
        <v>28</v>
      </c>
      <c r="AK5">
        <v>23670680.220000003</v>
      </c>
    </row>
    <row r="6" spans="1:37" x14ac:dyDescent="0.3">
      <c r="A6" t="s">
        <v>254</v>
      </c>
      <c r="B6" t="s">
        <v>282</v>
      </c>
      <c r="C6" t="s">
        <v>283</v>
      </c>
      <c r="D6" t="s">
        <v>284</v>
      </c>
      <c r="E6" t="s">
        <v>258</v>
      </c>
      <c r="F6" t="s">
        <v>259</v>
      </c>
      <c r="G6">
        <v>12835</v>
      </c>
      <c r="H6" t="s">
        <v>260</v>
      </c>
      <c r="I6" t="s">
        <v>285</v>
      </c>
      <c r="J6" t="s">
        <v>262</v>
      </c>
      <c r="K6" t="s">
        <v>286</v>
      </c>
      <c r="L6" t="s">
        <v>264</v>
      </c>
      <c r="M6">
        <v>7700</v>
      </c>
      <c r="N6">
        <v>0</v>
      </c>
      <c r="O6">
        <v>7700</v>
      </c>
      <c r="V6" t="s">
        <v>285</v>
      </c>
      <c r="W6" t="s">
        <v>265</v>
      </c>
      <c r="AB6">
        <v>7700</v>
      </c>
      <c r="AD6">
        <v>7700</v>
      </c>
      <c r="AE6" t="s">
        <v>265</v>
      </c>
      <c r="AF6" s="1" t="e">
        <f>VLOOKUP(Y6,'[1]GL IN'!$X:$AB,5,FALSE)</f>
        <v>#N/A</v>
      </c>
      <c r="AJ6" t="s">
        <v>287</v>
      </c>
      <c r="AK6">
        <v>1347617.1400000001</v>
      </c>
    </row>
    <row r="7" spans="1:37" x14ac:dyDescent="0.3">
      <c r="A7" t="s">
        <v>254</v>
      </c>
      <c r="B7" t="s">
        <v>288</v>
      </c>
      <c r="C7" t="s">
        <v>289</v>
      </c>
      <c r="D7" t="s">
        <v>290</v>
      </c>
      <c r="E7" t="s">
        <v>291</v>
      </c>
      <c r="F7" t="s">
        <v>292</v>
      </c>
      <c r="G7">
        <v>3415</v>
      </c>
      <c r="H7" t="s">
        <v>293</v>
      </c>
      <c r="I7" t="s">
        <v>294</v>
      </c>
      <c r="J7" t="s">
        <v>295</v>
      </c>
      <c r="K7" t="s">
        <v>296</v>
      </c>
      <c r="L7" t="s">
        <v>297</v>
      </c>
      <c r="M7">
        <v>603163855.20000005</v>
      </c>
      <c r="N7">
        <v>0</v>
      </c>
      <c r="O7">
        <v>603163855.20000005</v>
      </c>
      <c r="W7" t="s">
        <v>298</v>
      </c>
      <c r="AB7">
        <v>603163855.20000005</v>
      </c>
      <c r="AD7">
        <v>603163855.20000005</v>
      </c>
      <c r="AE7" t="s">
        <v>298</v>
      </c>
      <c r="AF7" s="1" t="e">
        <f>VLOOKUP(Y7,'[1]GL IN'!$X:$AB,5,FALSE)</f>
        <v>#N/A</v>
      </c>
      <c r="AJ7" t="s">
        <v>298</v>
      </c>
      <c r="AK7">
        <v>-523003319.63999999</v>
      </c>
    </row>
    <row r="8" spans="1:37" x14ac:dyDescent="0.3">
      <c r="A8" t="s">
        <v>254</v>
      </c>
      <c r="B8" t="s">
        <v>288</v>
      </c>
      <c r="C8" t="s">
        <v>289</v>
      </c>
      <c r="D8" t="s">
        <v>290</v>
      </c>
      <c r="E8" t="s">
        <v>299</v>
      </c>
      <c r="F8" t="s">
        <v>292</v>
      </c>
      <c r="G8">
        <v>3449</v>
      </c>
      <c r="H8" t="s">
        <v>293</v>
      </c>
      <c r="I8" t="s">
        <v>294</v>
      </c>
      <c r="J8" t="s">
        <v>295</v>
      </c>
      <c r="K8" t="s">
        <v>296</v>
      </c>
      <c r="L8" t="s">
        <v>297</v>
      </c>
      <c r="M8">
        <v>1347617.14</v>
      </c>
      <c r="N8">
        <v>0</v>
      </c>
      <c r="O8">
        <v>1347617.14</v>
      </c>
      <c r="W8" t="s">
        <v>298</v>
      </c>
      <c r="AB8">
        <v>1347617.14</v>
      </c>
      <c r="AD8">
        <v>1347617.14</v>
      </c>
      <c r="AE8" t="s">
        <v>298</v>
      </c>
      <c r="AF8" s="1" t="e">
        <f>VLOOKUP(Y8,'[1]GL IN'!$X:$AB,5,FALSE)</f>
        <v>#N/A</v>
      </c>
      <c r="AJ8" t="s">
        <v>33</v>
      </c>
      <c r="AK8">
        <v>397834201.05000001</v>
      </c>
    </row>
    <row r="9" spans="1:37" x14ac:dyDescent="0.3">
      <c r="A9" t="s">
        <v>254</v>
      </c>
      <c r="B9" t="s">
        <v>288</v>
      </c>
      <c r="C9" t="s">
        <v>289</v>
      </c>
      <c r="D9" t="s">
        <v>290</v>
      </c>
      <c r="E9" t="s">
        <v>299</v>
      </c>
      <c r="F9" t="s">
        <v>292</v>
      </c>
      <c r="G9">
        <v>3450</v>
      </c>
      <c r="H9" t="s">
        <v>293</v>
      </c>
      <c r="I9" t="s">
        <v>300</v>
      </c>
      <c r="J9" t="s">
        <v>301</v>
      </c>
      <c r="K9" t="s">
        <v>296</v>
      </c>
      <c r="L9" t="s">
        <v>297</v>
      </c>
      <c r="M9">
        <v>0</v>
      </c>
      <c r="N9">
        <v>523003319.63999999</v>
      </c>
      <c r="O9">
        <v>-523003319.63999999</v>
      </c>
      <c r="W9" t="s">
        <v>298</v>
      </c>
      <c r="AB9">
        <v>-523003319.63999999</v>
      </c>
      <c r="AD9">
        <v>-523003319.63999999</v>
      </c>
      <c r="AE9" t="s">
        <v>298</v>
      </c>
      <c r="AF9" s="1" t="e">
        <f>VLOOKUP(Y9,'[1]GL IN'!$X:$AB,5,FALSE)</f>
        <v>#N/A</v>
      </c>
      <c r="AJ9" t="s">
        <v>42</v>
      </c>
      <c r="AK9">
        <v>99448.14</v>
      </c>
    </row>
    <row r="10" spans="1:37" x14ac:dyDescent="0.3">
      <c r="A10" t="s">
        <v>254</v>
      </c>
      <c r="B10" t="s">
        <v>302</v>
      </c>
      <c r="C10" t="s">
        <v>303</v>
      </c>
      <c r="D10" t="s">
        <v>304</v>
      </c>
      <c r="E10" t="s">
        <v>278</v>
      </c>
      <c r="F10" t="s">
        <v>259</v>
      </c>
      <c r="G10">
        <v>13908</v>
      </c>
      <c r="H10" t="s">
        <v>305</v>
      </c>
      <c r="I10" t="s">
        <v>306</v>
      </c>
      <c r="J10" t="s">
        <v>307</v>
      </c>
      <c r="K10" t="s">
        <v>306</v>
      </c>
      <c r="L10" t="s">
        <v>281</v>
      </c>
      <c r="M10">
        <v>286000</v>
      </c>
      <c r="N10">
        <v>0</v>
      </c>
      <c r="O10">
        <v>286000</v>
      </c>
      <c r="V10" t="s">
        <v>306</v>
      </c>
      <c r="W10" t="s">
        <v>308</v>
      </c>
      <c r="X10" t="s">
        <v>101</v>
      </c>
      <c r="Y10" t="s">
        <v>100</v>
      </c>
      <c r="Z10" t="s">
        <v>101</v>
      </c>
      <c r="AA10">
        <v>286000</v>
      </c>
      <c r="AB10">
        <v>286000</v>
      </c>
      <c r="AC10">
        <v>286000</v>
      </c>
      <c r="AD10">
        <v>0</v>
      </c>
      <c r="AE10" t="s">
        <v>45</v>
      </c>
      <c r="AF10" s="1" t="str">
        <f>VLOOKUP(Y10,'[1]GL IN'!$X:$AB,5,FALSE)</f>
        <v>OTOEXPERT</v>
      </c>
      <c r="AH10" s="1" t="s">
        <v>1174</v>
      </c>
      <c r="AJ10" t="s">
        <v>27</v>
      </c>
      <c r="AK10">
        <v>17636185.52</v>
      </c>
    </row>
    <row r="11" spans="1:37" x14ac:dyDescent="0.3">
      <c r="A11" t="s">
        <v>254</v>
      </c>
      <c r="B11" t="s">
        <v>302</v>
      </c>
      <c r="C11" t="s">
        <v>303</v>
      </c>
      <c r="D11" t="s">
        <v>290</v>
      </c>
      <c r="E11" t="s">
        <v>291</v>
      </c>
      <c r="F11" t="s">
        <v>292</v>
      </c>
      <c r="G11">
        <v>3415</v>
      </c>
      <c r="H11" t="s">
        <v>293</v>
      </c>
      <c r="I11" t="s">
        <v>294</v>
      </c>
      <c r="J11" t="s">
        <v>295</v>
      </c>
      <c r="K11" t="s">
        <v>296</v>
      </c>
      <c r="L11" t="s">
        <v>297</v>
      </c>
      <c r="M11">
        <v>0</v>
      </c>
      <c r="N11">
        <v>286000</v>
      </c>
      <c r="O11">
        <v>-286000</v>
      </c>
      <c r="W11" t="s">
        <v>298</v>
      </c>
      <c r="AB11">
        <v>-286000</v>
      </c>
      <c r="AD11">
        <v>-286000</v>
      </c>
      <c r="AE11" t="s">
        <v>298</v>
      </c>
      <c r="AF11" s="1" t="e">
        <f>VLOOKUP(Y11,'[1]GL IN'!$X:$AB,5,FALSE)</f>
        <v>#N/A</v>
      </c>
      <c r="AJ11" t="s">
        <v>308</v>
      </c>
      <c r="AK11">
        <v>177700342</v>
      </c>
    </row>
    <row r="12" spans="1:37" x14ac:dyDescent="0.3">
      <c r="A12" t="s">
        <v>254</v>
      </c>
      <c r="B12" t="s">
        <v>309</v>
      </c>
      <c r="C12" t="s">
        <v>310</v>
      </c>
      <c r="D12" t="s">
        <v>311</v>
      </c>
      <c r="E12" t="s">
        <v>312</v>
      </c>
      <c r="F12" t="s">
        <v>259</v>
      </c>
      <c r="G12">
        <v>13500</v>
      </c>
      <c r="H12" t="s">
        <v>305</v>
      </c>
      <c r="I12" t="s">
        <v>313</v>
      </c>
      <c r="J12" t="s">
        <v>307</v>
      </c>
      <c r="K12" t="s">
        <v>313</v>
      </c>
      <c r="L12" t="s">
        <v>314</v>
      </c>
      <c r="M12">
        <v>29869.95</v>
      </c>
      <c r="N12">
        <v>0</v>
      </c>
      <c r="O12">
        <v>29869.95</v>
      </c>
      <c r="V12" t="s">
        <v>313</v>
      </c>
      <c r="W12" t="s">
        <v>42</v>
      </c>
      <c r="X12" t="s">
        <v>123</v>
      </c>
      <c r="Y12" t="s">
        <v>315</v>
      </c>
      <c r="AB12">
        <v>29869.95</v>
      </c>
      <c r="AD12">
        <v>29869.95</v>
      </c>
      <c r="AE12" t="s">
        <v>42</v>
      </c>
      <c r="AF12" s="1" t="str">
        <f>VLOOKUP(Y12,'[1]GL IN'!$X:$AB,5,FALSE)</f>
        <v>TIDAK/BELUM DIKREDITKAN</v>
      </c>
    </row>
    <row r="13" spans="1:37" x14ac:dyDescent="0.3">
      <c r="A13" t="s">
        <v>254</v>
      </c>
      <c r="B13" t="s">
        <v>309</v>
      </c>
      <c r="C13" t="s">
        <v>310</v>
      </c>
      <c r="D13" t="s">
        <v>316</v>
      </c>
      <c r="E13" t="s">
        <v>278</v>
      </c>
      <c r="F13" t="s">
        <v>259</v>
      </c>
      <c r="G13">
        <v>13906</v>
      </c>
      <c r="H13" t="s">
        <v>305</v>
      </c>
      <c r="I13" t="s">
        <v>317</v>
      </c>
      <c r="J13" t="s">
        <v>307</v>
      </c>
      <c r="K13" t="s">
        <v>317</v>
      </c>
      <c r="L13" t="s">
        <v>281</v>
      </c>
      <c r="M13">
        <v>34504.14</v>
      </c>
      <c r="N13">
        <v>0</v>
      </c>
      <c r="O13">
        <v>34504.14</v>
      </c>
      <c r="V13" t="s">
        <v>317</v>
      </c>
      <c r="W13" t="s">
        <v>42</v>
      </c>
      <c r="X13" t="s">
        <v>127</v>
      </c>
      <c r="Y13" t="s">
        <v>126</v>
      </c>
      <c r="Z13" t="s">
        <v>127</v>
      </c>
      <c r="AA13">
        <v>34504</v>
      </c>
      <c r="AB13">
        <v>34504.14</v>
      </c>
      <c r="AC13">
        <v>34504</v>
      </c>
      <c r="AD13">
        <v>0.13999999999941792</v>
      </c>
      <c r="AE13" t="s">
        <v>40</v>
      </c>
      <c r="AF13" s="1" t="str">
        <f>VLOOKUP(Y13,'[1]GL IN'!$X:$AB,5,FALSE)</f>
        <v>OTHERS</v>
      </c>
    </row>
    <row r="14" spans="1:37" x14ac:dyDescent="0.3">
      <c r="A14" t="s">
        <v>254</v>
      </c>
      <c r="B14" t="s">
        <v>309</v>
      </c>
      <c r="C14" t="s">
        <v>310</v>
      </c>
      <c r="D14" t="s">
        <v>318</v>
      </c>
      <c r="E14" t="s">
        <v>319</v>
      </c>
      <c r="F14" t="s">
        <v>259</v>
      </c>
      <c r="G14">
        <v>14379</v>
      </c>
      <c r="H14" t="s">
        <v>305</v>
      </c>
      <c r="I14" t="s">
        <v>320</v>
      </c>
      <c r="J14" t="s">
        <v>307</v>
      </c>
      <c r="K14" t="s">
        <v>320</v>
      </c>
      <c r="L14" t="s">
        <v>321</v>
      </c>
      <c r="M14">
        <v>35074.050000000003</v>
      </c>
      <c r="N14">
        <v>0</v>
      </c>
      <c r="O14">
        <v>35074.050000000003</v>
      </c>
      <c r="V14" t="s">
        <v>320</v>
      </c>
      <c r="W14" t="s">
        <v>42</v>
      </c>
      <c r="X14" t="s">
        <v>109</v>
      </c>
      <c r="Y14" t="s">
        <v>108</v>
      </c>
      <c r="Z14" t="s">
        <v>109</v>
      </c>
      <c r="AA14">
        <v>35074</v>
      </c>
      <c r="AB14">
        <v>35074.050000000003</v>
      </c>
      <c r="AC14">
        <v>35074</v>
      </c>
      <c r="AD14">
        <v>5.0000000002910383E-2</v>
      </c>
      <c r="AE14" t="s">
        <v>40</v>
      </c>
      <c r="AF14" s="1" t="str">
        <f>VLOOKUP(Y14,'[1]GL IN'!$X:$AB,5,FALSE)</f>
        <v>OTHERS</v>
      </c>
    </row>
    <row r="15" spans="1:37" x14ac:dyDescent="0.3">
      <c r="A15" t="s">
        <v>254</v>
      </c>
      <c r="B15" t="s">
        <v>309</v>
      </c>
      <c r="C15" t="s">
        <v>310</v>
      </c>
      <c r="D15" t="s">
        <v>290</v>
      </c>
      <c r="E15" t="s">
        <v>291</v>
      </c>
      <c r="F15" t="s">
        <v>292</v>
      </c>
      <c r="G15">
        <v>3415</v>
      </c>
      <c r="H15" t="s">
        <v>293</v>
      </c>
      <c r="I15" t="s">
        <v>294</v>
      </c>
      <c r="J15" t="s">
        <v>295</v>
      </c>
      <c r="K15" t="s">
        <v>296</v>
      </c>
      <c r="L15" t="s">
        <v>297</v>
      </c>
      <c r="M15">
        <v>0</v>
      </c>
      <c r="N15">
        <v>99448.14</v>
      </c>
      <c r="O15">
        <v>-99448.14</v>
      </c>
      <c r="W15" t="s">
        <v>298</v>
      </c>
      <c r="AB15">
        <v>-99448.14</v>
      </c>
      <c r="AD15">
        <v>-99448.14</v>
      </c>
      <c r="AE15" t="s">
        <v>298</v>
      </c>
      <c r="AF15" s="1" t="e">
        <f>VLOOKUP(Y15,'[1]GL IN'!$X:$AB,5,FALSE)</f>
        <v>#N/A</v>
      </c>
    </row>
    <row r="16" spans="1:37" x14ac:dyDescent="0.3">
      <c r="A16" t="s">
        <v>254</v>
      </c>
      <c r="B16" t="s">
        <v>255</v>
      </c>
      <c r="C16" t="s">
        <v>256</v>
      </c>
      <c r="D16" t="s">
        <v>257</v>
      </c>
      <c r="E16" t="s">
        <v>258</v>
      </c>
      <c r="F16" t="s">
        <v>259</v>
      </c>
      <c r="G16">
        <v>12762</v>
      </c>
      <c r="H16" t="s">
        <v>305</v>
      </c>
      <c r="I16" t="s">
        <v>322</v>
      </c>
      <c r="J16" t="s">
        <v>323</v>
      </c>
      <c r="K16" t="s">
        <v>322</v>
      </c>
      <c r="L16" t="s">
        <v>264</v>
      </c>
      <c r="M16">
        <v>1227713.96</v>
      </c>
      <c r="N16">
        <v>0</v>
      </c>
      <c r="O16">
        <v>1227713.96</v>
      </c>
      <c r="V16" t="s">
        <v>322</v>
      </c>
      <c r="W16" t="s">
        <v>33</v>
      </c>
      <c r="X16" t="s">
        <v>94</v>
      </c>
      <c r="Y16" t="s">
        <v>324</v>
      </c>
      <c r="AB16">
        <v>1227713.96</v>
      </c>
      <c r="AD16">
        <v>1227713.96</v>
      </c>
      <c r="AE16" t="s">
        <v>33</v>
      </c>
      <c r="AF16" s="1" t="str">
        <f>VLOOKUP(Y16,'[1]GL IN'!$X:$AB,5,FALSE)</f>
        <v>TIDAK/BELUM DIKREDITKAN</v>
      </c>
    </row>
    <row r="17" spans="1:32" x14ac:dyDescent="0.3">
      <c r="A17" t="s">
        <v>254</v>
      </c>
      <c r="B17" t="s">
        <v>255</v>
      </c>
      <c r="C17" t="s">
        <v>256</v>
      </c>
      <c r="D17" t="s">
        <v>257</v>
      </c>
      <c r="E17" t="s">
        <v>258</v>
      </c>
      <c r="F17" t="s">
        <v>259</v>
      </c>
      <c r="G17">
        <v>12763</v>
      </c>
      <c r="H17" t="s">
        <v>305</v>
      </c>
      <c r="I17" t="s">
        <v>325</v>
      </c>
      <c r="J17" t="s">
        <v>323</v>
      </c>
      <c r="K17" t="s">
        <v>325</v>
      </c>
      <c r="L17" t="s">
        <v>264</v>
      </c>
      <c r="M17">
        <v>16543405.449999999</v>
      </c>
      <c r="N17">
        <v>0</v>
      </c>
      <c r="O17">
        <v>16543405.449999999</v>
      </c>
      <c r="V17" t="s">
        <v>325</v>
      </c>
      <c r="W17" t="s">
        <v>33</v>
      </c>
      <c r="X17" t="s">
        <v>91</v>
      </c>
      <c r="Y17" t="s">
        <v>326</v>
      </c>
      <c r="AB17">
        <v>16543405.449999999</v>
      </c>
      <c r="AD17">
        <v>16543405.449999999</v>
      </c>
      <c r="AE17" t="s">
        <v>33</v>
      </c>
      <c r="AF17" s="1" t="str">
        <f>VLOOKUP(Y17,'[1]GL IN'!$X:$AB,5,FALSE)</f>
        <v>TIDAK/BELUM DIKREDITKAN</v>
      </c>
    </row>
    <row r="18" spans="1:32" x14ac:dyDescent="0.3">
      <c r="A18" t="s">
        <v>254</v>
      </c>
      <c r="B18" t="s">
        <v>255</v>
      </c>
      <c r="C18" t="s">
        <v>256</v>
      </c>
      <c r="D18" t="s">
        <v>257</v>
      </c>
      <c r="E18" t="s">
        <v>258</v>
      </c>
      <c r="F18" t="s">
        <v>259</v>
      </c>
      <c r="G18">
        <v>12837</v>
      </c>
      <c r="H18" t="s">
        <v>260</v>
      </c>
      <c r="I18" t="s">
        <v>327</v>
      </c>
      <c r="J18" t="s">
        <v>262</v>
      </c>
      <c r="K18" t="s">
        <v>328</v>
      </c>
      <c r="L18" t="s">
        <v>264</v>
      </c>
      <c r="M18">
        <v>7082518.0800000001</v>
      </c>
      <c r="N18">
        <v>0</v>
      </c>
      <c r="O18">
        <v>7082518.0800000001</v>
      </c>
      <c r="V18" t="s">
        <v>327</v>
      </c>
      <c r="W18" t="s">
        <v>33</v>
      </c>
      <c r="AB18">
        <v>7082518.0800000001</v>
      </c>
      <c r="AD18">
        <v>7082518.0800000001</v>
      </c>
      <c r="AE18" t="s">
        <v>33</v>
      </c>
      <c r="AF18" s="1" t="e">
        <f>VLOOKUP(Y18,'[1]GL IN'!$X:$AB,5,FALSE)</f>
        <v>#N/A</v>
      </c>
    </row>
    <row r="19" spans="1:32" x14ac:dyDescent="0.3">
      <c r="A19" t="s">
        <v>254</v>
      </c>
      <c r="B19" t="s">
        <v>255</v>
      </c>
      <c r="C19" t="s">
        <v>256</v>
      </c>
      <c r="D19" t="s">
        <v>257</v>
      </c>
      <c r="E19" t="s">
        <v>258</v>
      </c>
      <c r="F19" t="s">
        <v>259</v>
      </c>
      <c r="G19">
        <v>12838</v>
      </c>
      <c r="H19" t="s">
        <v>260</v>
      </c>
      <c r="I19" t="s">
        <v>329</v>
      </c>
      <c r="J19" t="s">
        <v>262</v>
      </c>
      <c r="K19" t="s">
        <v>330</v>
      </c>
      <c r="L19" t="s">
        <v>264</v>
      </c>
      <c r="M19">
        <v>24063600</v>
      </c>
      <c r="N19">
        <v>0</v>
      </c>
      <c r="O19">
        <v>24063600</v>
      </c>
      <c r="V19" t="s">
        <v>329</v>
      </c>
      <c r="W19" t="s">
        <v>33</v>
      </c>
      <c r="AB19">
        <v>24063600</v>
      </c>
      <c r="AD19">
        <v>24063600</v>
      </c>
      <c r="AE19" t="s">
        <v>33</v>
      </c>
      <c r="AF19" s="1" t="e">
        <f>VLOOKUP(Y19,'[1]GL IN'!$X:$AB,5,FALSE)</f>
        <v>#N/A</v>
      </c>
    </row>
    <row r="20" spans="1:32" x14ac:dyDescent="0.3">
      <c r="A20" t="s">
        <v>254</v>
      </c>
      <c r="B20" t="s">
        <v>255</v>
      </c>
      <c r="C20" t="s">
        <v>256</v>
      </c>
      <c r="D20" t="s">
        <v>331</v>
      </c>
      <c r="E20" t="s">
        <v>258</v>
      </c>
      <c r="F20" t="s">
        <v>259</v>
      </c>
      <c r="G20">
        <v>12761</v>
      </c>
      <c r="H20" t="s">
        <v>305</v>
      </c>
      <c r="I20" t="s">
        <v>332</v>
      </c>
      <c r="J20" t="s">
        <v>323</v>
      </c>
      <c r="K20" t="s">
        <v>332</v>
      </c>
      <c r="L20" t="s">
        <v>264</v>
      </c>
      <c r="M20">
        <v>1478790.5</v>
      </c>
      <c r="N20">
        <v>0</v>
      </c>
      <c r="O20">
        <v>1478790.5</v>
      </c>
      <c r="V20" t="s">
        <v>332</v>
      </c>
      <c r="W20" t="s">
        <v>33</v>
      </c>
      <c r="X20" t="s">
        <v>117</v>
      </c>
      <c r="Y20" t="s">
        <v>333</v>
      </c>
      <c r="AB20">
        <v>1478790.5</v>
      </c>
      <c r="AD20">
        <v>1478790.5</v>
      </c>
      <c r="AE20" t="s">
        <v>33</v>
      </c>
      <c r="AF20" s="1" t="str">
        <f>VLOOKUP(Y20,'[1]GL IN'!$X:$AB,5,FALSE)</f>
        <v>TIDAK/BELUM DIKREDITKAN</v>
      </c>
    </row>
    <row r="21" spans="1:32" x14ac:dyDescent="0.3">
      <c r="A21" t="s">
        <v>254</v>
      </c>
      <c r="B21" t="s">
        <v>255</v>
      </c>
      <c r="C21" t="s">
        <v>256</v>
      </c>
      <c r="D21" t="s">
        <v>331</v>
      </c>
      <c r="E21" t="s">
        <v>258</v>
      </c>
      <c r="F21" t="s">
        <v>259</v>
      </c>
      <c r="G21">
        <v>12840</v>
      </c>
      <c r="H21" t="s">
        <v>260</v>
      </c>
      <c r="I21" t="s">
        <v>334</v>
      </c>
      <c r="J21" t="s">
        <v>262</v>
      </c>
      <c r="K21" t="s">
        <v>335</v>
      </c>
      <c r="L21" t="s">
        <v>264</v>
      </c>
      <c r="M21">
        <v>16830000</v>
      </c>
      <c r="N21">
        <v>0</v>
      </c>
      <c r="O21">
        <v>16830000</v>
      </c>
      <c r="V21" t="s">
        <v>334</v>
      </c>
      <c r="W21" t="s">
        <v>33</v>
      </c>
      <c r="AB21">
        <v>16830000</v>
      </c>
      <c r="AD21">
        <v>16830000</v>
      </c>
      <c r="AE21" t="s">
        <v>33</v>
      </c>
      <c r="AF21" s="1" t="e">
        <f>VLOOKUP(Y21,'[1]GL IN'!$X:$AB,5,FALSE)</f>
        <v>#N/A</v>
      </c>
    </row>
    <row r="22" spans="1:32" x14ac:dyDescent="0.3">
      <c r="A22" t="s">
        <v>254</v>
      </c>
      <c r="B22" t="s">
        <v>255</v>
      </c>
      <c r="C22" t="s">
        <v>256</v>
      </c>
      <c r="D22" t="s">
        <v>331</v>
      </c>
      <c r="E22" t="s">
        <v>258</v>
      </c>
      <c r="F22" t="s">
        <v>259</v>
      </c>
      <c r="G22">
        <v>12841</v>
      </c>
      <c r="H22" t="s">
        <v>260</v>
      </c>
      <c r="I22" t="s">
        <v>336</v>
      </c>
      <c r="J22" t="s">
        <v>262</v>
      </c>
      <c r="K22" t="s">
        <v>337</v>
      </c>
      <c r="L22" t="s">
        <v>264</v>
      </c>
      <c r="M22">
        <v>3772355.4</v>
      </c>
      <c r="N22">
        <v>0</v>
      </c>
      <c r="O22">
        <v>3772355.4</v>
      </c>
      <c r="V22" t="s">
        <v>336</v>
      </c>
      <c r="W22" t="s">
        <v>33</v>
      </c>
      <c r="AB22">
        <v>3772355.4</v>
      </c>
      <c r="AD22">
        <v>3772355.4</v>
      </c>
      <c r="AE22" t="s">
        <v>33</v>
      </c>
      <c r="AF22" s="1" t="e">
        <f>VLOOKUP(Y22,'[1]GL IN'!$X:$AB,5,FALSE)</f>
        <v>#N/A</v>
      </c>
    </row>
    <row r="23" spans="1:32" x14ac:dyDescent="0.3">
      <c r="A23" t="s">
        <v>254</v>
      </c>
      <c r="B23" t="s">
        <v>255</v>
      </c>
      <c r="C23" t="s">
        <v>256</v>
      </c>
      <c r="D23" t="s">
        <v>331</v>
      </c>
      <c r="E23" t="s">
        <v>258</v>
      </c>
      <c r="F23" t="s">
        <v>259</v>
      </c>
      <c r="G23">
        <v>12842</v>
      </c>
      <c r="H23" t="s">
        <v>260</v>
      </c>
      <c r="I23" t="s">
        <v>338</v>
      </c>
      <c r="J23" t="s">
        <v>262</v>
      </c>
      <c r="K23" t="s">
        <v>339</v>
      </c>
      <c r="L23" t="s">
        <v>264</v>
      </c>
      <c r="M23">
        <v>14602500</v>
      </c>
      <c r="N23">
        <v>0</v>
      </c>
      <c r="O23">
        <v>14602500</v>
      </c>
      <c r="V23" t="s">
        <v>338</v>
      </c>
      <c r="W23" t="s">
        <v>33</v>
      </c>
      <c r="AB23">
        <v>14602500</v>
      </c>
      <c r="AD23">
        <v>14602500</v>
      </c>
      <c r="AE23" t="s">
        <v>33</v>
      </c>
      <c r="AF23" s="1" t="e">
        <f>VLOOKUP(Y23,'[1]GL IN'!$X:$AB,5,FALSE)</f>
        <v>#N/A</v>
      </c>
    </row>
    <row r="24" spans="1:32" x14ac:dyDescent="0.3">
      <c r="A24" t="s">
        <v>254</v>
      </c>
      <c r="B24" t="s">
        <v>255</v>
      </c>
      <c r="C24" t="s">
        <v>256</v>
      </c>
      <c r="D24" t="s">
        <v>331</v>
      </c>
      <c r="E24" t="s">
        <v>258</v>
      </c>
      <c r="F24" t="s">
        <v>259</v>
      </c>
      <c r="G24">
        <v>12843</v>
      </c>
      <c r="H24" t="s">
        <v>260</v>
      </c>
      <c r="I24" t="s">
        <v>340</v>
      </c>
      <c r="J24" t="s">
        <v>262</v>
      </c>
      <c r="K24" t="s">
        <v>341</v>
      </c>
      <c r="L24" t="s">
        <v>264</v>
      </c>
      <c r="M24">
        <v>1556280</v>
      </c>
      <c r="N24">
        <v>0</v>
      </c>
      <c r="O24">
        <v>1556280</v>
      </c>
      <c r="V24" t="s">
        <v>340</v>
      </c>
      <c r="W24" t="s">
        <v>33</v>
      </c>
      <c r="AB24">
        <v>1556280</v>
      </c>
      <c r="AD24">
        <v>1556280</v>
      </c>
      <c r="AE24" t="s">
        <v>33</v>
      </c>
      <c r="AF24" s="1" t="e">
        <f>VLOOKUP(Y24,'[1]GL IN'!$X:$AB,5,FALSE)</f>
        <v>#N/A</v>
      </c>
    </row>
    <row r="25" spans="1:32" x14ac:dyDescent="0.3">
      <c r="A25" t="s">
        <v>254</v>
      </c>
      <c r="B25" t="s">
        <v>255</v>
      </c>
      <c r="C25" t="s">
        <v>256</v>
      </c>
      <c r="D25" t="s">
        <v>266</v>
      </c>
      <c r="E25" t="s">
        <v>258</v>
      </c>
      <c r="F25" t="s">
        <v>259</v>
      </c>
      <c r="G25">
        <v>12844</v>
      </c>
      <c r="H25" t="s">
        <v>260</v>
      </c>
      <c r="I25" t="s">
        <v>342</v>
      </c>
      <c r="J25" t="s">
        <v>262</v>
      </c>
      <c r="K25" t="s">
        <v>343</v>
      </c>
      <c r="L25" t="s">
        <v>264</v>
      </c>
      <c r="M25">
        <v>2151600</v>
      </c>
      <c r="N25">
        <v>0</v>
      </c>
      <c r="O25">
        <v>2151600</v>
      </c>
      <c r="V25" t="s">
        <v>342</v>
      </c>
      <c r="W25" t="s">
        <v>33</v>
      </c>
      <c r="AB25">
        <v>2151600</v>
      </c>
      <c r="AD25">
        <v>2151600</v>
      </c>
      <c r="AE25" t="s">
        <v>33</v>
      </c>
      <c r="AF25" s="1" t="e">
        <f>VLOOKUP(Y25,'[1]GL IN'!$X:$AB,5,FALSE)</f>
        <v>#N/A</v>
      </c>
    </row>
    <row r="26" spans="1:32" x14ac:dyDescent="0.3">
      <c r="A26" t="s">
        <v>254</v>
      </c>
      <c r="B26" t="s">
        <v>255</v>
      </c>
      <c r="C26" t="s">
        <v>256</v>
      </c>
      <c r="D26" t="s">
        <v>266</v>
      </c>
      <c r="E26" t="s">
        <v>258</v>
      </c>
      <c r="F26" t="s">
        <v>259</v>
      </c>
      <c r="G26">
        <v>12845</v>
      </c>
      <c r="H26" t="s">
        <v>260</v>
      </c>
      <c r="I26" t="s">
        <v>344</v>
      </c>
      <c r="J26" t="s">
        <v>262</v>
      </c>
      <c r="K26" t="s">
        <v>345</v>
      </c>
      <c r="L26" t="s">
        <v>264</v>
      </c>
      <c r="M26">
        <v>20364300</v>
      </c>
      <c r="N26">
        <v>0</v>
      </c>
      <c r="O26">
        <v>20364300</v>
      </c>
      <c r="V26" t="s">
        <v>344</v>
      </c>
      <c r="W26" t="s">
        <v>33</v>
      </c>
      <c r="AB26">
        <v>20364300</v>
      </c>
      <c r="AD26">
        <v>20364300</v>
      </c>
      <c r="AE26" t="s">
        <v>33</v>
      </c>
      <c r="AF26" s="1" t="e">
        <f>VLOOKUP(Y26,'[1]GL IN'!$X:$AB,5,FALSE)</f>
        <v>#N/A</v>
      </c>
    </row>
    <row r="27" spans="1:32" x14ac:dyDescent="0.3">
      <c r="A27" t="s">
        <v>254</v>
      </c>
      <c r="B27" t="s">
        <v>255</v>
      </c>
      <c r="C27" t="s">
        <v>256</v>
      </c>
      <c r="D27" t="s">
        <v>266</v>
      </c>
      <c r="E27" t="s">
        <v>258</v>
      </c>
      <c r="F27" t="s">
        <v>259</v>
      </c>
      <c r="G27">
        <v>12846</v>
      </c>
      <c r="H27" t="s">
        <v>260</v>
      </c>
      <c r="I27" t="s">
        <v>346</v>
      </c>
      <c r="J27" t="s">
        <v>262</v>
      </c>
      <c r="K27" t="s">
        <v>347</v>
      </c>
      <c r="L27" t="s">
        <v>264</v>
      </c>
      <c r="M27">
        <v>13937220</v>
      </c>
      <c r="N27">
        <v>0</v>
      </c>
      <c r="O27">
        <v>13937220</v>
      </c>
      <c r="V27" t="s">
        <v>346</v>
      </c>
      <c r="W27" t="s">
        <v>33</v>
      </c>
      <c r="AB27">
        <v>13937220</v>
      </c>
      <c r="AD27">
        <v>13937220</v>
      </c>
      <c r="AE27" t="s">
        <v>33</v>
      </c>
      <c r="AF27" s="1" t="e">
        <f>VLOOKUP(Y27,'[1]GL IN'!$X:$AB,5,FALSE)</f>
        <v>#N/A</v>
      </c>
    </row>
    <row r="28" spans="1:32" x14ac:dyDescent="0.3">
      <c r="A28" t="s">
        <v>254</v>
      </c>
      <c r="B28" t="s">
        <v>255</v>
      </c>
      <c r="C28" t="s">
        <v>256</v>
      </c>
      <c r="D28" t="s">
        <v>266</v>
      </c>
      <c r="E28" t="s">
        <v>258</v>
      </c>
      <c r="F28" t="s">
        <v>259</v>
      </c>
      <c r="G28">
        <v>12847</v>
      </c>
      <c r="H28" t="s">
        <v>260</v>
      </c>
      <c r="I28" t="s">
        <v>348</v>
      </c>
      <c r="J28" t="s">
        <v>262</v>
      </c>
      <c r="K28" t="s">
        <v>349</v>
      </c>
      <c r="L28" t="s">
        <v>264</v>
      </c>
      <c r="M28">
        <v>20837520</v>
      </c>
      <c r="N28">
        <v>0</v>
      </c>
      <c r="O28">
        <v>20837520</v>
      </c>
      <c r="V28" t="s">
        <v>348</v>
      </c>
      <c r="W28" t="s">
        <v>33</v>
      </c>
      <c r="AB28">
        <v>20837520</v>
      </c>
      <c r="AD28">
        <v>20837520</v>
      </c>
      <c r="AE28" t="s">
        <v>33</v>
      </c>
      <c r="AF28" s="1" t="e">
        <f>VLOOKUP(Y28,'[1]GL IN'!$X:$AB,5,FALSE)</f>
        <v>#N/A</v>
      </c>
    </row>
    <row r="29" spans="1:32" x14ac:dyDescent="0.3">
      <c r="A29" t="s">
        <v>254</v>
      </c>
      <c r="B29" t="s">
        <v>255</v>
      </c>
      <c r="C29" t="s">
        <v>256</v>
      </c>
      <c r="D29" t="s">
        <v>266</v>
      </c>
      <c r="E29" t="s">
        <v>258</v>
      </c>
      <c r="F29" t="s">
        <v>259</v>
      </c>
      <c r="G29">
        <v>12849</v>
      </c>
      <c r="H29" t="s">
        <v>260</v>
      </c>
      <c r="I29" t="s">
        <v>350</v>
      </c>
      <c r="J29" t="s">
        <v>262</v>
      </c>
      <c r="K29" t="s">
        <v>351</v>
      </c>
      <c r="L29" t="s">
        <v>264</v>
      </c>
      <c r="M29">
        <v>9233400</v>
      </c>
      <c r="N29">
        <v>0</v>
      </c>
      <c r="O29">
        <v>9233400</v>
      </c>
      <c r="V29" t="s">
        <v>350</v>
      </c>
      <c r="W29" t="s">
        <v>33</v>
      </c>
      <c r="AB29">
        <v>9233400</v>
      </c>
      <c r="AD29">
        <v>9233400</v>
      </c>
      <c r="AE29" t="s">
        <v>33</v>
      </c>
      <c r="AF29" s="1" t="e">
        <f>VLOOKUP(Y29,'[1]GL IN'!$X:$AB,5,FALSE)</f>
        <v>#N/A</v>
      </c>
    </row>
    <row r="30" spans="1:32" x14ac:dyDescent="0.3">
      <c r="A30" t="s">
        <v>254</v>
      </c>
      <c r="B30" t="s">
        <v>255</v>
      </c>
      <c r="C30" t="s">
        <v>256</v>
      </c>
      <c r="D30" t="s">
        <v>352</v>
      </c>
      <c r="E30" t="s">
        <v>258</v>
      </c>
      <c r="F30" t="s">
        <v>259</v>
      </c>
      <c r="G30">
        <v>12850</v>
      </c>
      <c r="H30" t="s">
        <v>260</v>
      </c>
      <c r="I30" t="s">
        <v>353</v>
      </c>
      <c r="J30" t="s">
        <v>262</v>
      </c>
      <c r="K30" t="s">
        <v>354</v>
      </c>
      <c r="L30" t="s">
        <v>264</v>
      </c>
      <c r="M30">
        <v>2335014</v>
      </c>
      <c r="N30">
        <v>0</v>
      </c>
      <c r="O30">
        <v>2335014</v>
      </c>
      <c r="V30" t="s">
        <v>353</v>
      </c>
      <c r="W30" t="s">
        <v>33</v>
      </c>
      <c r="AB30">
        <v>2335014</v>
      </c>
      <c r="AD30">
        <v>2335014</v>
      </c>
      <c r="AE30" t="s">
        <v>33</v>
      </c>
      <c r="AF30" s="1" t="e">
        <f>VLOOKUP(Y30,'[1]GL IN'!$X:$AB,5,FALSE)</f>
        <v>#N/A</v>
      </c>
    </row>
    <row r="31" spans="1:32" x14ac:dyDescent="0.3">
      <c r="A31" t="s">
        <v>254</v>
      </c>
      <c r="B31" t="s">
        <v>255</v>
      </c>
      <c r="C31" t="s">
        <v>256</v>
      </c>
      <c r="D31" t="s">
        <v>352</v>
      </c>
      <c r="E31" t="s">
        <v>258</v>
      </c>
      <c r="F31" t="s">
        <v>259</v>
      </c>
      <c r="G31">
        <v>12851</v>
      </c>
      <c r="H31" t="s">
        <v>260</v>
      </c>
      <c r="I31" t="s">
        <v>355</v>
      </c>
      <c r="J31" t="s">
        <v>262</v>
      </c>
      <c r="K31" t="s">
        <v>356</v>
      </c>
      <c r="L31" t="s">
        <v>264</v>
      </c>
      <c r="M31">
        <v>1122000</v>
      </c>
      <c r="N31">
        <v>0</v>
      </c>
      <c r="O31">
        <v>1122000</v>
      </c>
      <c r="V31" t="s">
        <v>355</v>
      </c>
      <c r="W31" t="s">
        <v>33</v>
      </c>
      <c r="AB31">
        <v>1122000</v>
      </c>
      <c r="AD31">
        <v>1122000</v>
      </c>
      <c r="AE31" t="s">
        <v>33</v>
      </c>
      <c r="AF31" s="1" t="e">
        <f>VLOOKUP(Y31,'[1]GL IN'!$X:$AB,5,FALSE)</f>
        <v>#N/A</v>
      </c>
    </row>
    <row r="32" spans="1:32" x14ac:dyDescent="0.3">
      <c r="A32" t="s">
        <v>254</v>
      </c>
      <c r="B32" t="s">
        <v>255</v>
      </c>
      <c r="C32" t="s">
        <v>256</v>
      </c>
      <c r="D32" t="s">
        <v>352</v>
      </c>
      <c r="E32" t="s">
        <v>258</v>
      </c>
      <c r="F32" t="s">
        <v>259</v>
      </c>
      <c r="G32">
        <v>12852</v>
      </c>
      <c r="H32" t="s">
        <v>260</v>
      </c>
      <c r="I32" t="s">
        <v>357</v>
      </c>
      <c r="J32" t="s">
        <v>262</v>
      </c>
      <c r="K32" t="s">
        <v>358</v>
      </c>
      <c r="L32" t="s">
        <v>264</v>
      </c>
      <c r="M32">
        <v>2613600</v>
      </c>
      <c r="N32">
        <v>0</v>
      </c>
      <c r="O32">
        <v>2613600</v>
      </c>
      <c r="V32" t="s">
        <v>357</v>
      </c>
      <c r="W32" t="s">
        <v>33</v>
      </c>
      <c r="AB32">
        <v>2613600</v>
      </c>
      <c r="AD32">
        <v>2613600</v>
      </c>
      <c r="AE32" t="s">
        <v>33</v>
      </c>
      <c r="AF32" s="1" t="e">
        <f>VLOOKUP(Y32,'[1]GL IN'!$X:$AB,5,FALSE)</f>
        <v>#N/A</v>
      </c>
    </row>
    <row r="33" spans="1:32" x14ac:dyDescent="0.3">
      <c r="A33" t="s">
        <v>254</v>
      </c>
      <c r="B33" t="s">
        <v>255</v>
      </c>
      <c r="C33" t="s">
        <v>256</v>
      </c>
      <c r="D33" t="s">
        <v>352</v>
      </c>
      <c r="E33" t="s">
        <v>258</v>
      </c>
      <c r="F33" t="s">
        <v>259</v>
      </c>
      <c r="G33">
        <v>12853</v>
      </c>
      <c r="H33" t="s">
        <v>260</v>
      </c>
      <c r="I33" t="s">
        <v>359</v>
      </c>
      <c r="J33" t="s">
        <v>262</v>
      </c>
      <c r="K33" t="s">
        <v>360</v>
      </c>
      <c r="L33" t="s">
        <v>264</v>
      </c>
      <c r="M33">
        <v>31997856</v>
      </c>
      <c r="N33">
        <v>0</v>
      </c>
      <c r="O33">
        <v>31997856</v>
      </c>
      <c r="V33" t="s">
        <v>359</v>
      </c>
      <c r="W33" t="s">
        <v>33</v>
      </c>
      <c r="AB33">
        <v>31997856</v>
      </c>
      <c r="AD33">
        <v>31997856</v>
      </c>
      <c r="AE33" t="s">
        <v>33</v>
      </c>
      <c r="AF33" s="1" t="e">
        <f>VLOOKUP(Y33,'[1]GL IN'!$X:$AB,5,FALSE)</f>
        <v>#N/A</v>
      </c>
    </row>
    <row r="34" spans="1:32" x14ac:dyDescent="0.3">
      <c r="A34" t="s">
        <v>254</v>
      </c>
      <c r="B34" t="s">
        <v>255</v>
      </c>
      <c r="C34" t="s">
        <v>256</v>
      </c>
      <c r="D34" t="s">
        <v>352</v>
      </c>
      <c r="E34" t="s">
        <v>258</v>
      </c>
      <c r="F34" t="s">
        <v>259</v>
      </c>
      <c r="G34">
        <v>12854</v>
      </c>
      <c r="H34" t="s">
        <v>260</v>
      </c>
      <c r="I34" t="s">
        <v>361</v>
      </c>
      <c r="J34" t="s">
        <v>262</v>
      </c>
      <c r="K34" t="s">
        <v>362</v>
      </c>
      <c r="L34" t="s">
        <v>264</v>
      </c>
      <c r="M34">
        <v>5814808.5599999996</v>
      </c>
      <c r="N34">
        <v>0</v>
      </c>
      <c r="O34">
        <v>5814808.5599999996</v>
      </c>
      <c r="V34" t="s">
        <v>361</v>
      </c>
      <c r="W34" t="s">
        <v>33</v>
      </c>
      <c r="AB34">
        <v>5814808.5599999996</v>
      </c>
      <c r="AD34">
        <v>5814808.5599999996</v>
      </c>
      <c r="AE34" t="s">
        <v>33</v>
      </c>
      <c r="AF34" s="1" t="e">
        <f>VLOOKUP(Y34,'[1]GL IN'!$X:$AB,5,FALSE)</f>
        <v>#N/A</v>
      </c>
    </row>
    <row r="35" spans="1:32" x14ac:dyDescent="0.3">
      <c r="A35" t="s">
        <v>254</v>
      </c>
      <c r="B35" t="s">
        <v>255</v>
      </c>
      <c r="C35" t="s">
        <v>256</v>
      </c>
      <c r="D35" t="s">
        <v>352</v>
      </c>
      <c r="E35" t="s">
        <v>258</v>
      </c>
      <c r="F35" t="s">
        <v>259</v>
      </c>
      <c r="G35">
        <v>12855</v>
      </c>
      <c r="H35" t="s">
        <v>260</v>
      </c>
      <c r="I35" t="s">
        <v>363</v>
      </c>
      <c r="J35" t="s">
        <v>262</v>
      </c>
      <c r="K35" t="s">
        <v>364</v>
      </c>
      <c r="L35" t="s">
        <v>264</v>
      </c>
      <c r="M35">
        <v>17285400</v>
      </c>
      <c r="N35">
        <v>0</v>
      </c>
      <c r="O35">
        <v>17285400</v>
      </c>
      <c r="V35" t="s">
        <v>363</v>
      </c>
      <c r="W35" t="s">
        <v>33</v>
      </c>
      <c r="AB35">
        <v>17285400</v>
      </c>
      <c r="AD35">
        <v>17285400</v>
      </c>
      <c r="AE35" t="s">
        <v>33</v>
      </c>
      <c r="AF35" s="1" t="e">
        <f>VLOOKUP(Y35,'[1]GL IN'!$X:$AB,5,FALSE)</f>
        <v>#N/A</v>
      </c>
    </row>
    <row r="36" spans="1:32" x14ac:dyDescent="0.3">
      <c r="A36" t="s">
        <v>254</v>
      </c>
      <c r="B36" t="s">
        <v>255</v>
      </c>
      <c r="C36" t="s">
        <v>256</v>
      </c>
      <c r="D36" t="s">
        <v>365</v>
      </c>
      <c r="E36" t="s">
        <v>258</v>
      </c>
      <c r="F36" t="s">
        <v>259</v>
      </c>
      <c r="G36">
        <v>12856</v>
      </c>
      <c r="H36" t="s">
        <v>260</v>
      </c>
      <c r="I36" t="s">
        <v>366</v>
      </c>
      <c r="J36" t="s">
        <v>262</v>
      </c>
      <c r="K36" t="s">
        <v>367</v>
      </c>
      <c r="L36" t="s">
        <v>264</v>
      </c>
      <c r="M36">
        <v>5187600</v>
      </c>
      <c r="N36">
        <v>0</v>
      </c>
      <c r="O36">
        <v>5187600</v>
      </c>
      <c r="V36" t="s">
        <v>366</v>
      </c>
      <c r="W36" t="s">
        <v>33</v>
      </c>
      <c r="AB36">
        <v>5187600</v>
      </c>
      <c r="AD36">
        <v>5187600</v>
      </c>
      <c r="AE36" t="s">
        <v>33</v>
      </c>
      <c r="AF36" s="1" t="e">
        <f>VLOOKUP(Y36,'[1]GL IN'!$X:$AB,5,FALSE)</f>
        <v>#N/A</v>
      </c>
    </row>
    <row r="37" spans="1:32" x14ac:dyDescent="0.3">
      <c r="A37" t="s">
        <v>254</v>
      </c>
      <c r="B37" t="s">
        <v>255</v>
      </c>
      <c r="C37" t="s">
        <v>256</v>
      </c>
      <c r="D37" t="s">
        <v>365</v>
      </c>
      <c r="E37" t="s">
        <v>258</v>
      </c>
      <c r="F37" t="s">
        <v>259</v>
      </c>
      <c r="G37">
        <v>12857</v>
      </c>
      <c r="H37" t="s">
        <v>260</v>
      </c>
      <c r="I37" t="s">
        <v>368</v>
      </c>
      <c r="J37" t="s">
        <v>262</v>
      </c>
      <c r="K37" t="s">
        <v>369</v>
      </c>
      <c r="L37" t="s">
        <v>264</v>
      </c>
      <c r="M37">
        <v>3702600</v>
      </c>
      <c r="N37">
        <v>0</v>
      </c>
      <c r="O37">
        <v>3702600</v>
      </c>
      <c r="V37" t="s">
        <v>368</v>
      </c>
      <c r="W37" t="s">
        <v>33</v>
      </c>
      <c r="AB37">
        <v>3702600</v>
      </c>
      <c r="AD37">
        <v>3702600</v>
      </c>
      <c r="AE37" t="s">
        <v>33</v>
      </c>
      <c r="AF37" s="1" t="e">
        <f>VLOOKUP(Y37,'[1]GL IN'!$X:$AB,5,FALSE)</f>
        <v>#N/A</v>
      </c>
    </row>
    <row r="38" spans="1:32" x14ac:dyDescent="0.3">
      <c r="A38" t="s">
        <v>254</v>
      </c>
      <c r="B38" t="s">
        <v>255</v>
      </c>
      <c r="C38" t="s">
        <v>256</v>
      </c>
      <c r="D38" t="s">
        <v>370</v>
      </c>
      <c r="E38" t="s">
        <v>258</v>
      </c>
      <c r="F38" t="s">
        <v>259</v>
      </c>
      <c r="G38">
        <v>12858</v>
      </c>
      <c r="H38" t="s">
        <v>260</v>
      </c>
      <c r="I38" t="s">
        <v>371</v>
      </c>
      <c r="J38" t="s">
        <v>262</v>
      </c>
      <c r="K38" t="s">
        <v>372</v>
      </c>
      <c r="L38" t="s">
        <v>264</v>
      </c>
      <c r="M38">
        <v>6207300</v>
      </c>
      <c r="N38">
        <v>0</v>
      </c>
      <c r="O38">
        <v>6207300</v>
      </c>
      <c r="V38" t="s">
        <v>371</v>
      </c>
      <c r="W38" t="s">
        <v>33</v>
      </c>
      <c r="AB38">
        <v>6207300</v>
      </c>
      <c r="AD38">
        <v>6207300</v>
      </c>
      <c r="AE38" t="s">
        <v>33</v>
      </c>
      <c r="AF38" s="1" t="e">
        <f>VLOOKUP(Y38,'[1]GL IN'!$X:$AB,5,FALSE)</f>
        <v>#N/A</v>
      </c>
    </row>
    <row r="39" spans="1:32" x14ac:dyDescent="0.3">
      <c r="A39" t="s">
        <v>254</v>
      </c>
      <c r="B39" t="s">
        <v>255</v>
      </c>
      <c r="C39" t="s">
        <v>256</v>
      </c>
      <c r="D39" t="s">
        <v>370</v>
      </c>
      <c r="E39" t="s">
        <v>258</v>
      </c>
      <c r="F39" t="s">
        <v>259</v>
      </c>
      <c r="G39">
        <v>12859</v>
      </c>
      <c r="H39" t="s">
        <v>260</v>
      </c>
      <c r="I39" t="s">
        <v>373</v>
      </c>
      <c r="J39" t="s">
        <v>262</v>
      </c>
      <c r="K39" t="s">
        <v>374</v>
      </c>
      <c r="L39" t="s">
        <v>264</v>
      </c>
      <c r="M39">
        <v>2013645.92</v>
      </c>
      <c r="N39">
        <v>0</v>
      </c>
      <c r="O39">
        <v>2013645.92</v>
      </c>
      <c r="V39" t="s">
        <v>373</v>
      </c>
      <c r="W39" t="s">
        <v>33</v>
      </c>
      <c r="AB39">
        <v>2013645.92</v>
      </c>
      <c r="AD39">
        <v>2013645.92</v>
      </c>
      <c r="AE39" t="s">
        <v>33</v>
      </c>
      <c r="AF39" s="1" t="e">
        <f>VLOOKUP(Y39,'[1]GL IN'!$X:$AB,5,FALSE)</f>
        <v>#N/A</v>
      </c>
    </row>
    <row r="40" spans="1:32" x14ac:dyDescent="0.3">
      <c r="A40" t="s">
        <v>254</v>
      </c>
      <c r="B40" t="s">
        <v>255</v>
      </c>
      <c r="C40" t="s">
        <v>256</v>
      </c>
      <c r="D40" t="s">
        <v>370</v>
      </c>
      <c r="E40" t="s">
        <v>258</v>
      </c>
      <c r="F40" t="s">
        <v>259</v>
      </c>
      <c r="G40">
        <v>12860</v>
      </c>
      <c r="H40" t="s">
        <v>260</v>
      </c>
      <c r="I40" t="s">
        <v>375</v>
      </c>
      <c r="J40" t="s">
        <v>262</v>
      </c>
      <c r="K40" t="s">
        <v>376</v>
      </c>
      <c r="L40" t="s">
        <v>264</v>
      </c>
      <c r="M40">
        <v>3671942.56</v>
      </c>
      <c r="N40">
        <v>0</v>
      </c>
      <c r="O40">
        <v>3671942.56</v>
      </c>
      <c r="V40" t="s">
        <v>375</v>
      </c>
      <c r="W40" t="s">
        <v>33</v>
      </c>
      <c r="AB40">
        <v>3671942.56</v>
      </c>
      <c r="AD40">
        <v>3671942.56</v>
      </c>
      <c r="AE40" t="s">
        <v>33</v>
      </c>
      <c r="AF40" s="1" t="e">
        <f>VLOOKUP(Y40,'[1]GL IN'!$X:$AB,5,FALSE)</f>
        <v>#N/A</v>
      </c>
    </row>
    <row r="41" spans="1:32" x14ac:dyDescent="0.3">
      <c r="A41" t="s">
        <v>254</v>
      </c>
      <c r="B41" t="s">
        <v>255</v>
      </c>
      <c r="C41" t="s">
        <v>256</v>
      </c>
      <c r="D41" t="s">
        <v>370</v>
      </c>
      <c r="E41" t="s">
        <v>258</v>
      </c>
      <c r="F41" t="s">
        <v>259</v>
      </c>
      <c r="G41">
        <v>12861</v>
      </c>
      <c r="H41" t="s">
        <v>260</v>
      </c>
      <c r="I41" t="s">
        <v>377</v>
      </c>
      <c r="J41" t="s">
        <v>262</v>
      </c>
      <c r="K41" t="s">
        <v>378</v>
      </c>
      <c r="L41" t="s">
        <v>264</v>
      </c>
      <c r="M41">
        <v>7134600</v>
      </c>
      <c r="N41">
        <v>0</v>
      </c>
      <c r="O41">
        <v>7134600</v>
      </c>
      <c r="V41" t="s">
        <v>377</v>
      </c>
      <c r="W41" t="s">
        <v>33</v>
      </c>
      <c r="AB41">
        <v>7134600</v>
      </c>
      <c r="AD41">
        <v>7134600</v>
      </c>
      <c r="AE41" t="s">
        <v>33</v>
      </c>
      <c r="AF41" s="1" t="e">
        <f>VLOOKUP(Y41,'[1]GL IN'!$X:$AB,5,FALSE)</f>
        <v>#N/A</v>
      </c>
    </row>
    <row r="42" spans="1:32" x14ac:dyDescent="0.3">
      <c r="A42" t="s">
        <v>254</v>
      </c>
      <c r="B42" t="s">
        <v>255</v>
      </c>
      <c r="C42" t="s">
        <v>256</v>
      </c>
      <c r="D42" t="s">
        <v>379</v>
      </c>
      <c r="E42" t="s">
        <v>312</v>
      </c>
      <c r="F42" t="s">
        <v>259</v>
      </c>
      <c r="G42">
        <v>13510</v>
      </c>
      <c r="H42" t="s">
        <v>260</v>
      </c>
      <c r="I42" t="s">
        <v>380</v>
      </c>
      <c r="J42" t="s">
        <v>262</v>
      </c>
      <c r="K42" t="s">
        <v>381</v>
      </c>
      <c r="L42" t="s">
        <v>314</v>
      </c>
      <c r="M42">
        <v>11523600</v>
      </c>
      <c r="N42">
        <v>0</v>
      </c>
      <c r="O42">
        <v>11523600</v>
      </c>
      <c r="V42" t="s">
        <v>380</v>
      </c>
      <c r="W42" t="s">
        <v>33</v>
      </c>
      <c r="AB42">
        <v>11523600</v>
      </c>
      <c r="AD42">
        <v>11523600</v>
      </c>
      <c r="AE42" t="s">
        <v>33</v>
      </c>
      <c r="AF42" s="1" t="e">
        <f>VLOOKUP(Y42,'[1]GL IN'!$X:$AB,5,FALSE)</f>
        <v>#N/A</v>
      </c>
    </row>
    <row r="43" spans="1:32" x14ac:dyDescent="0.3">
      <c r="A43" t="s">
        <v>254</v>
      </c>
      <c r="B43" t="s">
        <v>255</v>
      </c>
      <c r="C43" t="s">
        <v>256</v>
      </c>
      <c r="D43" t="s">
        <v>379</v>
      </c>
      <c r="E43" t="s">
        <v>312</v>
      </c>
      <c r="F43" t="s">
        <v>259</v>
      </c>
      <c r="G43">
        <v>13511</v>
      </c>
      <c r="H43" t="s">
        <v>260</v>
      </c>
      <c r="I43" t="s">
        <v>382</v>
      </c>
      <c r="J43" t="s">
        <v>262</v>
      </c>
      <c r="K43" t="s">
        <v>383</v>
      </c>
      <c r="L43" t="s">
        <v>314</v>
      </c>
      <c r="M43">
        <v>1421640</v>
      </c>
      <c r="N43">
        <v>0</v>
      </c>
      <c r="O43">
        <v>1421640</v>
      </c>
      <c r="V43" t="s">
        <v>382</v>
      </c>
      <c r="W43" t="s">
        <v>33</v>
      </c>
      <c r="AB43">
        <v>1421640</v>
      </c>
      <c r="AD43">
        <v>1421640</v>
      </c>
      <c r="AE43" t="s">
        <v>33</v>
      </c>
      <c r="AF43" s="1" t="e">
        <f>VLOOKUP(Y43,'[1]GL IN'!$X:$AB,5,FALSE)</f>
        <v>#N/A</v>
      </c>
    </row>
    <row r="44" spans="1:32" x14ac:dyDescent="0.3">
      <c r="A44" t="s">
        <v>254</v>
      </c>
      <c r="B44" t="s">
        <v>255</v>
      </c>
      <c r="C44" t="s">
        <v>256</v>
      </c>
      <c r="D44" t="s">
        <v>379</v>
      </c>
      <c r="E44" t="s">
        <v>312</v>
      </c>
      <c r="F44" t="s">
        <v>259</v>
      </c>
      <c r="G44">
        <v>13512</v>
      </c>
      <c r="H44" t="s">
        <v>260</v>
      </c>
      <c r="I44" t="s">
        <v>384</v>
      </c>
      <c r="J44" t="s">
        <v>262</v>
      </c>
      <c r="K44" t="s">
        <v>385</v>
      </c>
      <c r="L44" t="s">
        <v>314</v>
      </c>
      <c r="M44">
        <v>534600</v>
      </c>
      <c r="N44">
        <v>0</v>
      </c>
      <c r="O44">
        <v>534600</v>
      </c>
      <c r="V44" t="s">
        <v>384</v>
      </c>
      <c r="W44" t="s">
        <v>33</v>
      </c>
      <c r="AB44">
        <v>534600</v>
      </c>
      <c r="AD44">
        <v>534600</v>
      </c>
      <c r="AE44" t="s">
        <v>33</v>
      </c>
      <c r="AF44" s="1" t="e">
        <f>VLOOKUP(Y44,'[1]GL IN'!$X:$AB,5,FALSE)</f>
        <v>#N/A</v>
      </c>
    </row>
    <row r="45" spans="1:32" x14ac:dyDescent="0.3">
      <c r="A45" t="s">
        <v>254</v>
      </c>
      <c r="B45" t="s">
        <v>255</v>
      </c>
      <c r="C45" t="s">
        <v>256</v>
      </c>
      <c r="D45" t="s">
        <v>379</v>
      </c>
      <c r="E45" t="s">
        <v>312</v>
      </c>
      <c r="F45" t="s">
        <v>259</v>
      </c>
      <c r="G45">
        <v>13513</v>
      </c>
      <c r="H45" t="s">
        <v>260</v>
      </c>
      <c r="I45" t="s">
        <v>386</v>
      </c>
      <c r="J45" t="s">
        <v>262</v>
      </c>
      <c r="K45" t="s">
        <v>387</v>
      </c>
      <c r="L45" t="s">
        <v>314</v>
      </c>
      <c r="M45">
        <v>19522800</v>
      </c>
      <c r="N45">
        <v>0</v>
      </c>
      <c r="O45">
        <v>19522800</v>
      </c>
      <c r="V45" t="s">
        <v>386</v>
      </c>
      <c r="W45" t="s">
        <v>33</v>
      </c>
      <c r="AB45">
        <v>19522800</v>
      </c>
      <c r="AD45">
        <v>19522800</v>
      </c>
      <c r="AE45" t="s">
        <v>33</v>
      </c>
      <c r="AF45" s="1" t="e">
        <f>VLOOKUP(Y45,'[1]GL IN'!$X:$AB,5,FALSE)</f>
        <v>#N/A</v>
      </c>
    </row>
    <row r="46" spans="1:32" x14ac:dyDescent="0.3">
      <c r="A46" t="s">
        <v>254</v>
      </c>
      <c r="B46" t="s">
        <v>255</v>
      </c>
      <c r="C46" t="s">
        <v>256</v>
      </c>
      <c r="D46" t="s">
        <v>379</v>
      </c>
      <c r="E46" t="s">
        <v>312</v>
      </c>
      <c r="F46" t="s">
        <v>259</v>
      </c>
      <c r="G46">
        <v>13514</v>
      </c>
      <c r="H46" t="s">
        <v>260</v>
      </c>
      <c r="I46" t="s">
        <v>388</v>
      </c>
      <c r="J46" t="s">
        <v>262</v>
      </c>
      <c r="K46" t="s">
        <v>389</v>
      </c>
      <c r="L46" t="s">
        <v>314</v>
      </c>
      <c r="M46">
        <v>1122000</v>
      </c>
      <c r="N46">
        <v>0</v>
      </c>
      <c r="O46">
        <v>1122000</v>
      </c>
      <c r="V46" t="s">
        <v>388</v>
      </c>
      <c r="W46" t="s">
        <v>33</v>
      </c>
      <c r="AB46">
        <v>1122000</v>
      </c>
      <c r="AD46">
        <v>1122000</v>
      </c>
      <c r="AE46" t="s">
        <v>33</v>
      </c>
      <c r="AF46" s="1" t="e">
        <f>VLOOKUP(Y46,'[1]GL IN'!$X:$AB,5,FALSE)</f>
        <v>#N/A</v>
      </c>
    </row>
    <row r="47" spans="1:32" x14ac:dyDescent="0.3">
      <c r="A47" t="s">
        <v>254</v>
      </c>
      <c r="B47" t="s">
        <v>255</v>
      </c>
      <c r="C47" t="s">
        <v>256</v>
      </c>
      <c r="D47" t="s">
        <v>379</v>
      </c>
      <c r="E47" t="s">
        <v>312</v>
      </c>
      <c r="F47" t="s">
        <v>259</v>
      </c>
      <c r="G47">
        <v>13515</v>
      </c>
      <c r="H47" t="s">
        <v>260</v>
      </c>
      <c r="I47" t="s">
        <v>390</v>
      </c>
      <c r="J47" t="s">
        <v>262</v>
      </c>
      <c r="K47" t="s">
        <v>391</v>
      </c>
      <c r="L47" t="s">
        <v>314</v>
      </c>
      <c r="M47">
        <v>2683949.4</v>
      </c>
      <c r="N47">
        <v>0</v>
      </c>
      <c r="O47">
        <v>2683949.4</v>
      </c>
      <c r="V47" t="s">
        <v>390</v>
      </c>
      <c r="W47" t="s">
        <v>33</v>
      </c>
      <c r="AB47">
        <v>2683949.4</v>
      </c>
      <c r="AD47">
        <v>2683949.4</v>
      </c>
      <c r="AE47" t="s">
        <v>33</v>
      </c>
      <c r="AF47" s="1" t="e">
        <f>VLOOKUP(Y47,'[1]GL IN'!$X:$AB,5,FALSE)</f>
        <v>#N/A</v>
      </c>
    </row>
    <row r="48" spans="1:32" x14ac:dyDescent="0.3">
      <c r="A48" t="s">
        <v>254</v>
      </c>
      <c r="B48" t="s">
        <v>255</v>
      </c>
      <c r="C48" t="s">
        <v>256</v>
      </c>
      <c r="D48" t="s">
        <v>379</v>
      </c>
      <c r="E48" t="s">
        <v>312</v>
      </c>
      <c r="F48" t="s">
        <v>259</v>
      </c>
      <c r="G48">
        <v>13516</v>
      </c>
      <c r="H48" t="s">
        <v>260</v>
      </c>
      <c r="I48" t="s">
        <v>392</v>
      </c>
      <c r="J48" t="s">
        <v>262</v>
      </c>
      <c r="K48" t="s">
        <v>393</v>
      </c>
      <c r="L48" t="s">
        <v>314</v>
      </c>
      <c r="M48">
        <v>16830000</v>
      </c>
      <c r="N48">
        <v>0</v>
      </c>
      <c r="O48">
        <v>16830000</v>
      </c>
      <c r="V48" t="s">
        <v>392</v>
      </c>
      <c r="W48" t="s">
        <v>33</v>
      </c>
      <c r="AB48">
        <v>16830000</v>
      </c>
      <c r="AD48">
        <v>16830000</v>
      </c>
      <c r="AE48" t="s">
        <v>33</v>
      </c>
      <c r="AF48" s="1" t="e">
        <f>VLOOKUP(Y48,'[1]GL IN'!$X:$AB,5,FALSE)</f>
        <v>#N/A</v>
      </c>
    </row>
    <row r="49" spans="1:32" x14ac:dyDescent="0.3">
      <c r="A49" t="s">
        <v>254</v>
      </c>
      <c r="B49" t="s">
        <v>255</v>
      </c>
      <c r="C49" t="s">
        <v>256</v>
      </c>
      <c r="D49" t="s">
        <v>379</v>
      </c>
      <c r="E49" t="s">
        <v>312</v>
      </c>
      <c r="F49" t="s">
        <v>259</v>
      </c>
      <c r="G49">
        <v>13542</v>
      </c>
      <c r="H49" t="s">
        <v>394</v>
      </c>
      <c r="I49" t="s">
        <v>395</v>
      </c>
      <c r="J49" t="s">
        <v>396</v>
      </c>
      <c r="K49" t="s">
        <v>395</v>
      </c>
      <c r="L49" t="s">
        <v>314</v>
      </c>
      <c r="M49">
        <v>200599</v>
      </c>
      <c r="N49">
        <v>0</v>
      </c>
      <c r="O49">
        <v>200599</v>
      </c>
      <c r="V49" t="s">
        <v>395</v>
      </c>
      <c r="W49" t="s">
        <v>308</v>
      </c>
      <c r="AB49">
        <v>200599</v>
      </c>
      <c r="AD49">
        <v>200599</v>
      </c>
      <c r="AE49" t="s">
        <v>308</v>
      </c>
      <c r="AF49" s="1" t="e">
        <f>VLOOKUP(Y49,'[1]GL IN'!$X:$AB,5,FALSE)</f>
        <v>#N/A</v>
      </c>
    </row>
    <row r="50" spans="1:32" x14ac:dyDescent="0.3">
      <c r="A50" t="s">
        <v>254</v>
      </c>
      <c r="B50" t="s">
        <v>255</v>
      </c>
      <c r="C50" t="s">
        <v>256</v>
      </c>
      <c r="D50" t="s">
        <v>397</v>
      </c>
      <c r="E50" t="s">
        <v>278</v>
      </c>
      <c r="F50" t="s">
        <v>259</v>
      </c>
      <c r="G50">
        <v>13971</v>
      </c>
      <c r="H50" t="s">
        <v>260</v>
      </c>
      <c r="I50" t="s">
        <v>398</v>
      </c>
      <c r="J50" t="s">
        <v>262</v>
      </c>
      <c r="K50" t="s">
        <v>399</v>
      </c>
      <c r="L50" t="s">
        <v>281</v>
      </c>
      <c r="M50">
        <v>554400</v>
      </c>
      <c r="N50">
        <v>0</v>
      </c>
      <c r="O50">
        <v>554400</v>
      </c>
      <c r="V50" t="s">
        <v>398</v>
      </c>
      <c r="W50" t="s">
        <v>33</v>
      </c>
      <c r="AB50">
        <v>554400</v>
      </c>
      <c r="AD50">
        <v>554400</v>
      </c>
      <c r="AE50" t="s">
        <v>33</v>
      </c>
      <c r="AF50" s="1" t="e">
        <f>VLOOKUP(Y50,'[1]GL IN'!$X:$AB,5,FALSE)</f>
        <v>#N/A</v>
      </c>
    </row>
    <row r="51" spans="1:32" x14ac:dyDescent="0.3">
      <c r="A51" t="s">
        <v>254</v>
      </c>
      <c r="B51" t="s">
        <v>255</v>
      </c>
      <c r="C51" t="s">
        <v>256</v>
      </c>
      <c r="D51" t="s">
        <v>304</v>
      </c>
      <c r="E51" t="s">
        <v>278</v>
      </c>
      <c r="F51" t="s">
        <v>259</v>
      </c>
      <c r="G51">
        <v>13972</v>
      </c>
      <c r="H51" t="s">
        <v>260</v>
      </c>
      <c r="I51" t="s">
        <v>400</v>
      </c>
      <c r="J51" t="s">
        <v>262</v>
      </c>
      <c r="K51" t="s">
        <v>401</v>
      </c>
      <c r="L51" t="s">
        <v>281</v>
      </c>
      <c r="M51">
        <v>3199785.6</v>
      </c>
      <c r="N51">
        <v>0</v>
      </c>
      <c r="O51">
        <v>3199785.6</v>
      </c>
      <c r="V51" t="s">
        <v>400</v>
      </c>
      <c r="W51" t="s">
        <v>33</v>
      </c>
      <c r="AB51">
        <v>3199785.6</v>
      </c>
      <c r="AD51">
        <v>3199785.6</v>
      </c>
      <c r="AE51" t="s">
        <v>33</v>
      </c>
      <c r="AF51" s="1" t="e">
        <f>VLOOKUP(Y51,'[1]GL IN'!$X:$AB,5,FALSE)</f>
        <v>#N/A</v>
      </c>
    </row>
    <row r="52" spans="1:32" x14ac:dyDescent="0.3">
      <c r="A52" t="s">
        <v>254</v>
      </c>
      <c r="B52" t="s">
        <v>255</v>
      </c>
      <c r="C52" t="s">
        <v>256</v>
      </c>
      <c r="D52" t="s">
        <v>277</v>
      </c>
      <c r="E52" t="s">
        <v>278</v>
      </c>
      <c r="F52" t="s">
        <v>259</v>
      </c>
      <c r="G52">
        <v>13911</v>
      </c>
      <c r="H52" t="s">
        <v>305</v>
      </c>
      <c r="I52" t="s">
        <v>402</v>
      </c>
      <c r="J52" t="s">
        <v>323</v>
      </c>
      <c r="K52" t="s">
        <v>402</v>
      </c>
      <c r="L52" t="s">
        <v>281</v>
      </c>
      <c r="M52">
        <v>185790</v>
      </c>
      <c r="N52">
        <v>0</v>
      </c>
      <c r="O52">
        <v>185790</v>
      </c>
      <c r="V52" t="s">
        <v>402</v>
      </c>
      <c r="W52" t="s">
        <v>33</v>
      </c>
      <c r="X52" t="s">
        <v>120</v>
      </c>
      <c r="Y52" t="s">
        <v>403</v>
      </c>
      <c r="AB52">
        <v>185790</v>
      </c>
      <c r="AD52">
        <v>185790</v>
      </c>
      <c r="AE52" t="s">
        <v>33</v>
      </c>
      <c r="AF52" s="1" t="str">
        <f>VLOOKUP(Y52,'[1]GL IN'!$X:$AB,5,FALSE)</f>
        <v>TIDAK/BELUM DIKREDITKAN</v>
      </c>
    </row>
    <row r="53" spans="1:32" x14ac:dyDescent="0.3">
      <c r="A53" t="s">
        <v>254</v>
      </c>
      <c r="B53" t="s">
        <v>255</v>
      </c>
      <c r="C53" t="s">
        <v>256</v>
      </c>
      <c r="D53" t="s">
        <v>277</v>
      </c>
      <c r="E53" t="s">
        <v>278</v>
      </c>
      <c r="F53" t="s">
        <v>259</v>
      </c>
      <c r="G53">
        <v>13973</v>
      </c>
      <c r="H53" t="s">
        <v>260</v>
      </c>
      <c r="I53" t="s">
        <v>404</v>
      </c>
      <c r="J53" t="s">
        <v>262</v>
      </c>
      <c r="K53" t="s">
        <v>405</v>
      </c>
      <c r="L53" t="s">
        <v>281</v>
      </c>
      <c r="M53">
        <v>11523600</v>
      </c>
      <c r="N53">
        <v>0</v>
      </c>
      <c r="O53">
        <v>11523600</v>
      </c>
      <c r="V53" t="s">
        <v>404</v>
      </c>
      <c r="W53" t="s">
        <v>33</v>
      </c>
      <c r="AB53">
        <v>11523600</v>
      </c>
      <c r="AD53">
        <v>11523600</v>
      </c>
      <c r="AE53" t="s">
        <v>33</v>
      </c>
      <c r="AF53" s="1" t="e">
        <f>VLOOKUP(Y53,'[1]GL IN'!$X:$AB,5,FALSE)</f>
        <v>#N/A</v>
      </c>
    </row>
    <row r="54" spans="1:32" x14ac:dyDescent="0.3">
      <c r="A54" t="s">
        <v>254</v>
      </c>
      <c r="B54" t="s">
        <v>255</v>
      </c>
      <c r="C54" t="s">
        <v>256</v>
      </c>
      <c r="D54" t="s">
        <v>406</v>
      </c>
      <c r="E54" t="s">
        <v>319</v>
      </c>
      <c r="F54" t="s">
        <v>259</v>
      </c>
      <c r="G54">
        <v>14422</v>
      </c>
      <c r="H54" t="s">
        <v>260</v>
      </c>
      <c r="I54" t="s">
        <v>407</v>
      </c>
      <c r="J54" t="s">
        <v>262</v>
      </c>
      <c r="K54" t="s">
        <v>408</v>
      </c>
      <c r="L54" t="s">
        <v>321</v>
      </c>
      <c r="M54">
        <v>4474800</v>
      </c>
      <c r="N54">
        <v>0</v>
      </c>
      <c r="O54">
        <v>4474800</v>
      </c>
      <c r="V54" t="s">
        <v>407</v>
      </c>
      <c r="W54" t="s">
        <v>33</v>
      </c>
      <c r="AB54">
        <v>4474800</v>
      </c>
      <c r="AD54">
        <v>4474800</v>
      </c>
      <c r="AE54" t="s">
        <v>33</v>
      </c>
      <c r="AF54" s="1" t="e">
        <f>VLOOKUP(Y54,'[1]GL IN'!$X:$AB,5,FALSE)</f>
        <v>#N/A</v>
      </c>
    </row>
    <row r="55" spans="1:32" x14ac:dyDescent="0.3">
      <c r="A55" t="s">
        <v>254</v>
      </c>
      <c r="B55" t="s">
        <v>255</v>
      </c>
      <c r="C55" t="s">
        <v>256</v>
      </c>
      <c r="D55" t="s">
        <v>409</v>
      </c>
      <c r="E55" t="s">
        <v>319</v>
      </c>
      <c r="F55" t="s">
        <v>259</v>
      </c>
      <c r="G55">
        <v>14423</v>
      </c>
      <c r="H55" t="s">
        <v>260</v>
      </c>
      <c r="I55" t="s">
        <v>410</v>
      </c>
      <c r="J55" t="s">
        <v>262</v>
      </c>
      <c r="K55" t="s">
        <v>411</v>
      </c>
      <c r="L55" t="s">
        <v>321</v>
      </c>
      <c r="M55">
        <v>5761800</v>
      </c>
      <c r="N55">
        <v>0</v>
      </c>
      <c r="O55">
        <v>5761800</v>
      </c>
      <c r="V55" t="s">
        <v>410</v>
      </c>
      <c r="W55" t="s">
        <v>33</v>
      </c>
      <c r="AB55">
        <v>5761800</v>
      </c>
      <c r="AD55">
        <v>5761800</v>
      </c>
      <c r="AE55" t="s">
        <v>33</v>
      </c>
      <c r="AF55" s="1" t="e">
        <f>VLOOKUP(Y55,'[1]GL IN'!$X:$AB,5,FALSE)</f>
        <v>#N/A</v>
      </c>
    </row>
    <row r="56" spans="1:32" x14ac:dyDescent="0.3">
      <c r="A56" t="s">
        <v>254</v>
      </c>
      <c r="B56" t="s">
        <v>255</v>
      </c>
      <c r="C56" t="s">
        <v>256</v>
      </c>
      <c r="D56" t="s">
        <v>318</v>
      </c>
      <c r="E56" t="s">
        <v>319</v>
      </c>
      <c r="F56" t="s">
        <v>259</v>
      </c>
      <c r="G56">
        <v>14388</v>
      </c>
      <c r="H56" t="s">
        <v>305</v>
      </c>
      <c r="I56" t="s">
        <v>412</v>
      </c>
      <c r="J56" t="s">
        <v>323</v>
      </c>
      <c r="K56" t="s">
        <v>412</v>
      </c>
      <c r="L56" t="s">
        <v>321</v>
      </c>
      <c r="M56">
        <v>1396011.76</v>
      </c>
      <c r="N56">
        <v>0</v>
      </c>
      <c r="O56">
        <v>1396011.76</v>
      </c>
      <c r="V56" t="s">
        <v>412</v>
      </c>
      <c r="W56" t="s">
        <v>33</v>
      </c>
      <c r="X56" t="s">
        <v>133</v>
      </c>
      <c r="Y56" t="s">
        <v>134</v>
      </c>
      <c r="Z56" t="s">
        <v>133</v>
      </c>
      <c r="AA56">
        <v>1396012</v>
      </c>
      <c r="AB56">
        <v>1396011.76</v>
      </c>
      <c r="AC56">
        <v>1396012</v>
      </c>
      <c r="AD56">
        <v>-0.23999999999068677</v>
      </c>
      <c r="AE56" t="s">
        <v>36</v>
      </c>
      <c r="AF56" s="1" t="str">
        <f>VLOOKUP(Y56,'[1]GL IN'!$X:$AB,5,FALSE)</f>
        <v>OLI</v>
      </c>
    </row>
    <row r="57" spans="1:32" x14ac:dyDescent="0.3">
      <c r="A57" t="s">
        <v>254</v>
      </c>
      <c r="B57" t="s">
        <v>255</v>
      </c>
      <c r="C57" t="s">
        <v>256</v>
      </c>
      <c r="D57" t="s">
        <v>318</v>
      </c>
      <c r="E57" t="s">
        <v>319</v>
      </c>
      <c r="F57" t="s">
        <v>259</v>
      </c>
      <c r="G57">
        <v>14389</v>
      </c>
      <c r="H57" t="s">
        <v>305</v>
      </c>
      <c r="I57" t="s">
        <v>413</v>
      </c>
      <c r="J57" t="s">
        <v>323</v>
      </c>
      <c r="K57" t="s">
        <v>413</v>
      </c>
      <c r="L57" t="s">
        <v>321</v>
      </c>
      <c r="M57">
        <v>898184.65</v>
      </c>
      <c r="N57">
        <v>0</v>
      </c>
      <c r="O57">
        <v>898184.65</v>
      </c>
      <c r="V57" t="s">
        <v>413</v>
      </c>
      <c r="W57" t="s">
        <v>33</v>
      </c>
      <c r="X57" t="s">
        <v>103</v>
      </c>
      <c r="Y57" t="s">
        <v>104</v>
      </c>
      <c r="Z57" t="s">
        <v>414</v>
      </c>
      <c r="AA57">
        <v>898185</v>
      </c>
      <c r="AB57">
        <v>898184.65</v>
      </c>
      <c r="AC57">
        <v>898185</v>
      </c>
      <c r="AD57">
        <v>-0.34999999997671694</v>
      </c>
      <c r="AE57" t="s">
        <v>36</v>
      </c>
      <c r="AF57" s="1" t="str">
        <f>VLOOKUP(Y57,'[1]GL IN'!$X:$AB,5,FALSE)</f>
        <v>OLI</v>
      </c>
    </row>
    <row r="58" spans="1:32" x14ac:dyDescent="0.3">
      <c r="A58" t="s">
        <v>254</v>
      </c>
      <c r="B58" t="s">
        <v>255</v>
      </c>
      <c r="C58" t="s">
        <v>256</v>
      </c>
      <c r="D58" t="s">
        <v>318</v>
      </c>
      <c r="E58" t="s">
        <v>319</v>
      </c>
      <c r="F58" t="s">
        <v>259</v>
      </c>
      <c r="G58">
        <v>14390</v>
      </c>
      <c r="H58" t="s">
        <v>305</v>
      </c>
      <c r="I58" t="s">
        <v>415</v>
      </c>
      <c r="J58" t="s">
        <v>323</v>
      </c>
      <c r="K58" t="s">
        <v>415</v>
      </c>
      <c r="L58" t="s">
        <v>321</v>
      </c>
      <c r="M58">
        <v>10225441.49</v>
      </c>
      <c r="N58">
        <v>0</v>
      </c>
      <c r="O58">
        <v>10225441.49</v>
      </c>
      <c r="V58" t="s">
        <v>415</v>
      </c>
      <c r="W58" t="s">
        <v>33</v>
      </c>
      <c r="X58" t="s">
        <v>97</v>
      </c>
      <c r="Y58" t="s">
        <v>98</v>
      </c>
      <c r="Z58" t="s">
        <v>416</v>
      </c>
      <c r="AA58">
        <v>10225441</v>
      </c>
      <c r="AB58">
        <v>10225441.49</v>
      </c>
      <c r="AC58">
        <v>10225441</v>
      </c>
      <c r="AD58">
        <v>0.49000000022351742</v>
      </c>
      <c r="AE58" t="s">
        <v>36</v>
      </c>
      <c r="AF58" s="1" t="str">
        <f>VLOOKUP(Y58,'[1]GL IN'!$X:$AB,5,FALSE)</f>
        <v>OLI</v>
      </c>
    </row>
    <row r="59" spans="1:32" x14ac:dyDescent="0.3">
      <c r="A59" t="s">
        <v>254</v>
      </c>
      <c r="B59" t="s">
        <v>255</v>
      </c>
      <c r="C59" t="s">
        <v>256</v>
      </c>
      <c r="D59" t="s">
        <v>318</v>
      </c>
      <c r="E59" t="s">
        <v>319</v>
      </c>
      <c r="F59" t="s">
        <v>259</v>
      </c>
      <c r="G59">
        <v>14424</v>
      </c>
      <c r="H59" t="s">
        <v>260</v>
      </c>
      <c r="I59" t="s">
        <v>417</v>
      </c>
      <c r="J59" t="s">
        <v>262</v>
      </c>
      <c r="K59" t="s">
        <v>418</v>
      </c>
      <c r="L59" t="s">
        <v>321</v>
      </c>
      <c r="M59">
        <v>12188880</v>
      </c>
      <c r="N59">
        <v>0</v>
      </c>
      <c r="O59">
        <v>12188880</v>
      </c>
      <c r="V59" t="s">
        <v>417</v>
      </c>
      <c r="W59" t="s">
        <v>33</v>
      </c>
      <c r="AB59">
        <v>12188880</v>
      </c>
      <c r="AD59">
        <v>12188880</v>
      </c>
      <c r="AE59" t="s">
        <v>33</v>
      </c>
      <c r="AF59" s="1" t="e">
        <f>VLOOKUP(Y59,'[1]GL IN'!$X:$AB,5,FALSE)</f>
        <v>#N/A</v>
      </c>
    </row>
    <row r="60" spans="1:32" x14ac:dyDescent="0.3">
      <c r="A60" t="s">
        <v>254</v>
      </c>
      <c r="B60" t="s">
        <v>255</v>
      </c>
      <c r="C60" t="s">
        <v>256</v>
      </c>
      <c r="D60" t="s">
        <v>419</v>
      </c>
      <c r="E60" t="s">
        <v>420</v>
      </c>
      <c r="F60" t="s">
        <v>259</v>
      </c>
      <c r="G60">
        <v>15089</v>
      </c>
      <c r="H60" t="s">
        <v>260</v>
      </c>
      <c r="I60" t="s">
        <v>421</v>
      </c>
      <c r="J60" t="s">
        <v>262</v>
      </c>
      <c r="K60" t="s">
        <v>422</v>
      </c>
      <c r="L60" t="s">
        <v>423</v>
      </c>
      <c r="M60">
        <v>16830000</v>
      </c>
      <c r="N60">
        <v>0</v>
      </c>
      <c r="O60">
        <v>16830000</v>
      </c>
      <c r="V60" t="s">
        <v>421</v>
      </c>
      <c r="W60" t="s">
        <v>33</v>
      </c>
      <c r="AB60">
        <v>16830000</v>
      </c>
      <c r="AD60">
        <v>16830000</v>
      </c>
      <c r="AE60" t="s">
        <v>33</v>
      </c>
      <c r="AF60" s="1" t="e">
        <f>VLOOKUP(Y60,'[1]GL IN'!$X:$AB,5,FALSE)</f>
        <v>#N/A</v>
      </c>
    </row>
    <row r="61" spans="1:32" x14ac:dyDescent="0.3">
      <c r="A61" t="s">
        <v>254</v>
      </c>
      <c r="B61" t="s">
        <v>255</v>
      </c>
      <c r="C61" t="s">
        <v>256</v>
      </c>
      <c r="D61" t="s">
        <v>419</v>
      </c>
      <c r="E61" t="s">
        <v>420</v>
      </c>
      <c r="F61" t="s">
        <v>259</v>
      </c>
      <c r="G61">
        <v>15090</v>
      </c>
      <c r="H61" t="s">
        <v>260</v>
      </c>
      <c r="I61" t="s">
        <v>424</v>
      </c>
      <c r="J61" t="s">
        <v>262</v>
      </c>
      <c r="K61" t="s">
        <v>425</v>
      </c>
      <c r="L61" t="s">
        <v>423</v>
      </c>
      <c r="M61">
        <v>1122000</v>
      </c>
      <c r="N61">
        <v>0</v>
      </c>
      <c r="O61">
        <v>1122000</v>
      </c>
      <c r="V61" t="s">
        <v>424</v>
      </c>
      <c r="W61" t="s">
        <v>33</v>
      </c>
      <c r="AB61">
        <v>1122000</v>
      </c>
      <c r="AD61">
        <v>1122000</v>
      </c>
      <c r="AE61" t="s">
        <v>33</v>
      </c>
      <c r="AF61" s="1" t="e">
        <f>VLOOKUP(Y61,'[1]GL IN'!$X:$AB,5,FALSE)</f>
        <v>#N/A</v>
      </c>
    </row>
    <row r="62" spans="1:32" x14ac:dyDescent="0.3">
      <c r="A62" t="s">
        <v>254</v>
      </c>
      <c r="B62" t="s">
        <v>255</v>
      </c>
      <c r="C62" t="s">
        <v>256</v>
      </c>
      <c r="D62" t="s">
        <v>419</v>
      </c>
      <c r="E62" t="s">
        <v>420</v>
      </c>
      <c r="F62" t="s">
        <v>259</v>
      </c>
      <c r="G62">
        <v>15091</v>
      </c>
      <c r="H62" t="s">
        <v>260</v>
      </c>
      <c r="I62" t="s">
        <v>426</v>
      </c>
      <c r="J62" t="s">
        <v>262</v>
      </c>
      <c r="K62" t="s">
        <v>427</v>
      </c>
      <c r="L62" t="s">
        <v>423</v>
      </c>
      <c r="M62">
        <v>1047183.72</v>
      </c>
      <c r="N62">
        <v>0</v>
      </c>
      <c r="O62">
        <v>1047183.72</v>
      </c>
      <c r="V62" t="s">
        <v>426</v>
      </c>
      <c r="W62" t="s">
        <v>33</v>
      </c>
      <c r="AB62">
        <v>1047183.72</v>
      </c>
      <c r="AD62">
        <v>1047183.72</v>
      </c>
      <c r="AE62" t="s">
        <v>33</v>
      </c>
      <c r="AF62" s="1" t="e">
        <f>VLOOKUP(Y62,'[1]GL IN'!$X:$AB,5,FALSE)</f>
        <v>#N/A</v>
      </c>
    </row>
    <row r="63" spans="1:32" x14ac:dyDescent="0.3">
      <c r="A63" t="s">
        <v>254</v>
      </c>
      <c r="B63" t="s">
        <v>255</v>
      </c>
      <c r="C63" t="s">
        <v>256</v>
      </c>
      <c r="D63" t="s">
        <v>419</v>
      </c>
      <c r="E63" t="s">
        <v>420</v>
      </c>
      <c r="F63" t="s">
        <v>259</v>
      </c>
      <c r="G63">
        <v>15092</v>
      </c>
      <c r="H63" t="s">
        <v>260</v>
      </c>
      <c r="I63" t="s">
        <v>428</v>
      </c>
      <c r="J63" t="s">
        <v>262</v>
      </c>
      <c r="K63" t="s">
        <v>429</v>
      </c>
      <c r="L63" t="s">
        <v>423</v>
      </c>
      <c r="M63">
        <v>6039000</v>
      </c>
      <c r="N63">
        <v>0</v>
      </c>
      <c r="O63">
        <v>6039000</v>
      </c>
      <c r="V63" t="s">
        <v>428</v>
      </c>
      <c r="W63" t="s">
        <v>33</v>
      </c>
      <c r="AB63">
        <v>6039000</v>
      </c>
      <c r="AD63">
        <v>6039000</v>
      </c>
      <c r="AE63" t="s">
        <v>33</v>
      </c>
      <c r="AF63" s="1" t="e">
        <f>VLOOKUP(Y63,'[1]GL IN'!$X:$AB,5,FALSE)</f>
        <v>#N/A</v>
      </c>
    </row>
    <row r="64" spans="1:32" x14ac:dyDescent="0.3">
      <c r="A64" t="s">
        <v>254</v>
      </c>
      <c r="B64" t="s">
        <v>255</v>
      </c>
      <c r="C64" t="s">
        <v>256</v>
      </c>
      <c r="D64" t="s">
        <v>430</v>
      </c>
      <c r="E64" t="s">
        <v>420</v>
      </c>
      <c r="F64" t="s">
        <v>259</v>
      </c>
      <c r="G64">
        <v>15093</v>
      </c>
      <c r="H64" t="s">
        <v>260</v>
      </c>
      <c r="I64" t="s">
        <v>431</v>
      </c>
      <c r="J64" t="s">
        <v>262</v>
      </c>
      <c r="K64" t="s">
        <v>432</v>
      </c>
      <c r="L64" t="s">
        <v>423</v>
      </c>
      <c r="M64">
        <v>10589040</v>
      </c>
      <c r="N64">
        <v>0</v>
      </c>
      <c r="O64">
        <v>10589040</v>
      </c>
      <c r="V64" t="s">
        <v>431</v>
      </c>
      <c r="W64" t="s">
        <v>33</v>
      </c>
      <c r="AB64">
        <v>10589040</v>
      </c>
      <c r="AD64">
        <v>10589040</v>
      </c>
      <c r="AE64" t="s">
        <v>33</v>
      </c>
      <c r="AF64" s="1" t="e">
        <f>VLOOKUP(Y64,'[1]GL IN'!$X:$AB,5,FALSE)</f>
        <v>#N/A</v>
      </c>
    </row>
    <row r="65" spans="1:32" x14ac:dyDescent="0.3">
      <c r="A65" t="s">
        <v>254</v>
      </c>
      <c r="B65" t="s">
        <v>255</v>
      </c>
      <c r="C65" t="s">
        <v>256</v>
      </c>
      <c r="D65" t="s">
        <v>430</v>
      </c>
      <c r="E65" t="s">
        <v>420</v>
      </c>
      <c r="F65" t="s">
        <v>259</v>
      </c>
      <c r="G65">
        <v>15094</v>
      </c>
      <c r="H65" t="s">
        <v>260</v>
      </c>
      <c r="I65" t="s">
        <v>433</v>
      </c>
      <c r="J65" t="s">
        <v>262</v>
      </c>
      <c r="K65" t="s">
        <v>434</v>
      </c>
      <c r="L65" t="s">
        <v>423</v>
      </c>
      <c r="M65">
        <v>15392124</v>
      </c>
      <c r="N65">
        <v>0</v>
      </c>
      <c r="O65">
        <v>15392124</v>
      </c>
      <c r="V65" t="s">
        <v>433</v>
      </c>
      <c r="W65" t="s">
        <v>33</v>
      </c>
      <c r="AB65">
        <v>15392124</v>
      </c>
      <c r="AD65">
        <v>15392124</v>
      </c>
      <c r="AE65" t="s">
        <v>33</v>
      </c>
      <c r="AF65" s="1" t="e">
        <f>VLOOKUP(Y65,'[1]GL IN'!$X:$AB,5,FALSE)</f>
        <v>#N/A</v>
      </c>
    </row>
    <row r="66" spans="1:32" x14ac:dyDescent="0.3">
      <c r="A66" t="s">
        <v>254</v>
      </c>
      <c r="B66" t="s">
        <v>255</v>
      </c>
      <c r="C66" t="s">
        <v>256</v>
      </c>
      <c r="D66" t="s">
        <v>290</v>
      </c>
      <c r="E66" t="s">
        <v>291</v>
      </c>
      <c r="F66" t="s">
        <v>292</v>
      </c>
      <c r="G66">
        <v>3415</v>
      </c>
      <c r="H66" t="s">
        <v>293</v>
      </c>
      <c r="I66" t="s">
        <v>294</v>
      </c>
      <c r="J66" t="s">
        <v>295</v>
      </c>
      <c r="K66" t="s">
        <v>296</v>
      </c>
      <c r="L66" t="s">
        <v>297</v>
      </c>
      <c r="M66">
        <v>0</v>
      </c>
      <c r="N66">
        <v>384097580.05000001</v>
      </c>
      <c r="O66">
        <v>-384097580.05000001</v>
      </c>
      <c r="W66" t="s">
        <v>298</v>
      </c>
      <c r="AB66">
        <v>-384097580.05000001</v>
      </c>
      <c r="AD66">
        <v>-384097580.05000001</v>
      </c>
      <c r="AE66" t="s">
        <v>298</v>
      </c>
      <c r="AF66" s="1" t="e">
        <f>VLOOKUP(Y66,'[1]GL IN'!$X:$AB,5,FALSE)</f>
        <v>#N/A</v>
      </c>
    </row>
    <row r="67" spans="1:32" x14ac:dyDescent="0.3">
      <c r="A67" t="s">
        <v>254</v>
      </c>
      <c r="B67" t="s">
        <v>435</v>
      </c>
      <c r="C67" t="s">
        <v>436</v>
      </c>
      <c r="D67" t="s">
        <v>370</v>
      </c>
      <c r="E67" t="s">
        <v>258</v>
      </c>
      <c r="F67" t="s">
        <v>259</v>
      </c>
      <c r="G67">
        <v>12899</v>
      </c>
      <c r="H67" t="s">
        <v>272</v>
      </c>
      <c r="I67" t="s">
        <v>437</v>
      </c>
      <c r="J67" t="s">
        <v>438</v>
      </c>
      <c r="K67" t="s">
        <v>439</v>
      </c>
      <c r="L67" t="s">
        <v>264</v>
      </c>
      <c r="M67">
        <v>104054.06</v>
      </c>
      <c r="N67">
        <v>0</v>
      </c>
      <c r="O67">
        <v>104054.06</v>
      </c>
      <c r="V67" t="s">
        <v>437</v>
      </c>
      <c r="W67" t="s">
        <v>276</v>
      </c>
      <c r="AB67">
        <v>104054.06</v>
      </c>
      <c r="AD67">
        <v>104054.06</v>
      </c>
      <c r="AE67" t="s">
        <v>276</v>
      </c>
      <c r="AF67" s="1" t="e">
        <f>VLOOKUP(Y67,'[1]GL IN'!$X:$AB,5,FALSE)</f>
        <v>#N/A</v>
      </c>
    </row>
    <row r="68" spans="1:32" x14ac:dyDescent="0.3">
      <c r="A68" t="s">
        <v>254</v>
      </c>
      <c r="B68" t="s">
        <v>435</v>
      </c>
      <c r="C68" t="s">
        <v>436</v>
      </c>
      <c r="D68" t="s">
        <v>370</v>
      </c>
      <c r="E68" t="s">
        <v>258</v>
      </c>
      <c r="F68" t="s">
        <v>259</v>
      </c>
      <c r="G68">
        <v>12900</v>
      </c>
      <c r="H68" t="s">
        <v>272</v>
      </c>
      <c r="I68" t="s">
        <v>440</v>
      </c>
      <c r="J68" t="s">
        <v>438</v>
      </c>
      <c r="K68" t="s">
        <v>441</v>
      </c>
      <c r="L68" t="s">
        <v>264</v>
      </c>
      <c r="M68">
        <v>207117.13</v>
      </c>
      <c r="N68">
        <v>0</v>
      </c>
      <c r="O68">
        <v>207117.13</v>
      </c>
      <c r="V68" t="s">
        <v>440</v>
      </c>
      <c r="W68" t="s">
        <v>276</v>
      </c>
      <c r="AB68">
        <v>207117.13</v>
      </c>
      <c r="AD68">
        <v>207117.13</v>
      </c>
      <c r="AE68" t="s">
        <v>276</v>
      </c>
      <c r="AF68" s="1" t="e">
        <f>VLOOKUP(Y68,'[1]GL IN'!$X:$AB,5,FALSE)</f>
        <v>#N/A</v>
      </c>
    </row>
    <row r="69" spans="1:32" x14ac:dyDescent="0.3">
      <c r="A69" t="s">
        <v>254</v>
      </c>
      <c r="B69" t="s">
        <v>435</v>
      </c>
      <c r="C69" t="s">
        <v>436</v>
      </c>
      <c r="D69" t="s">
        <v>370</v>
      </c>
      <c r="E69" t="s">
        <v>258</v>
      </c>
      <c r="F69" t="s">
        <v>259</v>
      </c>
      <c r="G69">
        <v>12901</v>
      </c>
      <c r="H69" t="s">
        <v>272</v>
      </c>
      <c r="I69" t="s">
        <v>442</v>
      </c>
      <c r="J69" t="s">
        <v>438</v>
      </c>
      <c r="K69" t="s">
        <v>443</v>
      </c>
      <c r="L69" t="s">
        <v>264</v>
      </c>
      <c r="M69">
        <v>128828.81</v>
      </c>
      <c r="N69">
        <v>0</v>
      </c>
      <c r="O69">
        <v>128828.81</v>
      </c>
      <c r="V69" t="s">
        <v>442</v>
      </c>
      <c r="W69" t="s">
        <v>276</v>
      </c>
      <c r="AB69">
        <v>128828.81</v>
      </c>
      <c r="AD69">
        <v>128828.81</v>
      </c>
      <c r="AE69" t="s">
        <v>276</v>
      </c>
      <c r="AF69" s="1" t="e">
        <f>VLOOKUP(Y69,'[1]GL IN'!$X:$AB,5,FALSE)</f>
        <v>#N/A</v>
      </c>
    </row>
    <row r="70" spans="1:32" x14ac:dyDescent="0.3">
      <c r="A70" t="s">
        <v>254</v>
      </c>
      <c r="B70" t="s">
        <v>435</v>
      </c>
      <c r="C70" t="s">
        <v>436</v>
      </c>
      <c r="D70" t="s">
        <v>290</v>
      </c>
      <c r="E70" t="s">
        <v>291</v>
      </c>
      <c r="F70" t="s">
        <v>292</v>
      </c>
      <c r="G70">
        <v>3415</v>
      </c>
      <c r="H70" t="s">
        <v>293</v>
      </c>
      <c r="I70" t="s">
        <v>294</v>
      </c>
      <c r="J70" t="s">
        <v>295</v>
      </c>
      <c r="K70" t="s">
        <v>296</v>
      </c>
      <c r="L70" t="s">
        <v>297</v>
      </c>
      <c r="M70">
        <v>0</v>
      </c>
      <c r="N70">
        <v>440000</v>
      </c>
      <c r="O70">
        <v>-440000</v>
      </c>
      <c r="W70" t="s">
        <v>298</v>
      </c>
      <c r="AB70">
        <v>-440000</v>
      </c>
      <c r="AD70">
        <v>-440000</v>
      </c>
      <c r="AE70" t="s">
        <v>298</v>
      </c>
      <c r="AF70" s="1" t="e">
        <f>VLOOKUP(Y70,'[1]GL IN'!$X:$AB,5,FALSE)</f>
        <v>#N/A</v>
      </c>
    </row>
    <row r="71" spans="1:32" x14ac:dyDescent="0.3">
      <c r="A71" t="s">
        <v>254</v>
      </c>
      <c r="B71" t="s">
        <v>270</v>
      </c>
      <c r="C71" t="s">
        <v>271</v>
      </c>
      <c r="D71" t="s">
        <v>444</v>
      </c>
      <c r="E71" t="s">
        <v>258</v>
      </c>
      <c r="F71" t="s">
        <v>259</v>
      </c>
      <c r="G71">
        <v>12862</v>
      </c>
      <c r="H71" t="s">
        <v>260</v>
      </c>
      <c r="I71" t="s">
        <v>445</v>
      </c>
      <c r="J71" t="s">
        <v>262</v>
      </c>
      <c r="K71" t="s">
        <v>446</v>
      </c>
      <c r="L71" t="s">
        <v>264</v>
      </c>
      <c r="M71">
        <v>126904.8</v>
      </c>
      <c r="N71">
        <v>0</v>
      </c>
      <c r="O71">
        <v>126904.8</v>
      </c>
      <c r="V71" t="s">
        <v>445</v>
      </c>
      <c r="W71" t="s">
        <v>27</v>
      </c>
      <c r="AB71">
        <v>126904.8</v>
      </c>
      <c r="AD71">
        <v>126904.8</v>
      </c>
      <c r="AE71" t="s">
        <v>27</v>
      </c>
      <c r="AF71" s="1" t="e">
        <f>VLOOKUP(Y71,'[1]GL IN'!$X:$AB,5,FALSE)</f>
        <v>#N/A</v>
      </c>
    </row>
    <row r="72" spans="1:32" x14ac:dyDescent="0.3">
      <c r="A72" t="s">
        <v>254</v>
      </c>
      <c r="B72" t="s">
        <v>270</v>
      </c>
      <c r="C72" t="s">
        <v>271</v>
      </c>
      <c r="D72" t="s">
        <v>444</v>
      </c>
      <c r="E72" t="s">
        <v>258</v>
      </c>
      <c r="F72" t="s">
        <v>259</v>
      </c>
      <c r="G72">
        <v>12863</v>
      </c>
      <c r="H72" t="s">
        <v>260</v>
      </c>
      <c r="I72" t="s">
        <v>447</v>
      </c>
      <c r="J72" t="s">
        <v>262</v>
      </c>
      <c r="K72" t="s">
        <v>448</v>
      </c>
      <c r="L72" t="s">
        <v>264</v>
      </c>
      <c r="M72">
        <v>336544.56</v>
      </c>
      <c r="N72">
        <v>0</v>
      </c>
      <c r="O72">
        <v>336544.56</v>
      </c>
      <c r="V72" t="s">
        <v>447</v>
      </c>
      <c r="W72" t="s">
        <v>27</v>
      </c>
      <c r="AB72">
        <v>336544.56</v>
      </c>
      <c r="AD72">
        <v>336544.56</v>
      </c>
      <c r="AE72" t="s">
        <v>27</v>
      </c>
      <c r="AF72" s="1" t="e">
        <f>VLOOKUP(Y72,'[1]GL IN'!$X:$AB,5,FALSE)</f>
        <v>#N/A</v>
      </c>
    </row>
    <row r="73" spans="1:32" x14ac:dyDescent="0.3">
      <c r="A73" t="s">
        <v>254</v>
      </c>
      <c r="B73" t="s">
        <v>270</v>
      </c>
      <c r="C73" t="s">
        <v>271</v>
      </c>
      <c r="D73" t="s">
        <v>444</v>
      </c>
      <c r="E73" t="s">
        <v>258</v>
      </c>
      <c r="F73" t="s">
        <v>259</v>
      </c>
      <c r="G73">
        <v>12864</v>
      </c>
      <c r="H73" t="s">
        <v>260</v>
      </c>
      <c r="I73" t="s">
        <v>449</v>
      </c>
      <c r="J73" t="s">
        <v>262</v>
      </c>
      <c r="K73" t="s">
        <v>450</v>
      </c>
      <c r="L73" t="s">
        <v>264</v>
      </c>
      <c r="M73">
        <v>74720.69</v>
      </c>
      <c r="N73">
        <v>0</v>
      </c>
      <c r="O73">
        <v>74720.69</v>
      </c>
      <c r="V73" t="s">
        <v>449</v>
      </c>
      <c r="W73" t="s">
        <v>27</v>
      </c>
      <c r="AB73">
        <v>74720.69</v>
      </c>
      <c r="AD73">
        <v>74720.69</v>
      </c>
      <c r="AE73" t="s">
        <v>27</v>
      </c>
      <c r="AF73" s="1" t="e">
        <f>VLOOKUP(Y73,'[1]GL IN'!$X:$AB,5,FALSE)</f>
        <v>#N/A</v>
      </c>
    </row>
    <row r="74" spans="1:32" x14ac:dyDescent="0.3">
      <c r="A74" t="s">
        <v>254</v>
      </c>
      <c r="B74" t="s">
        <v>270</v>
      </c>
      <c r="C74" t="s">
        <v>271</v>
      </c>
      <c r="D74" t="s">
        <v>444</v>
      </c>
      <c r="E74" t="s">
        <v>258</v>
      </c>
      <c r="F74" t="s">
        <v>259</v>
      </c>
      <c r="G74">
        <v>12865</v>
      </c>
      <c r="H74" t="s">
        <v>260</v>
      </c>
      <c r="I74" t="s">
        <v>451</v>
      </c>
      <c r="J74" t="s">
        <v>262</v>
      </c>
      <c r="K74" t="s">
        <v>452</v>
      </c>
      <c r="L74" t="s">
        <v>264</v>
      </c>
      <c r="M74">
        <v>39371.75</v>
      </c>
      <c r="N74">
        <v>0</v>
      </c>
      <c r="O74">
        <v>39371.75</v>
      </c>
      <c r="V74" t="s">
        <v>451</v>
      </c>
      <c r="W74" t="s">
        <v>27</v>
      </c>
      <c r="AB74">
        <v>39371.75</v>
      </c>
      <c r="AD74">
        <v>39371.75</v>
      </c>
      <c r="AE74" t="s">
        <v>27</v>
      </c>
      <c r="AF74" s="1" t="e">
        <f>VLOOKUP(Y74,'[1]GL IN'!$X:$AB,5,FALSE)</f>
        <v>#N/A</v>
      </c>
    </row>
    <row r="75" spans="1:32" x14ac:dyDescent="0.3">
      <c r="A75" t="s">
        <v>254</v>
      </c>
      <c r="B75" t="s">
        <v>270</v>
      </c>
      <c r="C75" t="s">
        <v>271</v>
      </c>
      <c r="D75" t="s">
        <v>266</v>
      </c>
      <c r="E75" t="s">
        <v>453</v>
      </c>
      <c r="F75" t="s">
        <v>259</v>
      </c>
      <c r="G75">
        <v>13293</v>
      </c>
      <c r="H75" t="s">
        <v>260</v>
      </c>
      <c r="I75" t="s">
        <v>454</v>
      </c>
      <c r="J75" t="s">
        <v>262</v>
      </c>
      <c r="K75" t="s">
        <v>455</v>
      </c>
      <c r="L75" t="s">
        <v>264</v>
      </c>
      <c r="M75">
        <v>500075.4</v>
      </c>
      <c r="N75">
        <v>0</v>
      </c>
      <c r="O75">
        <v>500075.4</v>
      </c>
      <c r="V75" t="s">
        <v>454</v>
      </c>
      <c r="W75" t="s">
        <v>27</v>
      </c>
      <c r="AB75">
        <v>500075.4</v>
      </c>
      <c r="AD75">
        <v>500075.4</v>
      </c>
      <c r="AE75" t="s">
        <v>27</v>
      </c>
      <c r="AF75" s="1" t="e">
        <f>VLOOKUP(Y75,'[1]GL IN'!$X:$AB,5,FALSE)</f>
        <v>#N/A</v>
      </c>
    </row>
    <row r="76" spans="1:32" x14ac:dyDescent="0.3">
      <c r="A76" t="s">
        <v>254</v>
      </c>
      <c r="B76" t="s">
        <v>270</v>
      </c>
      <c r="C76" t="s">
        <v>271</v>
      </c>
      <c r="D76" t="s">
        <v>284</v>
      </c>
      <c r="E76" t="s">
        <v>258</v>
      </c>
      <c r="F76" t="s">
        <v>259</v>
      </c>
      <c r="G76">
        <v>12866</v>
      </c>
      <c r="H76" t="s">
        <v>260</v>
      </c>
      <c r="I76" t="s">
        <v>456</v>
      </c>
      <c r="J76" t="s">
        <v>262</v>
      </c>
      <c r="K76" t="s">
        <v>457</v>
      </c>
      <c r="L76" t="s">
        <v>264</v>
      </c>
      <c r="M76">
        <v>161667</v>
      </c>
      <c r="N76">
        <v>0</v>
      </c>
      <c r="O76">
        <v>161667</v>
      </c>
      <c r="V76" t="s">
        <v>456</v>
      </c>
      <c r="W76" t="s">
        <v>27</v>
      </c>
      <c r="AB76">
        <v>161667</v>
      </c>
      <c r="AD76">
        <v>161667</v>
      </c>
      <c r="AE76" t="s">
        <v>27</v>
      </c>
      <c r="AF76" s="1" t="e">
        <f>VLOOKUP(Y76,'[1]GL IN'!$X:$AB,5,FALSE)</f>
        <v>#N/A</v>
      </c>
    </row>
    <row r="77" spans="1:32" x14ac:dyDescent="0.3">
      <c r="A77" t="s">
        <v>254</v>
      </c>
      <c r="B77" t="s">
        <v>270</v>
      </c>
      <c r="C77" t="s">
        <v>271</v>
      </c>
      <c r="D77" t="s">
        <v>370</v>
      </c>
      <c r="E77" t="s">
        <v>258</v>
      </c>
      <c r="F77" t="s">
        <v>259</v>
      </c>
      <c r="G77">
        <v>12770</v>
      </c>
      <c r="H77" t="s">
        <v>305</v>
      </c>
      <c r="I77" t="s">
        <v>458</v>
      </c>
      <c r="J77" t="s">
        <v>323</v>
      </c>
      <c r="K77" t="s">
        <v>458</v>
      </c>
      <c r="L77" t="s">
        <v>264</v>
      </c>
      <c r="M77">
        <v>494485.53</v>
      </c>
      <c r="N77">
        <v>0</v>
      </c>
      <c r="O77">
        <v>494485.53</v>
      </c>
      <c r="V77" t="s">
        <v>458</v>
      </c>
      <c r="W77" t="s">
        <v>27</v>
      </c>
      <c r="X77" t="s">
        <v>74</v>
      </c>
      <c r="Y77" t="s">
        <v>459</v>
      </c>
      <c r="AB77">
        <v>494485.53</v>
      </c>
      <c r="AD77">
        <v>494485.53</v>
      </c>
      <c r="AE77" t="s">
        <v>27</v>
      </c>
      <c r="AF77" s="1" t="str">
        <f>VLOOKUP(Y77,'[1]GL IN'!$X:$AB,5,FALSE)</f>
        <v>TIDAK/BELUM DIKREDITKAN</v>
      </c>
    </row>
    <row r="78" spans="1:32" x14ac:dyDescent="0.3">
      <c r="A78" t="s">
        <v>254</v>
      </c>
      <c r="B78" t="s">
        <v>270</v>
      </c>
      <c r="C78" t="s">
        <v>271</v>
      </c>
      <c r="D78" t="s">
        <v>370</v>
      </c>
      <c r="E78" t="s">
        <v>258</v>
      </c>
      <c r="F78" t="s">
        <v>259</v>
      </c>
      <c r="G78">
        <v>12771</v>
      </c>
      <c r="H78" t="s">
        <v>305</v>
      </c>
      <c r="I78" t="s">
        <v>460</v>
      </c>
      <c r="J78" t="s">
        <v>323</v>
      </c>
      <c r="K78" t="s">
        <v>460</v>
      </c>
      <c r="L78" t="s">
        <v>264</v>
      </c>
      <c r="M78">
        <v>345430.69</v>
      </c>
      <c r="N78">
        <v>0</v>
      </c>
      <c r="O78">
        <v>345430.69</v>
      </c>
      <c r="V78" t="s">
        <v>460</v>
      </c>
      <c r="W78" t="s">
        <v>27</v>
      </c>
      <c r="X78" t="s">
        <v>80</v>
      </c>
      <c r="Y78" t="s">
        <v>461</v>
      </c>
      <c r="AB78">
        <v>345430.69</v>
      </c>
      <c r="AD78">
        <v>345430.69</v>
      </c>
      <c r="AE78" t="s">
        <v>27</v>
      </c>
      <c r="AF78" s="1" t="str">
        <f>VLOOKUP(Y78,'[1]GL IN'!$X:$AB,5,FALSE)</f>
        <v>TIDAK/BELUM DIKREDITKAN</v>
      </c>
    </row>
    <row r="79" spans="1:32" x14ac:dyDescent="0.3">
      <c r="A79" t="s">
        <v>254</v>
      </c>
      <c r="B79" t="s">
        <v>270</v>
      </c>
      <c r="C79" t="s">
        <v>271</v>
      </c>
      <c r="D79" t="s">
        <v>370</v>
      </c>
      <c r="E79" t="s">
        <v>258</v>
      </c>
      <c r="F79" t="s">
        <v>259</v>
      </c>
      <c r="G79">
        <v>12772</v>
      </c>
      <c r="H79" t="s">
        <v>305</v>
      </c>
      <c r="I79" t="s">
        <v>462</v>
      </c>
      <c r="J79" t="s">
        <v>323</v>
      </c>
      <c r="K79" t="s">
        <v>462</v>
      </c>
      <c r="L79" t="s">
        <v>264</v>
      </c>
      <c r="M79">
        <v>435436.43</v>
      </c>
      <c r="N79">
        <v>0</v>
      </c>
      <c r="O79">
        <v>435436.43</v>
      </c>
      <c r="V79" t="s">
        <v>462</v>
      </c>
      <c r="W79" t="s">
        <v>27</v>
      </c>
      <c r="X79" t="s">
        <v>77</v>
      </c>
      <c r="Y79" t="s">
        <v>463</v>
      </c>
      <c r="AB79">
        <v>435436.43</v>
      </c>
      <c r="AD79">
        <v>435436.43</v>
      </c>
      <c r="AE79" t="s">
        <v>27</v>
      </c>
      <c r="AF79" s="1" t="str">
        <f>VLOOKUP(Y79,'[1]GL IN'!$X:$AB,5,FALSE)</f>
        <v>TIDAK/BELUM DIKREDITKAN</v>
      </c>
    </row>
    <row r="80" spans="1:32" x14ac:dyDescent="0.3">
      <c r="A80" t="s">
        <v>254</v>
      </c>
      <c r="B80" t="s">
        <v>270</v>
      </c>
      <c r="C80" t="s">
        <v>271</v>
      </c>
      <c r="D80" t="s">
        <v>370</v>
      </c>
      <c r="E80" t="s">
        <v>258</v>
      </c>
      <c r="F80" t="s">
        <v>259</v>
      </c>
      <c r="G80">
        <v>12773</v>
      </c>
      <c r="H80" t="s">
        <v>305</v>
      </c>
      <c r="I80" t="s">
        <v>464</v>
      </c>
      <c r="J80" t="s">
        <v>323</v>
      </c>
      <c r="K80" t="s">
        <v>464</v>
      </c>
      <c r="L80" t="s">
        <v>264</v>
      </c>
      <c r="M80">
        <v>503288.06</v>
      </c>
      <c r="N80">
        <v>0</v>
      </c>
      <c r="O80">
        <v>503288.06</v>
      </c>
      <c r="V80" t="s">
        <v>464</v>
      </c>
      <c r="W80" t="s">
        <v>27</v>
      </c>
      <c r="X80" t="s">
        <v>83</v>
      </c>
      <c r="Y80" t="s">
        <v>465</v>
      </c>
      <c r="AB80">
        <v>503288.06</v>
      </c>
      <c r="AD80">
        <v>503288.06</v>
      </c>
      <c r="AE80" t="s">
        <v>27</v>
      </c>
      <c r="AF80" s="1" t="str">
        <f>VLOOKUP(Y80,'[1]GL IN'!$X:$AB,5,FALSE)</f>
        <v>TIDAK/BELUM DIKREDITKAN</v>
      </c>
    </row>
    <row r="81" spans="1:32" x14ac:dyDescent="0.3">
      <c r="A81" t="s">
        <v>254</v>
      </c>
      <c r="B81" t="s">
        <v>270</v>
      </c>
      <c r="C81" t="s">
        <v>271</v>
      </c>
      <c r="D81" t="s">
        <v>370</v>
      </c>
      <c r="E81" t="s">
        <v>258</v>
      </c>
      <c r="F81" t="s">
        <v>259</v>
      </c>
      <c r="G81">
        <v>12774</v>
      </c>
      <c r="H81" t="s">
        <v>305</v>
      </c>
      <c r="I81" t="s">
        <v>466</v>
      </c>
      <c r="J81" t="s">
        <v>323</v>
      </c>
      <c r="K81" t="s">
        <v>466</v>
      </c>
      <c r="L81" t="s">
        <v>264</v>
      </c>
      <c r="M81">
        <v>293434.68</v>
      </c>
      <c r="N81">
        <v>0</v>
      </c>
      <c r="O81">
        <v>293434.68</v>
      </c>
      <c r="V81" t="s">
        <v>466</v>
      </c>
      <c r="W81" t="s">
        <v>27</v>
      </c>
      <c r="X81" t="s">
        <v>86</v>
      </c>
      <c r="Y81" t="s">
        <v>467</v>
      </c>
      <c r="AB81">
        <v>293434.68</v>
      </c>
      <c r="AD81">
        <v>293434.68</v>
      </c>
      <c r="AE81" t="s">
        <v>27</v>
      </c>
      <c r="AF81" s="1" t="str">
        <f>VLOOKUP(Y81,'[1]GL IN'!$X:$AB,5,FALSE)</f>
        <v>TIDAK/BELUM DIKREDITKAN</v>
      </c>
    </row>
    <row r="82" spans="1:32" x14ac:dyDescent="0.3">
      <c r="A82" t="s">
        <v>254</v>
      </c>
      <c r="B82" t="s">
        <v>270</v>
      </c>
      <c r="C82" t="s">
        <v>271</v>
      </c>
      <c r="D82" t="s">
        <v>370</v>
      </c>
      <c r="E82" t="s">
        <v>258</v>
      </c>
      <c r="F82" t="s">
        <v>259</v>
      </c>
      <c r="G82">
        <v>12775</v>
      </c>
      <c r="H82" t="s">
        <v>305</v>
      </c>
      <c r="I82" t="s">
        <v>468</v>
      </c>
      <c r="J82" t="s">
        <v>323</v>
      </c>
      <c r="K82" t="s">
        <v>468</v>
      </c>
      <c r="L82" t="s">
        <v>264</v>
      </c>
      <c r="M82">
        <v>235044.48000000001</v>
      </c>
      <c r="N82">
        <v>0</v>
      </c>
      <c r="O82">
        <v>235044.48000000001</v>
      </c>
      <c r="V82" t="s">
        <v>468</v>
      </c>
      <c r="W82" t="s">
        <v>27</v>
      </c>
      <c r="X82" t="s">
        <v>88</v>
      </c>
      <c r="Y82" t="s">
        <v>469</v>
      </c>
      <c r="AB82">
        <v>235044.48000000001</v>
      </c>
      <c r="AD82">
        <v>235044.48000000001</v>
      </c>
      <c r="AE82" t="s">
        <v>27</v>
      </c>
      <c r="AF82" s="1" t="str">
        <f>VLOOKUP(Y82,'[1]GL IN'!$X:$AB,5,FALSE)</f>
        <v>TIDAK/BELUM DIKREDITKAN</v>
      </c>
    </row>
    <row r="83" spans="1:32" x14ac:dyDescent="0.3">
      <c r="A83" t="s">
        <v>254</v>
      </c>
      <c r="B83" t="s">
        <v>270</v>
      </c>
      <c r="C83" t="s">
        <v>271</v>
      </c>
      <c r="D83" t="s">
        <v>370</v>
      </c>
      <c r="E83" t="s">
        <v>258</v>
      </c>
      <c r="F83" t="s">
        <v>259</v>
      </c>
      <c r="G83">
        <v>12776</v>
      </c>
      <c r="H83" t="s">
        <v>305</v>
      </c>
      <c r="I83" t="s">
        <v>470</v>
      </c>
      <c r="J83" t="s">
        <v>323</v>
      </c>
      <c r="K83" t="s">
        <v>470</v>
      </c>
      <c r="L83" t="s">
        <v>264</v>
      </c>
      <c r="M83">
        <v>7826.28</v>
      </c>
      <c r="N83">
        <v>0</v>
      </c>
      <c r="O83">
        <v>7826.28</v>
      </c>
      <c r="V83" t="s">
        <v>470</v>
      </c>
      <c r="W83" t="s">
        <v>27</v>
      </c>
      <c r="X83" t="s">
        <v>41</v>
      </c>
      <c r="Y83" t="s">
        <v>471</v>
      </c>
      <c r="AB83">
        <v>7826.28</v>
      </c>
      <c r="AD83">
        <v>7826.28</v>
      </c>
      <c r="AE83" t="s">
        <v>27</v>
      </c>
      <c r="AF83" s="1" t="str">
        <f>VLOOKUP(Y83,'[1]GL IN'!$X:$AB,5,FALSE)</f>
        <v>TIDAK/BELUM DIKREDITKAN</v>
      </c>
    </row>
    <row r="84" spans="1:32" x14ac:dyDescent="0.3">
      <c r="A84" t="s">
        <v>254</v>
      </c>
      <c r="B84" t="s">
        <v>270</v>
      </c>
      <c r="C84" t="s">
        <v>271</v>
      </c>
      <c r="D84" t="s">
        <v>370</v>
      </c>
      <c r="E84" t="s">
        <v>258</v>
      </c>
      <c r="F84" t="s">
        <v>259</v>
      </c>
      <c r="G84">
        <v>12777</v>
      </c>
      <c r="H84" t="s">
        <v>305</v>
      </c>
      <c r="I84" t="s">
        <v>472</v>
      </c>
      <c r="J84" t="s">
        <v>323</v>
      </c>
      <c r="K84" t="s">
        <v>472</v>
      </c>
      <c r="L84" t="s">
        <v>264</v>
      </c>
      <c r="M84">
        <v>4831.09</v>
      </c>
      <c r="N84">
        <v>0</v>
      </c>
      <c r="O84">
        <v>4831.09</v>
      </c>
      <c r="V84" t="s">
        <v>472</v>
      </c>
      <c r="W84" t="s">
        <v>27</v>
      </c>
      <c r="X84" t="s">
        <v>46</v>
      </c>
      <c r="Y84" t="s">
        <v>473</v>
      </c>
      <c r="AB84">
        <v>4831.09</v>
      </c>
      <c r="AD84">
        <v>4831.09</v>
      </c>
      <c r="AE84" t="s">
        <v>27</v>
      </c>
      <c r="AF84" s="1" t="str">
        <f>VLOOKUP(Y84,'[1]GL IN'!$X:$AB,5,FALSE)</f>
        <v>TIDAK/BELUM DIKREDITKAN</v>
      </c>
    </row>
    <row r="85" spans="1:32" x14ac:dyDescent="0.3">
      <c r="A85" t="s">
        <v>254</v>
      </c>
      <c r="B85" t="s">
        <v>270</v>
      </c>
      <c r="C85" t="s">
        <v>271</v>
      </c>
      <c r="D85" t="s">
        <v>370</v>
      </c>
      <c r="E85" t="s">
        <v>258</v>
      </c>
      <c r="F85" t="s">
        <v>259</v>
      </c>
      <c r="G85">
        <v>12778</v>
      </c>
      <c r="H85" t="s">
        <v>305</v>
      </c>
      <c r="I85" t="s">
        <v>474</v>
      </c>
      <c r="J85" t="s">
        <v>323</v>
      </c>
      <c r="K85" t="s">
        <v>474</v>
      </c>
      <c r="L85" t="s">
        <v>264</v>
      </c>
      <c r="M85">
        <v>10821.69</v>
      </c>
      <c r="N85">
        <v>0</v>
      </c>
      <c r="O85">
        <v>10821.69</v>
      </c>
      <c r="V85" t="s">
        <v>474</v>
      </c>
      <c r="W85" t="s">
        <v>27</v>
      </c>
      <c r="X85" t="s">
        <v>50</v>
      </c>
      <c r="Y85" t="s">
        <v>475</v>
      </c>
      <c r="AB85">
        <v>10821.69</v>
      </c>
      <c r="AD85">
        <v>10821.69</v>
      </c>
      <c r="AE85" t="s">
        <v>27</v>
      </c>
      <c r="AF85" s="1" t="str">
        <f>VLOOKUP(Y85,'[1]GL IN'!$X:$AB,5,FALSE)</f>
        <v>TIDAK/BELUM DIKREDITKAN</v>
      </c>
    </row>
    <row r="86" spans="1:32" x14ac:dyDescent="0.3">
      <c r="A86" t="s">
        <v>254</v>
      </c>
      <c r="B86" t="s">
        <v>270</v>
      </c>
      <c r="C86" t="s">
        <v>271</v>
      </c>
      <c r="D86" t="s">
        <v>370</v>
      </c>
      <c r="E86" t="s">
        <v>258</v>
      </c>
      <c r="F86" t="s">
        <v>259</v>
      </c>
      <c r="G86">
        <v>12779</v>
      </c>
      <c r="H86" t="s">
        <v>305</v>
      </c>
      <c r="I86" t="s">
        <v>476</v>
      </c>
      <c r="J86" t="s">
        <v>323</v>
      </c>
      <c r="K86" t="s">
        <v>476</v>
      </c>
      <c r="L86" t="s">
        <v>264</v>
      </c>
      <c r="M86">
        <v>40700</v>
      </c>
      <c r="N86">
        <v>0</v>
      </c>
      <c r="O86">
        <v>40700</v>
      </c>
      <c r="V86" t="s">
        <v>476</v>
      </c>
      <c r="W86" t="s">
        <v>27</v>
      </c>
      <c r="X86" t="s">
        <v>53</v>
      </c>
      <c r="Y86" t="s">
        <v>477</v>
      </c>
      <c r="AB86">
        <v>40700</v>
      </c>
      <c r="AD86">
        <v>40700</v>
      </c>
      <c r="AE86" t="s">
        <v>27</v>
      </c>
      <c r="AF86" s="1" t="str">
        <f>VLOOKUP(Y86,'[1]GL IN'!$X:$AB,5,FALSE)</f>
        <v>TIDAK/BELUM DIKREDITKAN</v>
      </c>
    </row>
    <row r="87" spans="1:32" x14ac:dyDescent="0.3">
      <c r="A87" t="s">
        <v>254</v>
      </c>
      <c r="B87" t="s">
        <v>270</v>
      </c>
      <c r="C87" t="s">
        <v>271</v>
      </c>
      <c r="D87" t="s">
        <v>370</v>
      </c>
      <c r="E87" t="s">
        <v>258</v>
      </c>
      <c r="F87" t="s">
        <v>259</v>
      </c>
      <c r="G87">
        <v>12780</v>
      </c>
      <c r="H87" t="s">
        <v>305</v>
      </c>
      <c r="I87" t="s">
        <v>478</v>
      </c>
      <c r="J87" t="s">
        <v>323</v>
      </c>
      <c r="K87" t="s">
        <v>478</v>
      </c>
      <c r="L87" t="s">
        <v>264</v>
      </c>
      <c r="M87">
        <v>35200</v>
      </c>
      <c r="N87">
        <v>0</v>
      </c>
      <c r="O87">
        <v>35200</v>
      </c>
      <c r="V87" t="s">
        <v>478</v>
      </c>
      <c r="W87" t="s">
        <v>27</v>
      </c>
      <c r="X87" t="s">
        <v>56</v>
      </c>
      <c r="Y87" t="s">
        <v>479</v>
      </c>
      <c r="AB87">
        <v>35200</v>
      </c>
      <c r="AD87">
        <v>35200</v>
      </c>
      <c r="AE87" t="s">
        <v>27</v>
      </c>
      <c r="AF87" s="1" t="str">
        <f>VLOOKUP(Y87,'[1]GL IN'!$X:$AB,5,FALSE)</f>
        <v>TIDAK/BELUM DIKREDITKAN</v>
      </c>
    </row>
    <row r="88" spans="1:32" x14ac:dyDescent="0.3">
      <c r="A88" t="s">
        <v>254</v>
      </c>
      <c r="B88" t="s">
        <v>270</v>
      </c>
      <c r="C88" t="s">
        <v>271</v>
      </c>
      <c r="D88" t="s">
        <v>370</v>
      </c>
      <c r="E88" t="s">
        <v>258</v>
      </c>
      <c r="F88" t="s">
        <v>259</v>
      </c>
      <c r="G88">
        <v>12781</v>
      </c>
      <c r="H88" t="s">
        <v>305</v>
      </c>
      <c r="I88" t="s">
        <v>480</v>
      </c>
      <c r="J88" t="s">
        <v>323</v>
      </c>
      <c r="K88" t="s">
        <v>480</v>
      </c>
      <c r="L88" t="s">
        <v>264</v>
      </c>
      <c r="M88">
        <v>40700</v>
      </c>
      <c r="N88">
        <v>0</v>
      </c>
      <c r="O88">
        <v>40700</v>
      </c>
      <c r="V88" t="s">
        <v>480</v>
      </c>
      <c r="W88" t="s">
        <v>27</v>
      </c>
      <c r="X88" t="s">
        <v>59</v>
      </c>
      <c r="Y88" t="s">
        <v>481</v>
      </c>
      <c r="AB88">
        <v>40700</v>
      </c>
      <c r="AD88">
        <v>40700</v>
      </c>
      <c r="AE88" t="s">
        <v>27</v>
      </c>
      <c r="AF88" s="1" t="str">
        <f>VLOOKUP(Y88,'[1]GL IN'!$X:$AB,5,FALSE)</f>
        <v>TIDAK/BELUM DIKREDITKAN</v>
      </c>
    </row>
    <row r="89" spans="1:32" x14ac:dyDescent="0.3">
      <c r="A89" t="s">
        <v>254</v>
      </c>
      <c r="B89" t="s">
        <v>270</v>
      </c>
      <c r="C89" t="s">
        <v>271</v>
      </c>
      <c r="D89" t="s">
        <v>370</v>
      </c>
      <c r="E89" t="s">
        <v>258</v>
      </c>
      <c r="F89" t="s">
        <v>259</v>
      </c>
      <c r="G89">
        <v>12782</v>
      </c>
      <c r="H89" t="s">
        <v>305</v>
      </c>
      <c r="I89" t="s">
        <v>482</v>
      </c>
      <c r="J89" t="s">
        <v>323</v>
      </c>
      <c r="K89" t="s">
        <v>482</v>
      </c>
      <c r="L89" t="s">
        <v>264</v>
      </c>
      <c r="M89">
        <v>73701.100000000006</v>
      </c>
      <c r="N89">
        <v>0</v>
      </c>
      <c r="O89">
        <v>73701.100000000006</v>
      </c>
      <c r="V89" t="s">
        <v>482</v>
      </c>
      <c r="W89" t="s">
        <v>27</v>
      </c>
      <c r="X89" t="s">
        <v>107</v>
      </c>
      <c r="Y89" t="s">
        <v>483</v>
      </c>
      <c r="AB89">
        <v>73701.100000000006</v>
      </c>
      <c r="AD89">
        <v>73701.100000000006</v>
      </c>
      <c r="AE89" t="s">
        <v>27</v>
      </c>
      <c r="AF89" s="1" t="str">
        <f>VLOOKUP(Y89,'[1]GL IN'!$X:$AB,5,FALSE)</f>
        <v>TIDAK/BELUM DIKREDITKAN</v>
      </c>
    </row>
    <row r="90" spans="1:32" x14ac:dyDescent="0.3">
      <c r="A90" t="s">
        <v>254</v>
      </c>
      <c r="B90" t="s">
        <v>270</v>
      </c>
      <c r="C90" t="s">
        <v>271</v>
      </c>
      <c r="D90" t="s">
        <v>370</v>
      </c>
      <c r="E90" t="s">
        <v>258</v>
      </c>
      <c r="F90" t="s">
        <v>259</v>
      </c>
      <c r="G90">
        <v>12783</v>
      </c>
      <c r="H90" t="s">
        <v>305</v>
      </c>
      <c r="I90" t="s">
        <v>484</v>
      </c>
      <c r="J90" t="s">
        <v>323</v>
      </c>
      <c r="K90" t="s">
        <v>484</v>
      </c>
      <c r="L90" t="s">
        <v>264</v>
      </c>
      <c r="M90">
        <v>14121.58</v>
      </c>
      <c r="N90">
        <v>0</v>
      </c>
      <c r="O90">
        <v>14121.58</v>
      </c>
      <c r="V90" t="s">
        <v>484</v>
      </c>
      <c r="W90" t="s">
        <v>27</v>
      </c>
      <c r="X90" t="s">
        <v>114</v>
      </c>
      <c r="Y90" t="s">
        <v>485</v>
      </c>
      <c r="AB90">
        <v>14121.58</v>
      </c>
      <c r="AD90">
        <v>14121.58</v>
      </c>
      <c r="AE90" t="s">
        <v>27</v>
      </c>
      <c r="AF90" s="1" t="str">
        <f>VLOOKUP(Y90,'[1]GL IN'!$X:$AB,5,FALSE)</f>
        <v>TIDAK/BELUM DIKREDITKAN</v>
      </c>
    </row>
    <row r="91" spans="1:32" x14ac:dyDescent="0.3">
      <c r="A91" t="s">
        <v>254</v>
      </c>
      <c r="B91" t="s">
        <v>270</v>
      </c>
      <c r="C91" t="s">
        <v>271</v>
      </c>
      <c r="D91" t="s">
        <v>379</v>
      </c>
      <c r="E91" t="s">
        <v>312</v>
      </c>
      <c r="F91" t="s">
        <v>259</v>
      </c>
      <c r="G91">
        <v>13517</v>
      </c>
      <c r="H91" t="s">
        <v>260</v>
      </c>
      <c r="I91" t="s">
        <v>486</v>
      </c>
      <c r="J91" t="s">
        <v>262</v>
      </c>
      <c r="K91" t="s">
        <v>487</v>
      </c>
      <c r="L91" t="s">
        <v>314</v>
      </c>
      <c r="M91">
        <v>257984.1</v>
      </c>
      <c r="N91">
        <v>0</v>
      </c>
      <c r="O91">
        <v>257984.1</v>
      </c>
      <c r="V91" t="s">
        <v>486</v>
      </c>
      <c r="W91" t="s">
        <v>27</v>
      </c>
      <c r="AB91">
        <v>257984.1</v>
      </c>
      <c r="AD91">
        <v>257984.1</v>
      </c>
      <c r="AE91" t="s">
        <v>27</v>
      </c>
      <c r="AF91" s="1" t="e">
        <f>VLOOKUP(Y91,'[1]GL IN'!$X:$AB,5,FALSE)</f>
        <v>#N/A</v>
      </c>
    </row>
    <row r="92" spans="1:32" x14ac:dyDescent="0.3">
      <c r="A92" t="s">
        <v>254</v>
      </c>
      <c r="B92" t="s">
        <v>270</v>
      </c>
      <c r="C92" t="s">
        <v>271</v>
      </c>
      <c r="D92" t="s">
        <v>488</v>
      </c>
      <c r="E92" t="s">
        <v>312</v>
      </c>
      <c r="F92" t="s">
        <v>259</v>
      </c>
      <c r="G92">
        <v>13518</v>
      </c>
      <c r="H92" t="s">
        <v>260</v>
      </c>
      <c r="I92" t="s">
        <v>489</v>
      </c>
      <c r="J92" t="s">
        <v>262</v>
      </c>
      <c r="K92" t="s">
        <v>490</v>
      </c>
      <c r="L92" t="s">
        <v>314</v>
      </c>
      <c r="M92">
        <v>2072044.7</v>
      </c>
      <c r="N92">
        <v>0</v>
      </c>
      <c r="O92">
        <v>2072044.7</v>
      </c>
      <c r="V92" t="s">
        <v>489</v>
      </c>
      <c r="W92" t="s">
        <v>27</v>
      </c>
      <c r="AB92">
        <v>2072044.7</v>
      </c>
      <c r="AD92">
        <v>2072044.7</v>
      </c>
      <c r="AE92" t="s">
        <v>27</v>
      </c>
      <c r="AF92" s="1" t="e">
        <f>VLOOKUP(Y92,'[1]GL IN'!$X:$AB,5,FALSE)</f>
        <v>#N/A</v>
      </c>
    </row>
    <row r="93" spans="1:32" x14ac:dyDescent="0.3">
      <c r="A93" t="s">
        <v>254</v>
      </c>
      <c r="B93" t="s">
        <v>270</v>
      </c>
      <c r="C93" t="s">
        <v>271</v>
      </c>
      <c r="D93" t="s">
        <v>491</v>
      </c>
      <c r="E93" t="s">
        <v>312</v>
      </c>
      <c r="F93" t="s">
        <v>259</v>
      </c>
      <c r="G93">
        <v>13519</v>
      </c>
      <c r="H93" t="s">
        <v>260</v>
      </c>
      <c r="I93" t="s">
        <v>492</v>
      </c>
      <c r="J93" t="s">
        <v>262</v>
      </c>
      <c r="K93" t="s">
        <v>493</v>
      </c>
      <c r="L93" t="s">
        <v>314</v>
      </c>
      <c r="M93">
        <v>30360</v>
      </c>
      <c r="N93">
        <v>0</v>
      </c>
      <c r="O93">
        <v>30360</v>
      </c>
      <c r="V93" t="s">
        <v>492</v>
      </c>
      <c r="W93" t="s">
        <v>27</v>
      </c>
      <c r="AB93">
        <v>30360</v>
      </c>
      <c r="AD93">
        <v>30360</v>
      </c>
      <c r="AE93" t="s">
        <v>27</v>
      </c>
      <c r="AF93" s="1" t="e">
        <f>VLOOKUP(Y93,'[1]GL IN'!$X:$AB,5,FALSE)</f>
        <v>#N/A</v>
      </c>
    </row>
    <row r="94" spans="1:32" x14ac:dyDescent="0.3">
      <c r="A94" t="s">
        <v>254</v>
      </c>
      <c r="B94" t="s">
        <v>270</v>
      </c>
      <c r="C94" t="s">
        <v>271</v>
      </c>
      <c r="D94" t="s">
        <v>304</v>
      </c>
      <c r="E94" t="s">
        <v>278</v>
      </c>
      <c r="F94" t="s">
        <v>259</v>
      </c>
      <c r="G94">
        <v>14000</v>
      </c>
      <c r="H94" t="s">
        <v>272</v>
      </c>
      <c r="I94" t="s">
        <v>494</v>
      </c>
      <c r="J94" t="s">
        <v>262</v>
      </c>
      <c r="K94" t="s">
        <v>495</v>
      </c>
      <c r="L94" t="s">
        <v>281</v>
      </c>
      <c r="M94">
        <v>580821.67000000004</v>
      </c>
      <c r="N94">
        <v>0</v>
      </c>
      <c r="O94">
        <v>580821.67000000004</v>
      </c>
      <c r="V94" t="s">
        <v>494</v>
      </c>
      <c r="W94" t="s">
        <v>27</v>
      </c>
      <c r="AB94">
        <v>580821.67000000004</v>
      </c>
      <c r="AD94">
        <v>580821.67000000004</v>
      </c>
      <c r="AE94" t="s">
        <v>27</v>
      </c>
      <c r="AF94" s="1" t="e">
        <f>VLOOKUP(Y94,'[1]GL IN'!$X:$AB,5,FALSE)</f>
        <v>#N/A</v>
      </c>
    </row>
    <row r="95" spans="1:32" x14ac:dyDescent="0.3">
      <c r="A95" t="s">
        <v>254</v>
      </c>
      <c r="B95" t="s">
        <v>270</v>
      </c>
      <c r="C95" t="s">
        <v>271</v>
      </c>
      <c r="D95" t="s">
        <v>304</v>
      </c>
      <c r="E95" t="s">
        <v>278</v>
      </c>
      <c r="F95" t="s">
        <v>259</v>
      </c>
      <c r="G95">
        <v>14001</v>
      </c>
      <c r="H95" t="s">
        <v>272</v>
      </c>
      <c r="I95" t="s">
        <v>496</v>
      </c>
      <c r="J95" t="s">
        <v>262</v>
      </c>
      <c r="K95" t="s">
        <v>497</v>
      </c>
      <c r="L95" t="s">
        <v>281</v>
      </c>
      <c r="M95">
        <v>515218</v>
      </c>
      <c r="N95">
        <v>0</v>
      </c>
      <c r="O95">
        <v>515218</v>
      </c>
      <c r="V95" t="s">
        <v>496</v>
      </c>
      <c r="W95" t="s">
        <v>27</v>
      </c>
      <c r="AB95">
        <v>515218</v>
      </c>
      <c r="AD95">
        <v>515218</v>
      </c>
      <c r="AE95" t="s">
        <v>27</v>
      </c>
      <c r="AF95" s="1" t="e">
        <f>VLOOKUP(Y95,'[1]GL IN'!$X:$AB,5,FALSE)</f>
        <v>#N/A</v>
      </c>
    </row>
    <row r="96" spans="1:32" x14ac:dyDescent="0.3">
      <c r="A96" t="s">
        <v>254</v>
      </c>
      <c r="B96" t="s">
        <v>270</v>
      </c>
      <c r="C96" t="s">
        <v>271</v>
      </c>
      <c r="D96" t="s">
        <v>277</v>
      </c>
      <c r="E96" t="s">
        <v>278</v>
      </c>
      <c r="F96" t="s">
        <v>259</v>
      </c>
      <c r="G96">
        <v>13912</v>
      </c>
      <c r="H96" t="s">
        <v>305</v>
      </c>
      <c r="I96" t="s">
        <v>498</v>
      </c>
      <c r="J96" t="s">
        <v>323</v>
      </c>
      <c r="K96" t="s">
        <v>498</v>
      </c>
      <c r="L96" t="s">
        <v>281</v>
      </c>
      <c r="M96">
        <v>674666.67</v>
      </c>
      <c r="N96">
        <v>0</v>
      </c>
      <c r="O96">
        <v>674666.67</v>
      </c>
      <c r="V96" t="s">
        <v>498</v>
      </c>
      <c r="W96" t="s">
        <v>27</v>
      </c>
      <c r="X96" t="s">
        <v>26</v>
      </c>
      <c r="Y96" t="s">
        <v>499</v>
      </c>
      <c r="AB96">
        <v>674666.67</v>
      </c>
      <c r="AD96">
        <v>674666.67</v>
      </c>
      <c r="AE96" t="s">
        <v>27</v>
      </c>
      <c r="AF96" s="1" t="str">
        <f>VLOOKUP(Y96,'[1]GL IN'!$X:$AB,5,FALSE)</f>
        <v>TIDAK/BELUM DIKREDITKAN</v>
      </c>
    </row>
    <row r="97" spans="1:32" x14ac:dyDescent="0.3">
      <c r="A97" t="s">
        <v>254</v>
      </c>
      <c r="B97" t="s">
        <v>270</v>
      </c>
      <c r="C97" t="s">
        <v>271</v>
      </c>
      <c r="D97" t="s">
        <v>277</v>
      </c>
      <c r="E97" t="s">
        <v>278</v>
      </c>
      <c r="F97" t="s">
        <v>259</v>
      </c>
      <c r="G97">
        <v>13913</v>
      </c>
      <c r="H97" t="s">
        <v>305</v>
      </c>
      <c r="I97" t="s">
        <v>500</v>
      </c>
      <c r="J97" t="s">
        <v>323</v>
      </c>
      <c r="K97" t="s">
        <v>500</v>
      </c>
      <c r="L97" t="s">
        <v>281</v>
      </c>
      <c r="M97">
        <v>577838.12</v>
      </c>
      <c r="N97">
        <v>0</v>
      </c>
      <c r="O97">
        <v>577838.12</v>
      </c>
      <c r="V97" t="s">
        <v>500</v>
      </c>
      <c r="W97" t="s">
        <v>27</v>
      </c>
      <c r="X97" t="s">
        <v>62</v>
      </c>
      <c r="Y97" t="s">
        <v>501</v>
      </c>
      <c r="AB97">
        <v>577838.12</v>
      </c>
      <c r="AD97">
        <v>577838.12</v>
      </c>
      <c r="AE97" t="s">
        <v>27</v>
      </c>
      <c r="AF97" s="1" t="str">
        <f>VLOOKUP(Y97,'[1]GL IN'!$X:$AB,5,FALSE)</f>
        <v>TIDAK/BELUM DIKREDITKAN</v>
      </c>
    </row>
    <row r="98" spans="1:32" x14ac:dyDescent="0.3">
      <c r="A98" t="s">
        <v>254</v>
      </c>
      <c r="B98" t="s">
        <v>270</v>
      </c>
      <c r="C98" t="s">
        <v>271</v>
      </c>
      <c r="D98" t="s">
        <v>277</v>
      </c>
      <c r="E98" t="s">
        <v>278</v>
      </c>
      <c r="F98" t="s">
        <v>259</v>
      </c>
      <c r="G98">
        <v>13914</v>
      </c>
      <c r="H98" t="s">
        <v>305</v>
      </c>
      <c r="I98" t="s">
        <v>502</v>
      </c>
      <c r="J98" t="s">
        <v>323</v>
      </c>
      <c r="K98" t="s">
        <v>502</v>
      </c>
      <c r="L98" t="s">
        <v>281</v>
      </c>
      <c r="M98">
        <v>563139.15</v>
      </c>
      <c r="N98">
        <v>0</v>
      </c>
      <c r="O98">
        <v>563139.15</v>
      </c>
      <c r="V98" t="s">
        <v>502</v>
      </c>
      <c r="W98" t="s">
        <v>27</v>
      </c>
      <c r="X98" t="s">
        <v>65</v>
      </c>
      <c r="Y98" t="s">
        <v>503</v>
      </c>
      <c r="AB98">
        <v>563139.15</v>
      </c>
      <c r="AD98">
        <v>563139.15</v>
      </c>
      <c r="AE98" t="s">
        <v>27</v>
      </c>
      <c r="AF98" s="1" t="str">
        <f>VLOOKUP(Y98,'[1]GL IN'!$X:$AB,5,FALSE)</f>
        <v>TIDAK/BELUM DIKREDITKAN</v>
      </c>
    </row>
    <row r="99" spans="1:32" x14ac:dyDescent="0.3">
      <c r="A99" t="s">
        <v>254</v>
      </c>
      <c r="B99" t="s">
        <v>270</v>
      </c>
      <c r="C99" t="s">
        <v>271</v>
      </c>
      <c r="D99" t="s">
        <v>277</v>
      </c>
      <c r="E99" t="s">
        <v>278</v>
      </c>
      <c r="F99" t="s">
        <v>259</v>
      </c>
      <c r="G99">
        <v>13915</v>
      </c>
      <c r="H99" t="s">
        <v>305</v>
      </c>
      <c r="I99" t="s">
        <v>504</v>
      </c>
      <c r="J99" t="s">
        <v>323</v>
      </c>
      <c r="K99" t="s">
        <v>504</v>
      </c>
      <c r="L99" t="s">
        <v>281</v>
      </c>
      <c r="M99">
        <v>695457.66</v>
      </c>
      <c r="N99">
        <v>0</v>
      </c>
      <c r="O99">
        <v>695457.66</v>
      </c>
      <c r="V99" t="s">
        <v>504</v>
      </c>
      <c r="W99" t="s">
        <v>27</v>
      </c>
      <c r="X99" t="s">
        <v>111</v>
      </c>
      <c r="Y99" t="s">
        <v>505</v>
      </c>
      <c r="AB99">
        <v>695457.66</v>
      </c>
      <c r="AD99">
        <v>695457.66</v>
      </c>
      <c r="AE99" t="s">
        <v>27</v>
      </c>
      <c r="AF99" s="1" t="str">
        <f>VLOOKUP(Y99,'[1]GL IN'!$X:$AB,5,FALSE)</f>
        <v>TIDAK/BELUM DIKREDITKAN</v>
      </c>
    </row>
    <row r="100" spans="1:32" x14ac:dyDescent="0.3">
      <c r="A100" t="s">
        <v>254</v>
      </c>
      <c r="B100" t="s">
        <v>270</v>
      </c>
      <c r="C100" t="s">
        <v>271</v>
      </c>
      <c r="D100" t="s">
        <v>277</v>
      </c>
      <c r="E100" t="s">
        <v>278</v>
      </c>
      <c r="F100" t="s">
        <v>259</v>
      </c>
      <c r="G100">
        <v>14003</v>
      </c>
      <c r="H100" t="s">
        <v>272</v>
      </c>
      <c r="I100" t="s">
        <v>506</v>
      </c>
      <c r="J100" t="s">
        <v>262</v>
      </c>
      <c r="K100" t="s">
        <v>507</v>
      </c>
      <c r="L100" t="s">
        <v>281</v>
      </c>
      <c r="M100">
        <v>467502.2</v>
      </c>
      <c r="N100">
        <v>0</v>
      </c>
      <c r="O100">
        <v>467502.2</v>
      </c>
      <c r="V100" t="s">
        <v>506</v>
      </c>
      <c r="W100" t="s">
        <v>27</v>
      </c>
      <c r="AB100">
        <v>467502.2</v>
      </c>
      <c r="AD100">
        <v>467502.2</v>
      </c>
      <c r="AE100" t="s">
        <v>27</v>
      </c>
      <c r="AF100" s="1" t="e">
        <f>VLOOKUP(Y100,'[1]GL IN'!$X:$AB,5,FALSE)</f>
        <v>#N/A</v>
      </c>
    </row>
    <row r="101" spans="1:32" x14ac:dyDescent="0.3">
      <c r="A101" t="s">
        <v>254</v>
      </c>
      <c r="B101" t="s">
        <v>270</v>
      </c>
      <c r="C101" t="s">
        <v>271</v>
      </c>
      <c r="D101" t="s">
        <v>316</v>
      </c>
      <c r="E101" t="s">
        <v>278</v>
      </c>
      <c r="F101" t="s">
        <v>259</v>
      </c>
      <c r="G101">
        <v>14004</v>
      </c>
      <c r="H101" t="s">
        <v>272</v>
      </c>
      <c r="I101" t="s">
        <v>508</v>
      </c>
      <c r="J101" t="s">
        <v>262</v>
      </c>
      <c r="K101" t="s">
        <v>509</v>
      </c>
      <c r="L101" t="s">
        <v>281</v>
      </c>
      <c r="M101">
        <v>231615.45</v>
      </c>
      <c r="N101">
        <v>0</v>
      </c>
      <c r="O101">
        <v>231615.45</v>
      </c>
      <c r="V101" t="s">
        <v>508</v>
      </c>
      <c r="W101" t="s">
        <v>27</v>
      </c>
      <c r="AB101">
        <v>231615.45</v>
      </c>
      <c r="AD101">
        <v>231615.45</v>
      </c>
      <c r="AE101" t="s">
        <v>27</v>
      </c>
      <c r="AF101" s="1" t="e">
        <f>VLOOKUP(Y101,'[1]GL IN'!$X:$AB,5,FALSE)</f>
        <v>#N/A</v>
      </c>
    </row>
    <row r="102" spans="1:32" x14ac:dyDescent="0.3">
      <c r="A102" t="s">
        <v>254</v>
      </c>
      <c r="B102" t="s">
        <v>270</v>
      </c>
      <c r="C102" t="s">
        <v>271</v>
      </c>
      <c r="D102" t="s">
        <v>316</v>
      </c>
      <c r="E102" t="s">
        <v>278</v>
      </c>
      <c r="F102" t="s">
        <v>259</v>
      </c>
      <c r="G102">
        <v>14005</v>
      </c>
      <c r="H102" t="s">
        <v>272</v>
      </c>
      <c r="I102" t="s">
        <v>510</v>
      </c>
      <c r="J102" t="s">
        <v>262</v>
      </c>
      <c r="K102" t="s">
        <v>511</v>
      </c>
      <c r="L102" t="s">
        <v>281</v>
      </c>
      <c r="M102">
        <v>460278.61</v>
      </c>
      <c r="N102">
        <v>0</v>
      </c>
      <c r="O102">
        <v>460278.61</v>
      </c>
      <c r="V102" t="s">
        <v>510</v>
      </c>
      <c r="W102" t="s">
        <v>27</v>
      </c>
      <c r="AB102">
        <v>460278.61</v>
      </c>
      <c r="AD102">
        <v>460278.61</v>
      </c>
      <c r="AE102" t="s">
        <v>27</v>
      </c>
      <c r="AF102" s="1" t="e">
        <f>VLOOKUP(Y102,'[1]GL IN'!$X:$AB,5,FALSE)</f>
        <v>#N/A</v>
      </c>
    </row>
    <row r="103" spans="1:32" x14ac:dyDescent="0.3">
      <c r="A103" t="s">
        <v>254</v>
      </c>
      <c r="B103" t="s">
        <v>270</v>
      </c>
      <c r="C103" t="s">
        <v>271</v>
      </c>
      <c r="D103" t="s">
        <v>316</v>
      </c>
      <c r="E103" t="s">
        <v>278</v>
      </c>
      <c r="F103" t="s">
        <v>259</v>
      </c>
      <c r="G103">
        <v>14006</v>
      </c>
      <c r="H103" t="s">
        <v>272</v>
      </c>
      <c r="I103" t="s">
        <v>512</v>
      </c>
      <c r="J103" t="s">
        <v>262</v>
      </c>
      <c r="K103" t="s">
        <v>513</v>
      </c>
      <c r="L103" t="s">
        <v>281</v>
      </c>
      <c r="M103">
        <v>546869.73</v>
      </c>
      <c r="N103">
        <v>0</v>
      </c>
      <c r="O103">
        <v>546869.73</v>
      </c>
      <c r="V103" t="s">
        <v>512</v>
      </c>
      <c r="W103" t="s">
        <v>27</v>
      </c>
      <c r="AB103">
        <v>546869.73</v>
      </c>
      <c r="AD103">
        <v>546869.73</v>
      </c>
      <c r="AE103" t="s">
        <v>27</v>
      </c>
      <c r="AF103" s="1" t="e">
        <f>VLOOKUP(Y103,'[1]GL IN'!$X:$AB,5,FALSE)</f>
        <v>#N/A</v>
      </c>
    </row>
    <row r="104" spans="1:32" x14ac:dyDescent="0.3">
      <c r="A104" t="s">
        <v>254</v>
      </c>
      <c r="B104" t="s">
        <v>270</v>
      </c>
      <c r="C104" t="s">
        <v>271</v>
      </c>
      <c r="D104" t="s">
        <v>406</v>
      </c>
      <c r="E104" t="s">
        <v>319</v>
      </c>
      <c r="F104" t="s">
        <v>259</v>
      </c>
      <c r="G104">
        <v>14425</v>
      </c>
      <c r="H104" t="s">
        <v>260</v>
      </c>
      <c r="I104" t="s">
        <v>514</v>
      </c>
      <c r="J104" t="s">
        <v>262</v>
      </c>
      <c r="K104" t="s">
        <v>515</v>
      </c>
      <c r="L104" t="s">
        <v>321</v>
      </c>
      <c r="M104">
        <v>74720.69</v>
      </c>
      <c r="N104">
        <v>0</v>
      </c>
      <c r="O104">
        <v>74720.69</v>
      </c>
      <c r="V104" t="s">
        <v>514</v>
      </c>
      <c r="W104" t="s">
        <v>27</v>
      </c>
      <c r="AB104">
        <v>74720.69</v>
      </c>
      <c r="AD104">
        <v>74720.69</v>
      </c>
      <c r="AE104" t="s">
        <v>27</v>
      </c>
      <c r="AF104" s="1" t="e">
        <f>VLOOKUP(Y104,'[1]GL IN'!$X:$AB,5,FALSE)</f>
        <v>#N/A</v>
      </c>
    </row>
    <row r="105" spans="1:32" x14ac:dyDescent="0.3">
      <c r="A105" t="s">
        <v>254</v>
      </c>
      <c r="B105" t="s">
        <v>270</v>
      </c>
      <c r="C105" t="s">
        <v>271</v>
      </c>
      <c r="D105" t="s">
        <v>406</v>
      </c>
      <c r="E105" t="s">
        <v>319</v>
      </c>
      <c r="F105" t="s">
        <v>259</v>
      </c>
      <c r="G105">
        <v>14426</v>
      </c>
      <c r="H105" t="s">
        <v>260</v>
      </c>
      <c r="I105" t="s">
        <v>516</v>
      </c>
      <c r="J105" t="s">
        <v>262</v>
      </c>
      <c r="K105" t="s">
        <v>517</v>
      </c>
      <c r="L105" t="s">
        <v>321</v>
      </c>
      <c r="M105">
        <v>78743.5</v>
      </c>
      <c r="N105">
        <v>0</v>
      </c>
      <c r="O105">
        <v>78743.5</v>
      </c>
      <c r="V105" t="s">
        <v>516</v>
      </c>
      <c r="W105" t="s">
        <v>27</v>
      </c>
      <c r="AB105">
        <v>78743.5</v>
      </c>
      <c r="AD105">
        <v>78743.5</v>
      </c>
      <c r="AE105" t="s">
        <v>27</v>
      </c>
      <c r="AF105" s="1" t="e">
        <f>VLOOKUP(Y105,'[1]GL IN'!$X:$AB,5,FALSE)</f>
        <v>#N/A</v>
      </c>
    </row>
    <row r="106" spans="1:32" x14ac:dyDescent="0.3">
      <c r="A106" t="s">
        <v>254</v>
      </c>
      <c r="B106" t="s">
        <v>270</v>
      </c>
      <c r="C106" t="s">
        <v>271</v>
      </c>
      <c r="D106" t="s">
        <v>406</v>
      </c>
      <c r="E106" t="s">
        <v>319</v>
      </c>
      <c r="F106" t="s">
        <v>259</v>
      </c>
      <c r="G106">
        <v>14427</v>
      </c>
      <c r="H106" t="s">
        <v>260</v>
      </c>
      <c r="I106" t="s">
        <v>518</v>
      </c>
      <c r="J106" t="s">
        <v>262</v>
      </c>
      <c r="K106" t="s">
        <v>519</v>
      </c>
      <c r="L106" t="s">
        <v>321</v>
      </c>
      <c r="M106">
        <v>17457</v>
      </c>
      <c r="N106">
        <v>0</v>
      </c>
      <c r="O106">
        <v>17457</v>
      </c>
      <c r="V106" t="s">
        <v>518</v>
      </c>
      <c r="W106" t="s">
        <v>27</v>
      </c>
      <c r="AB106">
        <v>17457</v>
      </c>
      <c r="AD106">
        <v>17457</v>
      </c>
      <c r="AE106" t="s">
        <v>27</v>
      </c>
      <c r="AF106" s="1" t="e">
        <f>VLOOKUP(Y106,'[1]GL IN'!$X:$AB,5,FALSE)</f>
        <v>#N/A</v>
      </c>
    </row>
    <row r="107" spans="1:32" x14ac:dyDescent="0.3">
      <c r="A107" t="s">
        <v>254</v>
      </c>
      <c r="B107" t="s">
        <v>270</v>
      </c>
      <c r="C107" t="s">
        <v>271</v>
      </c>
      <c r="D107" t="s">
        <v>406</v>
      </c>
      <c r="E107" t="s">
        <v>319</v>
      </c>
      <c r="F107" t="s">
        <v>259</v>
      </c>
      <c r="G107">
        <v>14481</v>
      </c>
      <c r="H107" t="s">
        <v>272</v>
      </c>
      <c r="I107" t="s">
        <v>520</v>
      </c>
      <c r="J107" t="s">
        <v>262</v>
      </c>
      <c r="K107" t="s">
        <v>521</v>
      </c>
      <c r="L107" t="s">
        <v>321</v>
      </c>
      <c r="M107">
        <v>314359.43</v>
      </c>
      <c r="N107">
        <v>0</v>
      </c>
      <c r="O107">
        <v>314359.43</v>
      </c>
      <c r="V107" t="s">
        <v>520</v>
      </c>
      <c r="W107" t="s">
        <v>27</v>
      </c>
      <c r="AB107">
        <v>314359.43</v>
      </c>
      <c r="AD107">
        <v>314359.43</v>
      </c>
      <c r="AE107" t="s">
        <v>27</v>
      </c>
      <c r="AF107" s="1" t="e">
        <f>VLOOKUP(Y107,'[1]GL IN'!$X:$AB,5,FALSE)</f>
        <v>#N/A</v>
      </c>
    </row>
    <row r="108" spans="1:32" x14ac:dyDescent="0.3">
      <c r="A108" t="s">
        <v>254</v>
      </c>
      <c r="B108" t="s">
        <v>270</v>
      </c>
      <c r="C108" t="s">
        <v>271</v>
      </c>
      <c r="D108" t="s">
        <v>406</v>
      </c>
      <c r="E108" t="s">
        <v>319</v>
      </c>
      <c r="F108" t="s">
        <v>259</v>
      </c>
      <c r="G108">
        <v>14482</v>
      </c>
      <c r="H108" t="s">
        <v>272</v>
      </c>
      <c r="I108" t="s">
        <v>522</v>
      </c>
      <c r="J108" t="s">
        <v>262</v>
      </c>
      <c r="K108" t="s">
        <v>523</v>
      </c>
      <c r="L108" t="s">
        <v>321</v>
      </c>
      <c r="M108">
        <v>499896.76</v>
      </c>
      <c r="N108">
        <v>0</v>
      </c>
      <c r="O108">
        <v>499896.76</v>
      </c>
      <c r="V108" t="s">
        <v>522</v>
      </c>
      <c r="W108" t="s">
        <v>27</v>
      </c>
      <c r="AB108">
        <v>499896.76</v>
      </c>
      <c r="AD108">
        <v>499896.76</v>
      </c>
      <c r="AE108" t="s">
        <v>27</v>
      </c>
      <c r="AF108" s="1" t="e">
        <f>VLOOKUP(Y108,'[1]GL IN'!$X:$AB,5,FALSE)</f>
        <v>#N/A</v>
      </c>
    </row>
    <row r="109" spans="1:32" x14ac:dyDescent="0.3">
      <c r="A109" t="s">
        <v>254</v>
      </c>
      <c r="B109" t="s">
        <v>270</v>
      </c>
      <c r="C109" t="s">
        <v>271</v>
      </c>
      <c r="D109" t="s">
        <v>406</v>
      </c>
      <c r="E109" t="s">
        <v>319</v>
      </c>
      <c r="F109" t="s">
        <v>259</v>
      </c>
      <c r="G109">
        <v>14483</v>
      </c>
      <c r="H109" t="s">
        <v>272</v>
      </c>
      <c r="I109" t="s">
        <v>524</v>
      </c>
      <c r="J109" t="s">
        <v>262</v>
      </c>
      <c r="K109" t="s">
        <v>525</v>
      </c>
      <c r="L109" t="s">
        <v>321</v>
      </c>
      <c r="M109">
        <v>274702.78000000003</v>
      </c>
      <c r="N109">
        <v>0</v>
      </c>
      <c r="O109">
        <v>274702.78000000003</v>
      </c>
      <c r="V109" t="s">
        <v>524</v>
      </c>
      <c r="W109" t="s">
        <v>27</v>
      </c>
      <c r="AB109">
        <v>274702.78000000003</v>
      </c>
      <c r="AD109">
        <v>274702.78000000003</v>
      </c>
      <c r="AE109" t="s">
        <v>27</v>
      </c>
      <c r="AF109" s="1" t="e">
        <f>VLOOKUP(Y109,'[1]GL IN'!$X:$AB,5,FALSE)</f>
        <v>#N/A</v>
      </c>
    </row>
    <row r="110" spans="1:32" x14ac:dyDescent="0.3">
      <c r="A110" t="s">
        <v>254</v>
      </c>
      <c r="B110" t="s">
        <v>270</v>
      </c>
      <c r="C110" t="s">
        <v>271</v>
      </c>
      <c r="D110" t="s">
        <v>406</v>
      </c>
      <c r="E110" t="s">
        <v>319</v>
      </c>
      <c r="F110" t="s">
        <v>259</v>
      </c>
      <c r="G110">
        <v>14484</v>
      </c>
      <c r="H110" t="s">
        <v>272</v>
      </c>
      <c r="I110" t="s">
        <v>526</v>
      </c>
      <c r="J110" t="s">
        <v>262</v>
      </c>
      <c r="K110" t="s">
        <v>527</v>
      </c>
      <c r="L110" t="s">
        <v>321</v>
      </c>
      <c r="M110">
        <v>268705.69</v>
      </c>
      <c r="N110">
        <v>0</v>
      </c>
      <c r="O110">
        <v>268705.69</v>
      </c>
      <c r="V110" t="s">
        <v>526</v>
      </c>
      <c r="W110" t="s">
        <v>27</v>
      </c>
      <c r="AB110">
        <v>268705.69</v>
      </c>
      <c r="AD110">
        <v>268705.69</v>
      </c>
      <c r="AE110" t="s">
        <v>27</v>
      </c>
      <c r="AF110" s="1" t="e">
        <f>VLOOKUP(Y110,'[1]GL IN'!$X:$AB,5,FALSE)</f>
        <v>#N/A</v>
      </c>
    </row>
    <row r="111" spans="1:32" x14ac:dyDescent="0.3">
      <c r="A111" t="s">
        <v>254</v>
      </c>
      <c r="B111" t="s">
        <v>270</v>
      </c>
      <c r="C111" t="s">
        <v>271</v>
      </c>
      <c r="D111" t="s">
        <v>406</v>
      </c>
      <c r="E111" t="s">
        <v>319</v>
      </c>
      <c r="F111" t="s">
        <v>259</v>
      </c>
      <c r="G111">
        <v>14485</v>
      </c>
      <c r="H111" t="s">
        <v>272</v>
      </c>
      <c r="I111" t="s">
        <v>528</v>
      </c>
      <c r="J111" t="s">
        <v>262</v>
      </c>
      <c r="K111" t="s">
        <v>529</v>
      </c>
      <c r="L111" t="s">
        <v>321</v>
      </c>
      <c r="M111">
        <v>310242.68</v>
      </c>
      <c r="N111">
        <v>0</v>
      </c>
      <c r="O111">
        <v>310242.68</v>
      </c>
      <c r="V111" t="s">
        <v>528</v>
      </c>
      <c r="W111" t="s">
        <v>27</v>
      </c>
      <c r="AB111">
        <v>310242.68</v>
      </c>
      <c r="AD111">
        <v>310242.68</v>
      </c>
      <c r="AE111" t="s">
        <v>27</v>
      </c>
      <c r="AF111" s="1" t="e">
        <f>VLOOKUP(Y111,'[1]GL IN'!$X:$AB,5,FALSE)</f>
        <v>#N/A</v>
      </c>
    </row>
    <row r="112" spans="1:32" x14ac:dyDescent="0.3">
      <c r="A112" t="s">
        <v>254</v>
      </c>
      <c r="B112" t="s">
        <v>270</v>
      </c>
      <c r="C112" t="s">
        <v>271</v>
      </c>
      <c r="D112" t="s">
        <v>406</v>
      </c>
      <c r="E112" t="s">
        <v>319</v>
      </c>
      <c r="F112" t="s">
        <v>259</v>
      </c>
      <c r="G112">
        <v>14486</v>
      </c>
      <c r="H112" t="s">
        <v>272</v>
      </c>
      <c r="I112" t="s">
        <v>530</v>
      </c>
      <c r="J112" t="s">
        <v>262</v>
      </c>
      <c r="K112" t="s">
        <v>531</v>
      </c>
      <c r="L112" t="s">
        <v>321</v>
      </c>
      <c r="M112">
        <v>614206.34</v>
      </c>
      <c r="N112">
        <v>0</v>
      </c>
      <c r="O112">
        <v>614206.34</v>
      </c>
      <c r="V112" t="s">
        <v>530</v>
      </c>
      <c r="W112" t="s">
        <v>27</v>
      </c>
      <c r="AB112">
        <v>614206.34</v>
      </c>
      <c r="AD112">
        <v>614206.34</v>
      </c>
      <c r="AE112" t="s">
        <v>27</v>
      </c>
      <c r="AF112" s="1" t="e">
        <f>VLOOKUP(Y112,'[1]GL IN'!$X:$AB,5,FALSE)</f>
        <v>#N/A</v>
      </c>
    </row>
    <row r="113" spans="1:32" x14ac:dyDescent="0.3">
      <c r="A113" t="s">
        <v>254</v>
      </c>
      <c r="B113" t="s">
        <v>270</v>
      </c>
      <c r="C113" t="s">
        <v>271</v>
      </c>
      <c r="D113" t="s">
        <v>406</v>
      </c>
      <c r="E113" t="s">
        <v>319</v>
      </c>
      <c r="F113" t="s">
        <v>259</v>
      </c>
      <c r="G113">
        <v>14487</v>
      </c>
      <c r="H113" t="s">
        <v>272</v>
      </c>
      <c r="I113" t="s">
        <v>532</v>
      </c>
      <c r="J113" t="s">
        <v>262</v>
      </c>
      <c r="K113" t="s">
        <v>533</v>
      </c>
      <c r="L113" t="s">
        <v>321</v>
      </c>
      <c r="M113">
        <v>731965.63</v>
      </c>
      <c r="N113">
        <v>0</v>
      </c>
      <c r="O113">
        <v>731965.63</v>
      </c>
      <c r="V113" t="s">
        <v>532</v>
      </c>
      <c r="W113" t="s">
        <v>27</v>
      </c>
      <c r="AB113">
        <v>731965.63</v>
      </c>
      <c r="AD113">
        <v>731965.63</v>
      </c>
      <c r="AE113" t="s">
        <v>27</v>
      </c>
      <c r="AF113" s="1" t="e">
        <f>VLOOKUP(Y113,'[1]GL IN'!$X:$AB,5,FALSE)</f>
        <v>#N/A</v>
      </c>
    </row>
    <row r="114" spans="1:32" x14ac:dyDescent="0.3">
      <c r="A114" t="s">
        <v>254</v>
      </c>
      <c r="B114" t="s">
        <v>270</v>
      </c>
      <c r="C114" t="s">
        <v>271</v>
      </c>
      <c r="D114" t="s">
        <v>406</v>
      </c>
      <c r="E114" t="s">
        <v>319</v>
      </c>
      <c r="F114" t="s">
        <v>259</v>
      </c>
      <c r="G114">
        <v>14488</v>
      </c>
      <c r="H114" t="s">
        <v>272</v>
      </c>
      <c r="I114" t="s">
        <v>534</v>
      </c>
      <c r="J114" t="s">
        <v>262</v>
      </c>
      <c r="K114" t="s">
        <v>535</v>
      </c>
      <c r="L114" t="s">
        <v>321</v>
      </c>
      <c r="M114">
        <v>2365584.3199999998</v>
      </c>
      <c r="N114">
        <v>0</v>
      </c>
      <c r="O114">
        <v>2365584.3199999998</v>
      </c>
      <c r="V114" t="s">
        <v>534</v>
      </c>
      <c r="W114" t="s">
        <v>27</v>
      </c>
      <c r="AB114">
        <v>2365584.3199999998</v>
      </c>
      <c r="AD114">
        <v>2365584.3199999998</v>
      </c>
      <c r="AE114" t="s">
        <v>27</v>
      </c>
      <c r="AF114" s="1" t="e">
        <f>VLOOKUP(Y114,'[1]GL IN'!$X:$AB,5,FALSE)</f>
        <v>#N/A</v>
      </c>
    </row>
    <row r="115" spans="1:32" x14ac:dyDescent="0.3">
      <c r="A115" t="s">
        <v>254</v>
      </c>
      <c r="B115" t="s">
        <v>270</v>
      </c>
      <c r="C115" t="s">
        <v>271</v>
      </c>
      <c r="D115" t="s">
        <v>536</v>
      </c>
      <c r="E115" t="s">
        <v>319</v>
      </c>
      <c r="F115" t="s">
        <v>259</v>
      </c>
      <c r="G115">
        <v>14428</v>
      </c>
      <c r="H115" t="s">
        <v>260</v>
      </c>
      <c r="I115" t="s">
        <v>537</v>
      </c>
      <c r="J115" t="s">
        <v>262</v>
      </c>
      <c r="K115" t="s">
        <v>538</v>
      </c>
      <c r="L115" t="s">
        <v>321</v>
      </c>
      <c r="M115">
        <v>72484.5</v>
      </c>
      <c r="N115">
        <v>0</v>
      </c>
      <c r="O115">
        <v>72484.5</v>
      </c>
      <c r="V115" t="s">
        <v>537</v>
      </c>
      <c r="W115" t="s">
        <v>27</v>
      </c>
      <c r="AB115">
        <v>72484.5</v>
      </c>
      <c r="AD115">
        <v>72484.5</v>
      </c>
      <c r="AE115" t="s">
        <v>27</v>
      </c>
      <c r="AF115" s="1" t="e">
        <f>VLOOKUP(Y115,'[1]GL IN'!$X:$AB,5,FALSE)</f>
        <v>#N/A</v>
      </c>
    </row>
    <row r="116" spans="1:32" x14ac:dyDescent="0.3">
      <c r="A116" t="s">
        <v>254</v>
      </c>
      <c r="B116" t="s">
        <v>270</v>
      </c>
      <c r="C116" t="s">
        <v>271</v>
      </c>
      <c r="D116" t="s">
        <v>318</v>
      </c>
      <c r="E116" t="s">
        <v>319</v>
      </c>
      <c r="F116" t="s">
        <v>259</v>
      </c>
      <c r="G116">
        <v>14429</v>
      </c>
      <c r="H116" t="s">
        <v>260</v>
      </c>
      <c r="I116" t="s">
        <v>539</v>
      </c>
      <c r="J116" t="s">
        <v>262</v>
      </c>
      <c r="K116" t="s">
        <v>540</v>
      </c>
      <c r="L116" t="s">
        <v>321</v>
      </c>
      <c r="M116">
        <v>404870.40000000002</v>
      </c>
      <c r="N116">
        <v>0</v>
      </c>
      <c r="O116">
        <v>404870.40000000002</v>
      </c>
      <c r="V116" t="s">
        <v>539</v>
      </c>
      <c r="W116" t="s">
        <v>27</v>
      </c>
      <c r="AB116">
        <v>404870.40000000002</v>
      </c>
      <c r="AD116">
        <v>404870.40000000002</v>
      </c>
      <c r="AE116" t="s">
        <v>27</v>
      </c>
      <c r="AF116" s="1" t="e">
        <f>VLOOKUP(Y116,'[1]GL IN'!$X:$AB,5,FALSE)</f>
        <v>#N/A</v>
      </c>
    </row>
    <row r="117" spans="1:32" x14ac:dyDescent="0.3">
      <c r="A117" t="s">
        <v>254</v>
      </c>
      <c r="B117" t="s">
        <v>270</v>
      </c>
      <c r="C117" t="s">
        <v>271</v>
      </c>
      <c r="D117" t="s">
        <v>318</v>
      </c>
      <c r="E117" t="s">
        <v>319</v>
      </c>
      <c r="F117" t="s">
        <v>259</v>
      </c>
      <c r="G117">
        <v>14489</v>
      </c>
      <c r="H117" t="s">
        <v>272</v>
      </c>
      <c r="I117" t="s">
        <v>541</v>
      </c>
      <c r="J117" t="s">
        <v>262</v>
      </c>
      <c r="K117" t="s">
        <v>542</v>
      </c>
      <c r="L117" t="s">
        <v>321</v>
      </c>
      <c r="M117">
        <v>279781.7</v>
      </c>
      <c r="N117">
        <v>0</v>
      </c>
      <c r="O117">
        <v>279781.7</v>
      </c>
      <c r="V117" t="s">
        <v>541</v>
      </c>
      <c r="W117" t="s">
        <v>27</v>
      </c>
      <c r="AB117">
        <v>279781.7</v>
      </c>
      <c r="AD117">
        <v>279781.7</v>
      </c>
      <c r="AE117" t="s">
        <v>27</v>
      </c>
      <c r="AF117" s="1" t="e">
        <f>VLOOKUP(Y117,'[1]GL IN'!$X:$AB,5,FALSE)</f>
        <v>#N/A</v>
      </c>
    </row>
    <row r="118" spans="1:32" x14ac:dyDescent="0.3">
      <c r="A118" t="s">
        <v>254</v>
      </c>
      <c r="B118" t="s">
        <v>270</v>
      </c>
      <c r="C118" t="s">
        <v>271</v>
      </c>
      <c r="D118" t="s">
        <v>318</v>
      </c>
      <c r="E118" t="s">
        <v>319</v>
      </c>
      <c r="F118" t="s">
        <v>259</v>
      </c>
      <c r="G118">
        <v>14490</v>
      </c>
      <c r="H118" t="s">
        <v>272</v>
      </c>
      <c r="I118" t="s">
        <v>543</v>
      </c>
      <c r="J118" t="s">
        <v>262</v>
      </c>
      <c r="K118" t="s">
        <v>544</v>
      </c>
      <c r="L118" t="s">
        <v>321</v>
      </c>
      <c r="M118">
        <v>316130.87</v>
      </c>
      <c r="N118">
        <v>0</v>
      </c>
      <c r="O118">
        <v>316130.87</v>
      </c>
      <c r="V118" t="s">
        <v>543</v>
      </c>
      <c r="W118" t="s">
        <v>27</v>
      </c>
      <c r="AB118">
        <v>316130.87</v>
      </c>
      <c r="AD118">
        <v>316130.87</v>
      </c>
      <c r="AE118" t="s">
        <v>27</v>
      </c>
      <c r="AF118" s="1" t="e">
        <f>VLOOKUP(Y118,'[1]GL IN'!$X:$AB,5,FALSE)</f>
        <v>#N/A</v>
      </c>
    </row>
    <row r="119" spans="1:32" x14ac:dyDescent="0.3">
      <c r="A119" t="s">
        <v>254</v>
      </c>
      <c r="B119" t="s">
        <v>270</v>
      </c>
      <c r="C119" t="s">
        <v>271</v>
      </c>
      <c r="D119" t="s">
        <v>419</v>
      </c>
      <c r="E119" t="s">
        <v>420</v>
      </c>
      <c r="F119" t="s">
        <v>259</v>
      </c>
      <c r="G119">
        <v>15064</v>
      </c>
      <c r="H119" t="s">
        <v>305</v>
      </c>
      <c r="I119" t="s">
        <v>545</v>
      </c>
      <c r="J119" t="s">
        <v>323</v>
      </c>
      <c r="K119" t="s">
        <v>545</v>
      </c>
      <c r="L119" t="s">
        <v>423</v>
      </c>
      <c r="M119">
        <v>602522.52</v>
      </c>
      <c r="N119">
        <v>0</v>
      </c>
      <c r="O119">
        <v>602522.52</v>
      </c>
      <c r="V119" t="s">
        <v>545</v>
      </c>
      <c r="W119" t="s">
        <v>27</v>
      </c>
      <c r="X119" t="s">
        <v>71</v>
      </c>
      <c r="Y119" t="s">
        <v>546</v>
      </c>
      <c r="AB119">
        <v>602522.52</v>
      </c>
      <c r="AD119">
        <v>602522.52</v>
      </c>
      <c r="AE119" t="s">
        <v>27</v>
      </c>
      <c r="AF119" s="1" t="str">
        <f>VLOOKUP(Y119,'[1]GL IN'!$X:$AB,5,FALSE)</f>
        <v>TIDAK/BELUM DIKREDITKAN</v>
      </c>
    </row>
    <row r="120" spans="1:32" x14ac:dyDescent="0.3">
      <c r="A120" t="s">
        <v>254</v>
      </c>
      <c r="B120" t="s">
        <v>270</v>
      </c>
      <c r="C120" t="s">
        <v>271</v>
      </c>
      <c r="D120" t="s">
        <v>419</v>
      </c>
      <c r="E120" t="s">
        <v>420</v>
      </c>
      <c r="F120" t="s">
        <v>259</v>
      </c>
      <c r="G120">
        <v>15065</v>
      </c>
      <c r="H120" t="s">
        <v>305</v>
      </c>
      <c r="I120" t="s">
        <v>547</v>
      </c>
      <c r="J120" t="s">
        <v>323</v>
      </c>
      <c r="K120" t="s">
        <v>547</v>
      </c>
      <c r="L120" t="s">
        <v>423</v>
      </c>
      <c r="M120">
        <v>575887.96</v>
      </c>
      <c r="N120">
        <v>0</v>
      </c>
      <c r="O120">
        <v>575887.96</v>
      </c>
      <c r="V120" t="s">
        <v>547</v>
      </c>
      <c r="W120" t="s">
        <v>27</v>
      </c>
      <c r="X120" t="s">
        <v>68</v>
      </c>
      <c r="Y120" t="s">
        <v>548</v>
      </c>
      <c r="AB120">
        <v>575887.96</v>
      </c>
      <c r="AD120">
        <v>575887.96</v>
      </c>
      <c r="AE120" t="s">
        <v>27</v>
      </c>
      <c r="AF120" s="1" t="str">
        <f>VLOOKUP(Y120,'[1]GL IN'!$X:$AB,5,FALSE)</f>
        <v>TIDAK/BELUM DIKREDITKAN</v>
      </c>
    </row>
    <row r="121" spans="1:32" x14ac:dyDescent="0.3">
      <c r="A121" t="s">
        <v>254</v>
      </c>
      <c r="B121" t="s">
        <v>270</v>
      </c>
      <c r="C121" t="s">
        <v>271</v>
      </c>
      <c r="D121" t="s">
        <v>419</v>
      </c>
      <c r="E121" t="s">
        <v>420</v>
      </c>
      <c r="F121" t="s">
        <v>259</v>
      </c>
      <c r="G121">
        <v>15098</v>
      </c>
      <c r="H121" t="s">
        <v>260</v>
      </c>
      <c r="I121" t="s">
        <v>549</v>
      </c>
      <c r="J121" t="s">
        <v>262</v>
      </c>
      <c r="K121" t="s">
        <v>550</v>
      </c>
      <c r="L121" t="s">
        <v>423</v>
      </c>
      <c r="M121">
        <v>1462437.9</v>
      </c>
      <c r="N121">
        <v>0</v>
      </c>
      <c r="O121">
        <v>1462437.9</v>
      </c>
      <c r="V121" t="s">
        <v>549</v>
      </c>
      <c r="W121" t="s">
        <v>27</v>
      </c>
      <c r="AB121">
        <v>1462437.9</v>
      </c>
      <c r="AD121">
        <v>1462437.9</v>
      </c>
      <c r="AE121" t="s">
        <v>27</v>
      </c>
      <c r="AF121" s="1" t="e">
        <f>VLOOKUP(Y121,'[1]GL IN'!$X:$AB,5,FALSE)</f>
        <v>#N/A</v>
      </c>
    </row>
    <row r="122" spans="1:32" x14ac:dyDescent="0.3">
      <c r="A122" t="s">
        <v>254</v>
      </c>
      <c r="B122" t="s">
        <v>270</v>
      </c>
      <c r="C122" t="s">
        <v>271</v>
      </c>
      <c r="D122" t="s">
        <v>290</v>
      </c>
      <c r="E122" t="s">
        <v>291</v>
      </c>
      <c r="F122" t="s">
        <v>292</v>
      </c>
      <c r="G122">
        <v>3415</v>
      </c>
      <c r="H122" t="s">
        <v>293</v>
      </c>
      <c r="I122" t="s">
        <v>294</v>
      </c>
      <c r="J122" t="s">
        <v>295</v>
      </c>
      <c r="K122" t="s">
        <v>296</v>
      </c>
      <c r="L122" t="s">
        <v>297</v>
      </c>
      <c r="M122">
        <v>0</v>
      </c>
      <c r="N122">
        <v>17356403.789999999</v>
      </c>
      <c r="O122">
        <v>-17356403.789999999</v>
      </c>
      <c r="W122" t="s">
        <v>298</v>
      </c>
      <c r="AB122">
        <v>-17356403.789999999</v>
      </c>
      <c r="AD122">
        <v>-17356403.789999999</v>
      </c>
      <c r="AE122" t="s">
        <v>298</v>
      </c>
      <c r="AF122" s="1" t="e">
        <f>VLOOKUP(Y122,'[1]GL IN'!$X:$AB,5,FALSE)</f>
        <v>#N/A</v>
      </c>
    </row>
    <row r="123" spans="1:32" x14ac:dyDescent="0.3">
      <c r="A123" t="s">
        <v>254</v>
      </c>
      <c r="B123" t="s">
        <v>270</v>
      </c>
      <c r="C123" t="s">
        <v>271</v>
      </c>
      <c r="D123" t="s">
        <v>290</v>
      </c>
      <c r="E123" t="s">
        <v>299</v>
      </c>
      <c r="F123" t="s">
        <v>292</v>
      </c>
      <c r="G123">
        <v>3442</v>
      </c>
      <c r="H123" t="s">
        <v>293</v>
      </c>
      <c r="I123" t="s">
        <v>296</v>
      </c>
      <c r="J123" t="s">
        <v>551</v>
      </c>
      <c r="K123" t="s">
        <v>552</v>
      </c>
      <c r="L123" t="s">
        <v>297</v>
      </c>
      <c r="M123">
        <v>423280.35</v>
      </c>
      <c r="N123">
        <v>0</v>
      </c>
      <c r="O123">
        <v>423280.35</v>
      </c>
      <c r="W123" t="s">
        <v>287</v>
      </c>
      <c r="AB123">
        <v>423280.35</v>
      </c>
      <c r="AD123">
        <v>423280.35</v>
      </c>
      <c r="AE123" t="s">
        <v>287</v>
      </c>
      <c r="AF123" s="1" t="e">
        <f>VLOOKUP(Y123,'[1]GL IN'!$X:$AB,5,FALSE)</f>
        <v>#N/A</v>
      </c>
    </row>
    <row r="124" spans="1:32" x14ac:dyDescent="0.3">
      <c r="A124" t="s">
        <v>254</v>
      </c>
      <c r="B124" t="s">
        <v>270</v>
      </c>
      <c r="C124" t="s">
        <v>271</v>
      </c>
      <c r="D124" t="s">
        <v>290</v>
      </c>
      <c r="E124" t="s">
        <v>299</v>
      </c>
      <c r="F124" t="s">
        <v>292</v>
      </c>
      <c r="G124">
        <v>3442</v>
      </c>
      <c r="H124" t="s">
        <v>293</v>
      </c>
      <c r="I124" t="s">
        <v>296</v>
      </c>
      <c r="J124" t="s">
        <v>553</v>
      </c>
      <c r="K124" t="s">
        <v>554</v>
      </c>
      <c r="L124" t="s">
        <v>297</v>
      </c>
      <c r="M124">
        <v>289309.73</v>
      </c>
      <c r="N124">
        <v>0</v>
      </c>
      <c r="O124">
        <v>289309.73</v>
      </c>
      <c r="W124" t="s">
        <v>287</v>
      </c>
      <c r="AB124">
        <v>289309.73</v>
      </c>
      <c r="AD124">
        <v>289309.73</v>
      </c>
      <c r="AE124" t="s">
        <v>287</v>
      </c>
      <c r="AF124" s="1" t="e">
        <f>VLOOKUP(Y124,'[1]GL IN'!$X:$AB,5,FALSE)</f>
        <v>#N/A</v>
      </c>
    </row>
    <row r="125" spans="1:32" x14ac:dyDescent="0.3">
      <c r="A125" t="s">
        <v>254</v>
      </c>
      <c r="B125" t="s">
        <v>270</v>
      </c>
      <c r="C125" t="s">
        <v>271</v>
      </c>
      <c r="D125" t="s">
        <v>290</v>
      </c>
      <c r="E125" t="s">
        <v>299</v>
      </c>
      <c r="F125" t="s">
        <v>292</v>
      </c>
      <c r="G125">
        <v>3442</v>
      </c>
      <c r="H125" t="s">
        <v>293</v>
      </c>
      <c r="I125" t="s">
        <v>296</v>
      </c>
      <c r="J125" t="s">
        <v>555</v>
      </c>
      <c r="K125" t="s">
        <v>556</v>
      </c>
      <c r="L125" t="s">
        <v>297</v>
      </c>
      <c r="M125">
        <v>635027.06000000006</v>
      </c>
      <c r="N125">
        <v>0</v>
      </c>
      <c r="O125">
        <v>635027.06000000006</v>
      </c>
      <c r="W125" t="s">
        <v>287</v>
      </c>
      <c r="AB125">
        <v>635027.06000000006</v>
      </c>
      <c r="AD125">
        <v>635027.06000000006</v>
      </c>
      <c r="AE125" t="s">
        <v>287</v>
      </c>
      <c r="AF125" s="1" t="e">
        <f>VLOOKUP(Y125,'[1]GL IN'!$X:$AB,5,FALSE)</f>
        <v>#N/A</v>
      </c>
    </row>
    <row r="126" spans="1:32" x14ac:dyDescent="0.3">
      <c r="A126" t="s">
        <v>254</v>
      </c>
      <c r="B126" t="s">
        <v>270</v>
      </c>
      <c r="C126" t="s">
        <v>271</v>
      </c>
      <c r="D126" t="s">
        <v>290</v>
      </c>
      <c r="E126" t="s">
        <v>299</v>
      </c>
      <c r="F126" t="s">
        <v>292</v>
      </c>
      <c r="G126">
        <v>3449</v>
      </c>
      <c r="H126" t="s">
        <v>293</v>
      </c>
      <c r="I126" t="s">
        <v>294</v>
      </c>
      <c r="J126" t="s">
        <v>295</v>
      </c>
      <c r="K126" t="s">
        <v>296</v>
      </c>
      <c r="L126" t="s">
        <v>297</v>
      </c>
      <c r="M126">
        <v>0</v>
      </c>
      <c r="N126">
        <v>1347617.14</v>
      </c>
      <c r="O126">
        <v>-1347617.14</v>
      </c>
      <c r="W126" t="s">
        <v>298</v>
      </c>
      <c r="AB126">
        <v>-1347617.14</v>
      </c>
      <c r="AD126">
        <v>-1347617.14</v>
      </c>
      <c r="AE126" t="s">
        <v>298</v>
      </c>
      <c r="AF126" s="1" t="e">
        <f>VLOOKUP(Y126,'[1]GL IN'!$X:$AB,5,FALSE)</f>
        <v>#N/A</v>
      </c>
    </row>
    <row r="127" spans="1:32" x14ac:dyDescent="0.3">
      <c r="A127" t="s">
        <v>254</v>
      </c>
      <c r="B127" t="s">
        <v>270</v>
      </c>
      <c r="C127" t="s">
        <v>271</v>
      </c>
      <c r="D127" t="s">
        <v>290</v>
      </c>
      <c r="E127" t="s">
        <v>420</v>
      </c>
      <c r="F127" t="s">
        <v>259</v>
      </c>
      <c r="G127">
        <v>15099</v>
      </c>
      <c r="H127" t="s">
        <v>260</v>
      </c>
      <c r="I127" t="s">
        <v>557</v>
      </c>
      <c r="J127" t="s">
        <v>262</v>
      </c>
      <c r="K127" t="s">
        <v>558</v>
      </c>
      <c r="L127" t="s">
        <v>423</v>
      </c>
      <c r="M127">
        <v>272025.59999999998</v>
      </c>
      <c r="N127">
        <v>0</v>
      </c>
      <c r="O127">
        <v>272025.59999999998</v>
      </c>
      <c r="V127" t="s">
        <v>557</v>
      </c>
      <c r="W127" t="s">
        <v>27</v>
      </c>
      <c r="AB127">
        <v>272025.59999999998</v>
      </c>
      <c r="AD127">
        <v>272025.59999999998</v>
      </c>
      <c r="AE127" t="s">
        <v>27</v>
      </c>
      <c r="AF127" s="1" t="e">
        <f>VLOOKUP(Y127,'[1]GL IN'!$X:$AB,5,FALSE)</f>
        <v>#N/A</v>
      </c>
    </row>
    <row r="128" spans="1:32" x14ac:dyDescent="0.3">
      <c r="A128" t="s">
        <v>254</v>
      </c>
      <c r="B128" t="s">
        <v>270</v>
      </c>
      <c r="C128" t="s">
        <v>271</v>
      </c>
      <c r="D128" t="s">
        <v>290</v>
      </c>
      <c r="E128" t="s">
        <v>291</v>
      </c>
      <c r="F128" t="s">
        <v>259</v>
      </c>
      <c r="G128">
        <v>15424</v>
      </c>
      <c r="H128" t="s">
        <v>559</v>
      </c>
      <c r="I128" t="s">
        <v>552</v>
      </c>
      <c r="J128" t="s">
        <v>551</v>
      </c>
      <c r="K128" t="s">
        <v>551</v>
      </c>
      <c r="L128" t="s">
        <v>423</v>
      </c>
      <c r="M128">
        <v>0</v>
      </c>
      <c r="N128">
        <v>423280.35</v>
      </c>
      <c r="O128">
        <v>-423280.35</v>
      </c>
      <c r="W128" t="s">
        <v>27</v>
      </c>
      <c r="AB128">
        <v>-423280.35</v>
      </c>
      <c r="AD128">
        <v>-423280.35</v>
      </c>
      <c r="AE128" t="s">
        <v>27</v>
      </c>
      <c r="AF128" s="1" t="e">
        <f>VLOOKUP(Y128,'[1]GL IN'!$X:$AB,5,FALSE)</f>
        <v>#N/A</v>
      </c>
    </row>
    <row r="129" spans="1:32" x14ac:dyDescent="0.3">
      <c r="A129" t="s">
        <v>254</v>
      </c>
      <c r="B129" t="s">
        <v>270</v>
      </c>
      <c r="C129" t="s">
        <v>271</v>
      </c>
      <c r="D129" t="s">
        <v>290</v>
      </c>
      <c r="E129" t="s">
        <v>291</v>
      </c>
      <c r="F129" t="s">
        <v>259</v>
      </c>
      <c r="G129">
        <v>15425</v>
      </c>
      <c r="H129" t="s">
        <v>559</v>
      </c>
      <c r="I129" t="s">
        <v>554</v>
      </c>
      <c r="J129" t="s">
        <v>553</v>
      </c>
      <c r="K129" t="s">
        <v>553</v>
      </c>
      <c r="L129" t="s">
        <v>423</v>
      </c>
      <c r="M129">
        <v>0</v>
      </c>
      <c r="N129">
        <v>289309.73</v>
      </c>
      <c r="O129">
        <v>-289309.73</v>
      </c>
      <c r="W129" t="s">
        <v>27</v>
      </c>
      <c r="AB129">
        <v>-289309.73</v>
      </c>
      <c r="AD129">
        <v>-289309.73</v>
      </c>
      <c r="AE129" t="s">
        <v>27</v>
      </c>
      <c r="AF129" s="1" t="e">
        <f>VLOOKUP(Y129,'[1]GL IN'!$X:$AB,5,FALSE)</f>
        <v>#N/A</v>
      </c>
    </row>
    <row r="130" spans="1:32" x14ac:dyDescent="0.3">
      <c r="A130" t="s">
        <v>254</v>
      </c>
      <c r="B130" t="s">
        <v>270</v>
      </c>
      <c r="C130" t="s">
        <v>271</v>
      </c>
      <c r="D130" t="s">
        <v>290</v>
      </c>
      <c r="E130" t="s">
        <v>291</v>
      </c>
      <c r="F130" t="s">
        <v>259</v>
      </c>
      <c r="G130">
        <v>15426</v>
      </c>
      <c r="H130" t="s">
        <v>559</v>
      </c>
      <c r="I130" t="s">
        <v>560</v>
      </c>
      <c r="J130" t="s">
        <v>561</v>
      </c>
      <c r="K130" t="s">
        <v>561</v>
      </c>
      <c r="L130" t="s">
        <v>423</v>
      </c>
      <c r="M130">
        <v>0</v>
      </c>
      <c r="N130">
        <v>282897.25</v>
      </c>
      <c r="O130">
        <v>-282897.25</v>
      </c>
      <c r="W130" t="s">
        <v>27</v>
      </c>
      <c r="AB130">
        <v>-282897.25</v>
      </c>
      <c r="AD130">
        <v>-282897.25</v>
      </c>
      <c r="AE130" t="s">
        <v>27</v>
      </c>
      <c r="AF130" s="1" t="e">
        <f>VLOOKUP(Y130,'[1]GL IN'!$X:$AB,5,FALSE)</f>
        <v>#N/A</v>
      </c>
    </row>
    <row r="131" spans="1:32" x14ac:dyDescent="0.3">
      <c r="A131" t="s">
        <v>254</v>
      </c>
      <c r="B131" t="s">
        <v>270</v>
      </c>
      <c r="C131" t="s">
        <v>271</v>
      </c>
      <c r="D131" t="s">
        <v>290</v>
      </c>
      <c r="E131" t="s">
        <v>291</v>
      </c>
      <c r="F131" t="s">
        <v>259</v>
      </c>
      <c r="G131">
        <v>15427</v>
      </c>
      <c r="H131" t="s">
        <v>559</v>
      </c>
      <c r="I131" t="s">
        <v>562</v>
      </c>
      <c r="J131" t="s">
        <v>563</v>
      </c>
      <c r="K131" t="s">
        <v>563</v>
      </c>
      <c r="L131" t="s">
        <v>423</v>
      </c>
      <c r="M131">
        <v>0</v>
      </c>
      <c r="N131">
        <v>307761.14</v>
      </c>
      <c r="O131">
        <v>-307761.14</v>
      </c>
      <c r="W131" t="s">
        <v>27</v>
      </c>
      <c r="AB131">
        <v>-307761.14</v>
      </c>
      <c r="AD131">
        <v>-307761.14</v>
      </c>
      <c r="AE131" t="s">
        <v>27</v>
      </c>
      <c r="AF131" s="1" t="e">
        <f>VLOOKUP(Y131,'[1]GL IN'!$X:$AB,5,FALSE)</f>
        <v>#N/A</v>
      </c>
    </row>
    <row r="132" spans="1:32" x14ac:dyDescent="0.3">
      <c r="A132" t="s">
        <v>254</v>
      </c>
      <c r="B132" t="s">
        <v>270</v>
      </c>
      <c r="C132" t="s">
        <v>271</v>
      </c>
      <c r="D132" t="s">
        <v>290</v>
      </c>
      <c r="E132" t="s">
        <v>291</v>
      </c>
      <c r="F132" t="s">
        <v>259</v>
      </c>
      <c r="G132">
        <v>15428</v>
      </c>
      <c r="H132" t="s">
        <v>559</v>
      </c>
      <c r="I132" t="s">
        <v>564</v>
      </c>
      <c r="J132" t="s">
        <v>565</v>
      </c>
      <c r="K132" t="s">
        <v>565</v>
      </c>
      <c r="L132" t="s">
        <v>423</v>
      </c>
      <c r="M132">
        <v>0</v>
      </c>
      <c r="N132">
        <v>7827.39</v>
      </c>
      <c r="O132">
        <v>-7827.39</v>
      </c>
      <c r="W132" t="s">
        <v>27</v>
      </c>
      <c r="AB132">
        <v>-7827.39</v>
      </c>
      <c r="AD132">
        <v>-7827.39</v>
      </c>
      <c r="AE132" t="s">
        <v>27</v>
      </c>
      <c r="AF132" s="1" t="e">
        <f>VLOOKUP(Y132,'[1]GL IN'!$X:$AB,5,FALSE)</f>
        <v>#N/A</v>
      </c>
    </row>
    <row r="133" spans="1:32" x14ac:dyDescent="0.3">
      <c r="A133" t="s">
        <v>254</v>
      </c>
      <c r="B133" t="s">
        <v>270</v>
      </c>
      <c r="C133" t="s">
        <v>271</v>
      </c>
      <c r="D133" t="s">
        <v>290</v>
      </c>
      <c r="E133" t="s">
        <v>291</v>
      </c>
      <c r="F133" t="s">
        <v>259</v>
      </c>
      <c r="G133">
        <v>15429</v>
      </c>
      <c r="H133" t="s">
        <v>559</v>
      </c>
      <c r="I133" t="s">
        <v>566</v>
      </c>
      <c r="J133" t="s">
        <v>567</v>
      </c>
      <c r="K133" t="s">
        <v>567</v>
      </c>
      <c r="L133" t="s">
        <v>423</v>
      </c>
      <c r="M133">
        <v>0</v>
      </c>
      <c r="N133">
        <v>4831.09</v>
      </c>
      <c r="O133">
        <v>-4831.09</v>
      </c>
      <c r="W133" t="s">
        <v>27</v>
      </c>
      <c r="AB133">
        <v>-4831.09</v>
      </c>
      <c r="AD133">
        <v>-4831.09</v>
      </c>
      <c r="AE133" t="s">
        <v>27</v>
      </c>
      <c r="AF133" s="1" t="e">
        <f>VLOOKUP(Y133,'[1]GL IN'!$X:$AB,5,FALSE)</f>
        <v>#N/A</v>
      </c>
    </row>
    <row r="134" spans="1:32" x14ac:dyDescent="0.3">
      <c r="A134" t="s">
        <v>254</v>
      </c>
      <c r="B134" t="s">
        <v>270</v>
      </c>
      <c r="C134" t="s">
        <v>271</v>
      </c>
      <c r="D134" t="s">
        <v>290</v>
      </c>
      <c r="E134" t="s">
        <v>291</v>
      </c>
      <c r="F134" t="s">
        <v>259</v>
      </c>
      <c r="G134">
        <v>15430</v>
      </c>
      <c r="H134" t="s">
        <v>559</v>
      </c>
      <c r="I134" t="s">
        <v>568</v>
      </c>
      <c r="J134" t="s">
        <v>569</v>
      </c>
      <c r="K134" t="s">
        <v>569</v>
      </c>
      <c r="L134" t="s">
        <v>423</v>
      </c>
      <c r="M134">
        <v>0</v>
      </c>
      <c r="N134">
        <v>10820.58</v>
      </c>
      <c r="O134">
        <v>-10820.58</v>
      </c>
      <c r="W134" t="s">
        <v>27</v>
      </c>
      <c r="AB134">
        <v>-10820.58</v>
      </c>
      <c r="AD134">
        <v>-10820.58</v>
      </c>
      <c r="AE134" t="s">
        <v>27</v>
      </c>
      <c r="AF134" s="1" t="e">
        <f>VLOOKUP(Y134,'[1]GL IN'!$X:$AB,5,FALSE)</f>
        <v>#N/A</v>
      </c>
    </row>
    <row r="135" spans="1:32" x14ac:dyDescent="0.3">
      <c r="A135" t="s">
        <v>254</v>
      </c>
      <c r="B135" t="s">
        <v>270</v>
      </c>
      <c r="C135" t="s">
        <v>271</v>
      </c>
      <c r="D135" t="s">
        <v>290</v>
      </c>
      <c r="E135" t="s">
        <v>291</v>
      </c>
      <c r="F135" t="s">
        <v>259</v>
      </c>
      <c r="G135">
        <v>15431</v>
      </c>
      <c r="H135" t="s">
        <v>559</v>
      </c>
      <c r="I135" t="s">
        <v>570</v>
      </c>
      <c r="J135" t="s">
        <v>571</v>
      </c>
      <c r="K135" t="s">
        <v>571</v>
      </c>
      <c r="L135" t="s">
        <v>423</v>
      </c>
      <c r="M135">
        <v>0</v>
      </c>
      <c r="N135">
        <v>226373.61</v>
      </c>
      <c r="O135">
        <v>-226373.61</v>
      </c>
      <c r="W135" t="s">
        <v>27</v>
      </c>
      <c r="AB135">
        <v>-226373.61</v>
      </c>
      <c r="AD135">
        <v>-226373.61</v>
      </c>
      <c r="AE135" t="s">
        <v>27</v>
      </c>
      <c r="AF135" s="1" t="e">
        <f>VLOOKUP(Y135,'[1]GL IN'!$X:$AB,5,FALSE)</f>
        <v>#N/A</v>
      </c>
    </row>
    <row r="136" spans="1:32" x14ac:dyDescent="0.3">
      <c r="A136" t="s">
        <v>254</v>
      </c>
      <c r="B136" t="s">
        <v>270</v>
      </c>
      <c r="C136" t="s">
        <v>271</v>
      </c>
      <c r="D136" t="s">
        <v>290</v>
      </c>
      <c r="E136" t="s">
        <v>291</v>
      </c>
      <c r="F136" t="s">
        <v>259</v>
      </c>
      <c r="G136">
        <v>15432</v>
      </c>
      <c r="H136" t="s">
        <v>559</v>
      </c>
      <c r="I136" t="s">
        <v>572</v>
      </c>
      <c r="J136" t="s">
        <v>573</v>
      </c>
      <c r="K136" t="s">
        <v>573</v>
      </c>
      <c r="L136" t="s">
        <v>423</v>
      </c>
      <c r="M136">
        <v>0</v>
      </c>
      <c r="N136">
        <v>130383.9</v>
      </c>
      <c r="O136">
        <v>-130383.9</v>
      </c>
      <c r="W136" t="s">
        <v>27</v>
      </c>
      <c r="AB136">
        <v>-130383.9</v>
      </c>
      <c r="AD136">
        <v>-130383.9</v>
      </c>
      <c r="AE136" t="s">
        <v>27</v>
      </c>
      <c r="AF136" s="1" t="e">
        <f>VLOOKUP(Y136,'[1]GL IN'!$X:$AB,5,FALSE)</f>
        <v>#N/A</v>
      </c>
    </row>
    <row r="137" spans="1:32" x14ac:dyDescent="0.3">
      <c r="A137" t="s">
        <v>254</v>
      </c>
      <c r="B137" t="s">
        <v>270</v>
      </c>
      <c r="C137" t="s">
        <v>271</v>
      </c>
      <c r="D137" t="s">
        <v>290</v>
      </c>
      <c r="E137" t="s">
        <v>291</v>
      </c>
      <c r="F137" t="s">
        <v>259</v>
      </c>
      <c r="G137">
        <v>15433</v>
      </c>
      <c r="H137" t="s">
        <v>559</v>
      </c>
      <c r="I137" t="s">
        <v>574</v>
      </c>
      <c r="J137" t="s">
        <v>575</v>
      </c>
      <c r="K137" t="s">
        <v>575</v>
      </c>
      <c r="L137" t="s">
        <v>423</v>
      </c>
      <c r="M137">
        <v>0</v>
      </c>
      <c r="N137">
        <v>300760.8</v>
      </c>
      <c r="O137">
        <v>-300760.8</v>
      </c>
      <c r="W137" t="s">
        <v>27</v>
      </c>
      <c r="AB137">
        <v>-300760.8</v>
      </c>
      <c r="AD137">
        <v>-300760.8</v>
      </c>
      <c r="AE137" t="s">
        <v>27</v>
      </c>
      <c r="AF137" s="1" t="e">
        <f>VLOOKUP(Y137,'[1]GL IN'!$X:$AB,5,FALSE)</f>
        <v>#N/A</v>
      </c>
    </row>
    <row r="138" spans="1:32" x14ac:dyDescent="0.3">
      <c r="A138" t="s">
        <v>254</v>
      </c>
      <c r="B138" t="s">
        <v>270</v>
      </c>
      <c r="C138" t="s">
        <v>271</v>
      </c>
      <c r="D138" t="s">
        <v>290</v>
      </c>
      <c r="E138" t="s">
        <v>291</v>
      </c>
      <c r="F138" t="s">
        <v>259</v>
      </c>
      <c r="G138">
        <v>15434</v>
      </c>
      <c r="H138" t="s">
        <v>559</v>
      </c>
      <c r="I138" t="s">
        <v>576</v>
      </c>
      <c r="J138" t="s">
        <v>577</v>
      </c>
      <c r="K138" t="s">
        <v>577</v>
      </c>
      <c r="L138" t="s">
        <v>423</v>
      </c>
      <c r="M138">
        <v>0</v>
      </c>
      <c r="N138">
        <v>115142.62</v>
      </c>
      <c r="O138">
        <v>-115142.62</v>
      </c>
      <c r="W138" t="s">
        <v>27</v>
      </c>
      <c r="AB138">
        <v>-115142.62</v>
      </c>
      <c r="AD138">
        <v>-115142.62</v>
      </c>
      <c r="AE138" t="s">
        <v>27</v>
      </c>
      <c r="AF138" s="1" t="e">
        <f>VLOOKUP(Y138,'[1]GL IN'!$X:$AB,5,FALSE)</f>
        <v>#N/A</v>
      </c>
    </row>
    <row r="139" spans="1:32" x14ac:dyDescent="0.3">
      <c r="A139" t="s">
        <v>254</v>
      </c>
      <c r="B139" t="s">
        <v>270</v>
      </c>
      <c r="C139" t="s">
        <v>271</v>
      </c>
      <c r="D139" t="s">
        <v>290</v>
      </c>
      <c r="E139" t="s">
        <v>291</v>
      </c>
      <c r="F139" t="s">
        <v>259</v>
      </c>
      <c r="G139">
        <v>15435</v>
      </c>
      <c r="H139" t="s">
        <v>559</v>
      </c>
      <c r="I139" t="s">
        <v>578</v>
      </c>
      <c r="J139" t="s">
        <v>579</v>
      </c>
      <c r="K139" t="s">
        <v>579</v>
      </c>
      <c r="L139" t="s">
        <v>423</v>
      </c>
      <c r="M139">
        <v>0</v>
      </c>
      <c r="N139">
        <v>60447.31</v>
      </c>
      <c r="O139">
        <v>-60447.31</v>
      </c>
      <c r="W139" t="s">
        <v>27</v>
      </c>
      <c r="AB139">
        <v>-60447.31</v>
      </c>
      <c r="AD139">
        <v>-60447.31</v>
      </c>
      <c r="AE139" t="s">
        <v>27</v>
      </c>
      <c r="AF139" s="1" t="e">
        <f>VLOOKUP(Y139,'[1]GL IN'!$X:$AB,5,FALSE)</f>
        <v>#N/A</v>
      </c>
    </row>
    <row r="140" spans="1:32" x14ac:dyDescent="0.3">
      <c r="A140" t="s">
        <v>254</v>
      </c>
      <c r="B140" t="s">
        <v>270</v>
      </c>
      <c r="C140" t="s">
        <v>271</v>
      </c>
      <c r="D140" t="s">
        <v>290</v>
      </c>
      <c r="E140" t="s">
        <v>291</v>
      </c>
      <c r="F140" t="s">
        <v>259</v>
      </c>
      <c r="G140">
        <v>15436</v>
      </c>
      <c r="H140" t="s">
        <v>559</v>
      </c>
      <c r="I140" t="s">
        <v>580</v>
      </c>
      <c r="J140" t="s">
        <v>581</v>
      </c>
      <c r="K140" t="s">
        <v>581</v>
      </c>
      <c r="L140" t="s">
        <v>423</v>
      </c>
      <c r="M140">
        <v>0</v>
      </c>
      <c r="N140">
        <v>553779.79</v>
      </c>
      <c r="O140">
        <v>-553779.79</v>
      </c>
      <c r="W140" t="s">
        <v>27</v>
      </c>
      <c r="AB140">
        <v>-553779.79</v>
      </c>
      <c r="AD140">
        <v>-553779.79</v>
      </c>
      <c r="AE140" t="s">
        <v>27</v>
      </c>
      <c r="AF140" s="1" t="e">
        <f>VLOOKUP(Y140,'[1]GL IN'!$X:$AB,5,FALSE)</f>
        <v>#N/A</v>
      </c>
    </row>
    <row r="141" spans="1:32" x14ac:dyDescent="0.3">
      <c r="A141" t="s">
        <v>254</v>
      </c>
      <c r="B141" t="s">
        <v>270</v>
      </c>
      <c r="C141" t="s">
        <v>271</v>
      </c>
      <c r="D141" t="s">
        <v>290</v>
      </c>
      <c r="E141" t="s">
        <v>291</v>
      </c>
      <c r="F141" t="s">
        <v>259</v>
      </c>
      <c r="G141">
        <v>15437</v>
      </c>
      <c r="H141" t="s">
        <v>559</v>
      </c>
      <c r="I141" t="s">
        <v>556</v>
      </c>
      <c r="J141" t="s">
        <v>555</v>
      </c>
      <c r="K141" t="s">
        <v>555</v>
      </c>
      <c r="L141" t="s">
        <v>423</v>
      </c>
      <c r="M141">
        <v>0</v>
      </c>
      <c r="N141">
        <v>635027.06000000006</v>
      </c>
      <c r="O141">
        <v>-635027.06000000006</v>
      </c>
      <c r="W141" t="s">
        <v>27</v>
      </c>
      <c r="AB141">
        <v>-635027.06000000006</v>
      </c>
      <c r="AD141">
        <v>-635027.06000000006</v>
      </c>
      <c r="AE141" t="s">
        <v>27</v>
      </c>
      <c r="AF141" s="1" t="e">
        <f>VLOOKUP(Y141,'[1]GL IN'!$X:$AB,5,FALSE)</f>
        <v>#N/A</v>
      </c>
    </row>
    <row r="142" spans="1:32" x14ac:dyDescent="0.3">
      <c r="A142" t="s">
        <v>254</v>
      </c>
      <c r="B142" t="s">
        <v>582</v>
      </c>
      <c r="C142" t="s">
        <v>583</v>
      </c>
      <c r="D142" t="s">
        <v>397</v>
      </c>
      <c r="E142" t="s">
        <v>278</v>
      </c>
      <c r="F142" t="s">
        <v>259</v>
      </c>
      <c r="G142">
        <v>13998</v>
      </c>
      <c r="H142" t="s">
        <v>272</v>
      </c>
      <c r="I142" t="s">
        <v>584</v>
      </c>
      <c r="J142" t="s">
        <v>438</v>
      </c>
      <c r="K142" t="s">
        <v>585</v>
      </c>
      <c r="L142" t="s">
        <v>281</v>
      </c>
      <c r="M142">
        <v>267905</v>
      </c>
      <c r="N142">
        <v>0</v>
      </c>
      <c r="O142">
        <v>267905</v>
      </c>
      <c r="V142" t="s">
        <v>584</v>
      </c>
      <c r="W142" t="s">
        <v>308</v>
      </c>
      <c r="AB142">
        <v>267905</v>
      </c>
      <c r="AD142">
        <v>267905</v>
      </c>
      <c r="AE142" t="s">
        <v>308</v>
      </c>
      <c r="AF142" s="1" t="e">
        <f>VLOOKUP(Y142,'[1]GL IN'!$X:$AB,5,FALSE)</f>
        <v>#N/A</v>
      </c>
    </row>
    <row r="143" spans="1:32" x14ac:dyDescent="0.3">
      <c r="A143" t="s">
        <v>254</v>
      </c>
      <c r="B143" t="s">
        <v>582</v>
      </c>
      <c r="C143" t="s">
        <v>583</v>
      </c>
      <c r="D143" t="s">
        <v>397</v>
      </c>
      <c r="E143" t="s">
        <v>278</v>
      </c>
      <c r="F143" t="s">
        <v>259</v>
      </c>
      <c r="G143">
        <v>13999</v>
      </c>
      <c r="H143" t="s">
        <v>272</v>
      </c>
      <c r="I143" t="s">
        <v>586</v>
      </c>
      <c r="J143" t="s">
        <v>438</v>
      </c>
      <c r="K143" t="s">
        <v>587</v>
      </c>
      <c r="L143" t="s">
        <v>281</v>
      </c>
      <c r="M143">
        <v>889900</v>
      </c>
      <c r="N143">
        <v>0</v>
      </c>
      <c r="O143">
        <v>889900</v>
      </c>
      <c r="V143" t="s">
        <v>586</v>
      </c>
      <c r="W143" t="s">
        <v>308</v>
      </c>
      <c r="AB143">
        <v>889900</v>
      </c>
      <c r="AD143">
        <v>889900</v>
      </c>
      <c r="AE143" t="s">
        <v>308</v>
      </c>
      <c r="AF143" s="1" t="e">
        <f>VLOOKUP(Y143,'[1]GL IN'!$X:$AB,5,FALSE)</f>
        <v>#N/A</v>
      </c>
    </row>
    <row r="144" spans="1:32" x14ac:dyDescent="0.3">
      <c r="A144" t="s">
        <v>254</v>
      </c>
      <c r="B144" t="s">
        <v>582</v>
      </c>
      <c r="C144" t="s">
        <v>583</v>
      </c>
      <c r="D144" t="s">
        <v>290</v>
      </c>
      <c r="E144" t="s">
        <v>588</v>
      </c>
      <c r="F144" t="s">
        <v>292</v>
      </c>
      <c r="G144">
        <v>2864</v>
      </c>
      <c r="H144" t="s">
        <v>293</v>
      </c>
      <c r="I144" t="s">
        <v>296</v>
      </c>
      <c r="J144" t="s">
        <v>438</v>
      </c>
      <c r="K144" t="s">
        <v>584</v>
      </c>
      <c r="L144" t="s">
        <v>297</v>
      </c>
      <c r="M144">
        <v>0</v>
      </c>
      <c r="N144">
        <v>267905</v>
      </c>
      <c r="O144">
        <v>-267905</v>
      </c>
      <c r="W144" t="s">
        <v>308</v>
      </c>
      <c r="AB144">
        <v>-267905</v>
      </c>
      <c r="AD144">
        <v>-267905</v>
      </c>
      <c r="AE144" t="s">
        <v>308</v>
      </c>
      <c r="AF144" s="1" t="e">
        <f>VLOOKUP(Y144,'[1]GL IN'!$X:$AB,5,FALSE)</f>
        <v>#N/A</v>
      </c>
    </row>
    <row r="145" spans="1:32" x14ac:dyDescent="0.3">
      <c r="A145" t="s">
        <v>254</v>
      </c>
      <c r="B145" t="s">
        <v>582</v>
      </c>
      <c r="C145" t="s">
        <v>583</v>
      </c>
      <c r="D145" t="s">
        <v>290</v>
      </c>
      <c r="E145" t="s">
        <v>588</v>
      </c>
      <c r="F145" t="s">
        <v>292</v>
      </c>
      <c r="G145">
        <v>2864</v>
      </c>
      <c r="H145" t="s">
        <v>293</v>
      </c>
      <c r="I145" t="s">
        <v>296</v>
      </c>
      <c r="J145" t="s">
        <v>438</v>
      </c>
      <c r="K145" t="s">
        <v>586</v>
      </c>
      <c r="L145" t="s">
        <v>297</v>
      </c>
      <c r="M145">
        <v>0</v>
      </c>
      <c r="N145">
        <v>889900</v>
      </c>
      <c r="O145">
        <v>-889900</v>
      </c>
      <c r="W145" t="s">
        <v>308</v>
      </c>
      <c r="AB145">
        <v>-889900</v>
      </c>
      <c r="AD145">
        <v>-889900</v>
      </c>
      <c r="AE145" t="s">
        <v>308</v>
      </c>
      <c r="AF145" s="1" t="e">
        <f>VLOOKUP(Y145,'[1]GL IN'!$X:$AB,5,FALSE)</f>
        <v>#N/A</v>
      </c>
    </row>
    <row r="146" spans="1:32" x14ac:dyDescent="0.3">
      <c r="A146" t="s">
        <v>254</v>
      </c>
      <c r="B146" t="s">
        <v>589</v>
      </c>
      <c r="C146" t="s">
        <v>590</v>
      </c>
      <c r="D146" t="s">
        <v>257</v>
      </c>
      <c r="E146" t="s">
        <v>591</v>
      </c>
      <c r="F146" t="s">
        <v>592</v>
      </c>
      <c r="G146">
        <v>163</v>
      </c>
      <c r="H146" t="s">
        <v>593</v>
      </c>
      <c r="I146" t="s">
        <v>594</v>
      </c>
      <c r="J146" t="s">
        <v>595</v>
      </c>
      <c r="K146" t="s">
        <v>593</v>
      </c>
      <c r="L146" t="s">
        <v>596</v>
      </c>
      <c r="M146">
        <v>810018</v>
      </c>
      <c r="N146">
        <v>0</v>
      </c>
      <c r="O146">
        <v>810018</v>
      </c>
      <c r="P146" t="s">
        <v>594</v>
      </c>
      <c r="Q146" t="s">
        <v>597</v>
      </c>
      <c r="S146" t="s">
        <v>598</v>
      </c>
      <c r="V146" t="s">
        <v>594</v>
      </c>
      <c r="W146" t="s">
        <v>308</v>
      </c>
      <c r="AB146">
        <v>810018</v>
      </c>
      <c r="AD146">
        <v>810018</v>
      </c>
      <c r="AE146" t="s">
        <v>308</v>
      </c>
      <c r="AF146" s="1" t="e">
        <f>VLOOKUP(Y146,'[1]GL IN'!$X:$AB,5,FALSE)</f>
        <v>#N/A</v>
      </c>
    </row>
    <row r="147" spans="1:32" x14ac:dyDescent="0.3">
      <c r="A147" t="s">
        <v>254</v>
      </c>
      <c r="B147" t="s">
        <v>589</v>
      </c>
      <c r="C147" t="s">
        <v>590</v>
      </c>
      <c r="D147" t="s">
        <v>257</v>
      </c>
      <c r="E147" t="s">
        <v>591</v>
      </c>
      <c r="F147" t="s">
        <v>592</v>
      </c>
      <c r="G147">
        <v>167</v>
      </c>
      <c r="H147" t="s">
        <v>593</v>
      </c>
      <c r="I147" t="s">
        <v>599</v>
      </c>
      <c r="J147" t="s">
        <v>600</v>
      </c>
      <c r="K147" t="s">
        <v>593</v>
      </c>
      <c r="L147" t="s">
        <v>596</v>
      </c>
      <c r="M147">
        <v>11895378</v>
      </c>
      <c r="N147">
        <v>0</v>
      </c>
      <c r="O147">
        <v>11895378</v>
      </c>
      <c r="P147" t="s">
        <v>599</v>
      </c>
      <c r="Q147" t="s">
        <v>601</v>
      </c>
      <c r="S147" t="s">
        <v>602</v>
      </c>
      <c r="V147" t="s">
        <v>599</v>
      </c>
      <c r="W147" t="s">
        <v>308</v>
      </c>
      <c r="AB147">
        <v>11895378</v>
      </c>
      <c r="AD147">
        <v>11895378</v>
      </c>
      <c r="AE147" t="s">
        <v>308</v>
      </c>
      <c r="AF147" s="1" t="e">
        <f>VLOOKUP(Y147,'[1]GL IN'!$X:$AB,5,FALSE)</f>
        <v>#N/A</v>
      </c>
    </row>
    <row r="148" spans="1:32" x14ac:dyDescent="0.3">
      <c r="A148" t="s">
        <v>254</v>
      </c>
      <c r="B148" t="s">
        <v>589</v>
      </c>
      <c r="C148" t="s">
        <v>590</v>
      </c>
      <c r="D148" t="s">
        <v>257</v>
      </c>
      <c r="E148" t="s">
        <v>591</v>
      </c>
      <c r="F148" t="s">
        <v>592</v>
      </c>
      <c r="G148">
        <v>169</v>
      </c>
      <c r="H148" t="s">
        <v>593</v>
      </c>
      <c r="I148" t="s">
        <v>603</v>
      </c>
      <c r="J148" t="s">
        <v>604</v>
      </c>
      <c r="K148" t="s">
        <v>593</v>
      </c>
      <c r="L148" t="s">
        <v>596</v>
      </c>
      <c r="M148">
        <v>259242</v>
      </c>
      <c r="N148">
        <v>0</v>
      </c>
      <c r="O148">
        <v>259242</v>
      </c>
      <c r="P148" t="s">
        <v>603</v>
      </c>
      <c r="Q148" t="s">
        <v>605</v>
      </c>
      <c r="S148" t="s">
        <v>606</v>
      </c>
      <c r="V148" t="s">
        <v>603</v>
      </c>
      <c r="W148" t="s">
        <v>308</v>
      </c>
      <c r="AB148">
        <v>259242</v>
      </c>
      <c r="AD148">
        <v>259242</v>
      </c>
      <c r="AE148" t="s">
        <v>308</v>
      </c>
      <c r="AF148" s="1" t="e">
        <f>VLOOKUP(Y148,'[1]GL IN'!$X:$AB,5,FALSE)</f>
        <v>#N/A</v>
      </c>
    </row>
    <row r="149" spans="1:32" x14ac:dyDescent="0.3">
      <c r="A149" t="s">
        <v>254</v>
      </c>
      <c r="B149" t="s">
        <v>589</v>
      </c>
      <c r="C149" t="s">
        <v>590</v>
      </c>
      <c r="D149" t="s">
        <v>257</v>
      </c>
      <c r="E149" t="s">
        <v>591</v>
      </c>
      <c r="F149" t="s">
        <v>592</v>
      </c>
      <c r="G149">
        <v>172</v>
      </c>
      <c r="H149" t="s">
        <v>593</v>
      </c>
      <c r="I149" t="s">
        <v>607</v>
      </c>
      <c r="J149" t="s">
        <v>608</v>
      </c>
      <c r="K149" t="s">
        <v>593</v>
      </c>
      <c r="L149" t="s">
        <v>596</v>
      </c>
      <c r="M149">
        <v>227645</v>
      </c>
      <c r="N149">
        <v>0</v>
      </c>
      <c r="O149">
        <v>227645</v>
      </c>
      <c r="P149" t="s">
        <v>607</v>
      </c>
      <c r="Q149" t="s">
        <v>609</v>
      </c>
      <c r="S149" t="s">
        <v>602</v>
      </c>
      <c r="V149" t="s">
        <v>607</v>
      </c>
      <c r="W149" t="s">
        <v>308</v>
      </c>
      <c r="AB149">
        <v>227645</v>
      </c>
      <c r="AD149">
        <v>227645</v>
      </c>
      <c r="AE149" t="s">
        <v>308</v>
      </c>
      <c r="AF149" s="1" t="e">
        <f>VLOOKUP(Y149,'[1]GL IN'!$X:$AB,5,FALSE)</f>
        <v>#N/A</v>
      </c>
    </row>
    <row r="150" spans="1:32" x14ac:dyDescent="0.3">
      <c r="A150" t="s">
        <v>254</v>
      </c>
      <c r="B150" t="s">
        <v>589</v>
      </c>
      <c r="C150" t="s">
        <v>590</v>
      </c>
      <c r="D150" t="s">
        <v>257</v>
      </c>
      <c r="E150" t="s">
        <v>591</v>
      </c>
      <c r="F150" t="s">
        <v>592</v>
      </c>
      <c r="G150">
        <v>173</v>
      </c>
      <c r="H150" t="s">
        <v>593</v>
      </c>
      <c r="I150" t="s">
        <v>610</v>
      </c>
      <c r="J150" t="s">
        <v>611</v>
      </c>
      <c r="K150" t="s">
        <v>593</v>
      </c>
      <c r="L150" t="s">
        <v>596</v>
      </c>
      <c r="M150">
        <v>4014</v>
      </c>
      <c r="N150">
        <v>0</v>
      </c>
      <c r="O150">
        <v>4014</v>
      </c>
      <c r="P150" t="s">
        <v>610</v>
      </c>
      <c r="Q150" t="s">
        <v>612</v>
      </c>
      <c r="S150" t="s">
        <v>602</v>
      </c>
      <c r="V150" t="s">
        <v>610</v>
      </c>
      <c r="W150" t="s">
        <v>308</v>
      </c>
      <c r="AB150">
        <v>4014</v>
      </c>
      <c r="AD150">
        <v>4014</v>
      </c>
      <c r="AE150" t="s">
        <v>308</v>
      </c>
      <c r="AF150" s="1" t="e">
        <f>VLOOKUP(Y150,'[1]GL IN'!$X:$AB,5,FALSE)</f>
        <v>#N/A</v>
      </c>
    </row>
    <row r="151" spans="1:32" x14ac:dyDescent="0.3">
      <c r="A151" t="s">
        <v>254</v>
      </c>
      <c r="B151" t="s">
        <v>589</v>
      </c>
      <c r="C151" t="s">
        <v>590</v>
      </c>
      <c r="D151" t="s">
        <v>370</v>
      </c>
      <c r="E151" t="s">
        <v>591</v>
      </c>
      <c r="F151" t="s">
        <v>592</v>
      </c>
      <c r="G151">
        <v>165</v>
      </c>
      <c r="H151" t="s">
        <v>593</v>
      </c>
      <c r="I151" t="s">
        <v>613</v>
      </c>
      <c r="J151" t="s">
        <v>614</v>
      </c>
      <c r="K151" t="s">
        <v>593</v>
      </c>
      <c r="L151" t="s">
        <v>596</v>
      </c>
      <c r="M151">
        <v>13423088</v>
      </c>
      <c r="N151">
        <v>0</v>
      </c>
      <c r="O151">
        <v>13423088</v>
      </c>
      <c r="P151" t="s">
        <v>613</v>
      </c>
      <c r="Q151" t="s">
        <v>615</v>
      </c>
      <c r="S151" t="s">
        <v>602</v>
      </c>
      <c r="V151" t="s">
        <v>613</v>
      </c>
      <c r="W151" t="s">
        <v>308</v>
      </c>
      <c r="AB151">
        <v>13423088</v>
      </c>
      <c r="AD151">
        <v>13423088</v>
      </c>
      <c r="AE151" t="s">
        <v>308</v>
      </c>
      <c r="AF151" s="1" t="e">
        <f>VLOOKUP(Y151,'[1]GL IN'!$X:$AB,5,FALSE)</f>
        <v>#N/A</v>
      </c>
    </row>
    <row r="152" spans="1:32" x14ac:dyDescent="0.3">
      <c r="A152" t="s">
        <v>254</v>
      </c>
      <c r="B152" t="s">
        <v>589</v>
      </c>
      <c r="C152" t="s">
        <v>590</v>
      </c>
      <c r="D152" t="s">
        <v>370</v>
      </c>
      <c r="E152" t="s">
        <v>591</v>
      </c>
      <c r="F152" t="s">
        <v>592</v>
      </c>
      <c r="G152">
        <v>166</v>
      </c>
      <c r="H152" t="s">
        <v>593</v>
      </c>
      <c r="I152" t="s">
        <v>616</v>
      </c>
      <c r="J152" t="s">
        <v>617</v>
      </c>
      <c r="K152" t="s">
        <v>593</v>
      </c>
      <c r="L152" t="s">
        <v>596</v>
      </c>
      <c r="M152">
        <v>11997113</v>
      </c>
      <c r="N152">
        <v>0</v>
      </c>
      <c r="O152">
        <v>11997113</v>
      </c>
      <c r="P152" t="s">
        <v>616</v>
      </c>
      <c r="Q152" t="s">
        <v>618</v>
      </c>
      <c r="S152" t="s">
        <v>602</v>
      </c>
      <c r="V152" t="s">
        <v>616</v>
      </c>
      <c r="W152" t="s">
        <v>308</v>
      </c>
      <c r="AB152">
        <v>11997113</v>
      </c>
      <c r="AD152">
        <v>11997113</v>
      </c>
      <c r="AE152" t="s">
        <v>308</v>
      </c>
      <c r="AF152" s="1" t="e">
        <f>VLOOKUP(Y152,'[1]GL IN'!$X:$AB,5,FALSE)</f>
        <v>#N/A</v>
      </c>
    </row>
    <row r="153" spans="1:32" x14ac:dyDescent="0.3">
      <c r="A153" t="s">
        <v>254</v>
      </c>
      <c r="B153" t="s">
        <v>589</v>
      </c>
      <c r="C153" t="s">
        <v>590</v>
      </c>
      <c r="D153" t="s">
        <v>370</v>
      </c>
      <c r="E153" t="s">
        <v>591</v>
      </c>
      <c r="F153" t="s">
        <v>592</v>
      </c>
      <c r="G153">
        <v>168</v>
      </c>
      <c r="H153" t="s">
        <v>593</v>
      </c>
      <c r="I153" t="s">
        <v>619</v>
      </c>
      <c r="J153" t="s">
        <v>620</v>
      </c>
      <c r="K153" t="s">
        <v>593</v>
      </c>
      <c r="L153" t="s">
        <v>596</v>
      </c>
      <c r="M153">
        <v>3482308</v>
      </c>
      <c r="N153">
        <v>0</v>
      </c>
      <c r="O153">
        <v>3482308</v>
      </c>
      <c r="P153" t="s">
        <v>619</v>
      </c>
      <c r="Q153" t="s">
        <v>621</v>
      </c>
      <c r="S153" t="s">
        <v>622</v>
      </c>
      <c r="V153" t="s">
        <v>619</v>
      </c>
      <c r="W153" t="s">
        <v>308</v>
      </c>
      <c r="AB153">
        <v>3482308</v>
      </c>
      <c r="AD153">
        <v>3482308</v>
      </c>
      <c r="AE153" t="s">
        <v>308</v>
      </c>
      <c r="AF153" s="1" t="e">
        <f>VLOOKUP(Y153,'[1]GL IN'!$X:$AB,5,FALSE)</f>
        <v>#N/A</v>
      </c>
    </row>
    <row r="154" spans="1:32" x14ac:dyDescent="0.3">
      <c r="A154" t="s">
        <v>254</v>
      </c>
      <c r="B154" t="s">
        <v>589</v>
      </c>
      <c r="C154" t="s">
        <v>590</v>
      </c>
      <c r="D154" t="s">
        <v>370</v>
      </c>
      <c r="E154" t="s">
        <v>591</v>
      </c>
      <c r="F154" t="s">
        <v>592</v>
      </c>
      <c r="G154">
        <v>170</v>
      </c>
      <c r="H154" t="s">
        <v>623</v>
      </c>
      <c r="I154" t="s">
        <v>624</v>
      </c>
      <c r="J154" t="s">
        <v>625</v>
      </c>
      <c r="K154" t="s">
        <v>623</v>
      </c>
      <c r="L154" t="s">
        <v>596</v>
      </c>
      <c r="M154">
        <v>4401041</v>
      </c>
      <c r="N154">
        <v>0</v>
      </c>
      <c r="O154">
        <v>4401041</v>
      </c>
      <c r="P154" t="s">
        <v>624</v>
      </c>
      <c r="Q154" t="s">
        <v>626</v>
      </c>
      <c r="S154" t="s">
        <v>602</v>
      </c>
      <c r="V154" t="s">
        <v>624</v>
      </c>
      <c r="W154" t="s">
        <v>308</v>
      </c>
      <c r="AB154">
        <v>4401041</v>
      </c>
      <c r="AD154">
        <v>4401041</v>
      </c>
      <c r="AE154" t="s">
        <v>308</v>
      </c>
      <c r="AF154" s="1" t="e">
        <f>VLOOKUP(Y154,'[1]GL IN'!$X:$AB,5,FALSE)</f>
        <v>#N/A</v>
      </c>
    </row>
    <row r="155" spans="1:32" x14ac:dyDescent="0.3">
      <c r="A155" t="s">
        <v>254</v>
      </c>
      <c r="B155" t="s">
        <v>589</v>
      </c>
      <c r="C155" t="s">
        <v>590</v>
      </c>
      <c r="D155" t="s">
        <v>370</v>
      </c>
      <c r="E155" t="s">
        <v>591</v>
      </c>
      <c r="F155" t="s">
        <v>592</v>
      </c>
      <c r="G155">
        <v>171</v>
      </c>
      <c r="H155" t="s">
        <v>593</v>
      </c>
      <c r="I155" t="s">
        <v>627</v>
      </c>
      <c r="J155" t="s">
        <v>628</v>
      </c>
      <c r="K155" t="s">
        <v>593</v>
      </c>
      <c r="L155" t="s">
        <v>596</v>
      </c>
      <c r="M155">
        <v>16061549</v>
      </c>
      <c r="N155">
        <v>0</v>
      </c>
      <c r="O155">
        <v>16061549</v>
      </c>
      <c r="P155" t="s">
        <v>627</v>
      </c>
      <c r="Q155" t="s">
        <v>629</v>
      </c>
      <c r="S155" t="s">
        <v>602</v>
      </c>
      <c r="V155" t="s">
        <v>627</v>
      </c>
      <c r="W155" t="s">
        <v>308</v>
      </c>
      <c r="AB155">
        <v>16061549</v>
      </c>
      <c r="AD155">
        <v>16061549</v>
      </c>
      <c r="AE155" t="s">
        <v>308</v>
      </c>
      <c r="AF155" s="1" t="e">
        <f>VLOOKUP(Y155,'[1]GL IN'!$X:$AB,5,FALSE)</f>
        <v>#N/A</v>
      </c>
    </row>
    <row r="156" spans="1:32" x14ac:dyDescent="0.3">
      <c r="A156" t="s">
        <v>254</v>
      </c>
      <c r="B156" t="s">
        <v>589</v>
      </c>
      <c r="C156" t="s">
        <v>590</v>
      </c>
      <c r="D156" t="s">
        <v>370</v>
      </c>
      <c r="E156" t="s">
        <v>591</v>
      </c>
      <c r="F156" t="s">
        <v>592</v>
      </c>
      <c r="G156">
        <v>179</v>
      </c>
      <c r="H156" t="s">
        <v>593</v>
      </c>
      <c r="I156" t="s">
        <v>630</v>
      </c>
      <c r="J156" t="s">
        <v>631</v>
      </c>
      <c r="K156" t="s">
        <v>593</v>
      </c>
      <c r="L156" t="s">
        <v>596</v>
      </c>
      <c r="M156">
        <v>52580</v>
      </c>
      <c r="N156">
        <v>0</v>
      </c>
      <c r="O156">
        <v>52580</v>
      </c>
      <c r="P156" t="s">
        <v>630</v>
      </c>
      <c r="Q156" t="s">
        <v>632</v>
      </c>
      <c r="S156" t="s">
        <v>633</v>
      </c>
      <c r="V156" t="s">
        <v>630</v>
      </c>
      <c r="W156" t="s">
        <v>308</v>
      </c>
      <c r="AB156">
        <v>52580</v>
      </c>
      <c r="AD156">
        <v>52580</v>
      </c>
      <c r="AE156" t="s">
        <v>308</v>
      </c>
      <c r="AF156" s="1" t="e">
        <f>VLOOKUP(Y156,'[1]GL IN'!$X:$AB,5,FALSE)</f>
        <v>#N/A</v>
      </c>
    </row>
    <row r="157" spans="1:32" x14ac:dyDescent="0.3">
      <c r="A157" t="s">
        <v>254</v>
      </c>
      <c r="B157" t="s">
        <v>589</v>
      </c>
      <c r="C157" t="s">
        <v>590</v>
      </c>
      <c r="D157" t="s">
        <v>397</v>
      </c>
      <c r="E157" t="s">
        <v>591</v>
      </c>
      <c r="F157" t="s">
        <v>592</v>
      </c>
      <c r="G157">
        <v>175</v>
      </c>
      <c r="H157" t="s">
        <v>593</v>
      </c>
      <c r="I157" t="s">
        <v>634</v>
      </c>
      <c r="J157" t="s">
        <v>635</v>
      </c>
      <c r="K157" t="s">
        <v>593</v>
      </c>
      <c r="L157" t="s">
        <v>596</v>
      </c>
      <c r="M157">
        <v>389345</v>
      </c>
      <c r="N157">
        <v>0</v>
      </c>
      <c r="O157">
        <v>389345</v>
      </c>
      <c r="P157" t="s">
        <v>634</v>
      </c>
      <c r="Q157" t="s">
        <v>636</v>
      </c>
      <c r="S157" t="s">
        <v>637</v>
      </c>
      <c r="V157" t="s">
        <v>634</v>
      </c>
      <c r="W157" t="s">
        <v>308</v>
      </c>
      <c r="AB157">
        <v>389345</v>
      </c>
      <c r="AD157">
        <v>389345</v>
      </c>
      <c r="AE157" t="s">
        <v>308</v>
      </c>
      <c r="AF157" s="1" t="e">
        <f>VLOOKUP(Y157,'[1]GL IN'!$X:$AB,5,FALSE)</f>
        <v>#N/A</v>
      </c>
    </row>
    <row r="158" spans="1:32" x14ac:dyDescent="0.3">
      <c r="A158" t="s">
        <v>254</v>
      </c>
      <c r="B158" t="s">
        <v>589</v>
      </c>
      <c r="C158" t="s">
        <v>590</v>
      </c>
      <c r="D158" t="s">
        <v>397</v>
      </c>
      <c r="E158" t="s">
        <v>591</v>
      </c>
      <c r="F158" t="s">
        <v>592</v>
      </c>
      <c r="G158">
        <v>176</v>
      </c>
      <c r="H158" t="s">
        <v>593</v>
      </c>
      <c r="I158" t="s">
        <v>638</v>
      </c>
      <c r="J158" t="s">
        <v>639</v>
      </c>
      <c r="K158" t="s">
        <v>593</v>
      </c>
      <c r="L158" t="s">
        <v>596</v>
      </c>
      <c r="M158">
        <v>261558</v>
      </c>
      <c r="N158">
        <v>0</v>
      </c>
      <c r="O158">
        <v>261558</v>
      </c>
      <c r="P158" t="s">
        <v>638</v>
      </c>
      <c r="Q158" t="s">
        <v>640</v>
      </c>
      <c r="S158" t="s">
        <v>637</v>
      </c>
      <c r="V158" t="s">
        <v>638</v>
      </c>
      <c r="W158" t="s">
        <v>308</v>
      </c>
      <c r="AB158">
        <v>261558</v>
      </c>
      <c r="AD158">
        <v>261558</v>
      </c>
      <c r="AE158" t="s">
        <v>308</v>
      </c>
      <c r="AF158" s="1" t="e">
        <f>VLOOKUP(Y158,'[1]GL IN'!$X:$AB,5,FALSE)</f>
        <v>#N/A</v>
      </c>
    </row>
    <row r="159" spans="1:32" x14ac:dyDescent="0.3">
      <c r="A159" t="s">
        <v>254</v>
      </c>
      <c r="B159" t="s">
        <v>589</v>
      </c>
      <c r="C159" t="s">
        <v>590</v>
      </c>
      <c r="D159" t="s">
        <v>397</v>
      </c>
      <c r="E159" t="s">
        <v>591</v>
      </c>
      <c r="F159" t="s">
        <v>592</v>
      </c>
      <c r="G159">
        <v>186</v>
      </c>
      <c r="H159" t="s">
        <v>593</v>
      </c>
      <c r="I159" t="s">
        <v>641</v>
      </c>
      <c r="J159" t="s">
        <v>642</v>
      </c>
      <c r="K159" t="s">
        <v>593</v>
      </c>
      <c r="L159" t="s">
        <v>596</v>
      </c>
      <c r="M159">
        <v>149890</v>
      </c>
      <c r="N159">
        <v>0</v>
      </c>
      <c r="O159">
        <v>149890</v>
      </c>
      <c r="P159" t="s">
        <v>641</v>
      </c>
      <c r="Q159" t="s">
        <v>643</v>
      </c>
      <c r="S159" t="s">
        <v>602</v>
      </c>
      <c r="V159" t="s">
        <v>641</v>
      </c>
      <c r="W159" t="s">
        <v>308</v>
      </c>
      <c r="AB159">
        <v>149890</v>
      </c>
      <c r="AD159">
        <v>149890</v>
      </c>
      <c r="AE159" t="s">
        <v>308</v>
      </c>
      <c r="AF159" s="1" t="e">
        <f>VLOOKUP(Y159,'[1]GL IN'!$X:$AB,5,FALSE)</f>
        <v>#N/A</v>
      </c>
    </row>
    <row r="160" spans="1:32" x14ac:dyDescent="0.3">
      <c r="A160" t="s">
        <v>254</v>
      </c>
      <c r="B160" t="s">
        <v>589</v>
      </c>
      <c r="C160" t="s">
        <v>590</v>
      </c>
      <c r="D160" t="s">
        <v>397</v>
      </c>
      <c r="E160" t="s">
        <v>591</v>
      </c>
      <c r="F160" t="s">
        <v>592</v>
      </c>
      <c r="G160">
        <v>191</v>
      </c>
      <c r="H160" t="s">
        <v>593</v>
      </c>
      <c r="I160" t="s">
        <v>644</v>
      </c>
      <c r="J160" t="s">
        <v>645</v>
      </c>
      <c r="K160" t="s">
        <v>593</v>
      </c>
      <c r="L160" t="s">
        <v>596</v>
      </c>
      <c r="M160">
        <v>31548</v>
      </c>
      <c r="N160">
        <v>0</v>
      </c>
      <c r="O160">
        <v>31548</v>
      </c>
      <c r="P160" t="s">
        <v>644</v>
      </c>
      <c r="Q160" t="s">
        <v>646</v>
      </c>
      <c r="S160" t="s">
        <v>633</v>
      </c>
      <c r="V160" t="s">
        <v>644</v>
      </c>
      <c r="W160" t="s">
        <v>308</v>
      </c>
      <c r="AB160">
        <v>31548</v>
      </c>
      <c r="AD160">
        <v>31548</v>
      </c>
      <c r="AE160" t="s">
        <v>308</v>
      </c>
      <c r="AF160" s="1" t="e">
        <f>VLOOKUP(Y160,'[1]GL IN'!$X:$AB,5,FALSE)</f>
        <v>#N/A</v>
      </c>
    </row>
    <row r="161" spans="1:32" x14ac:dyDescent="0.3">
      <c r="A161" t="s">
        <v>254</v>
      </c>
      <c r="B161" t="s">
        <v>589</v>
      </c>
      <c r="C161" t="s">
        <v>590</v>
      </c>
      <c r="D161" t="s">
        <v>277</v>
      </c>
      <c r="E161" t="s">
        <v>591</v>
      </c>
      <c r="F161" t="s">
        <v>592</v>
      </c>
      <c r="G161">
        <v>164</v>
      </c>
      <c r="H161" t="s">
        <v>593</v>
      </c>
      <c r="I161" t="s">
        <v>647</v>
      </c>
      <c r="J161" t="s">
        <v>648</v>
      </c>
      <c r="K161" t="s">
        <v>593</v>
      </c>
      <c r="L161" t="s">
        <v>596</v>
      </c>
      <c r="M161">
        <v>1809187</v>
      </c>
      <c r="N161">
        <v>0</v>
      </c>
      <c r="O161">
        <v>1809187</v>
      </c>
      <c r="P161" t="s">
        <v>647</v>
      </c>
      <c r="Q161" t="s">
        <v>649</v>
      </c>
      <c r="S161" t="s">
        <v>606</v>
      </c>
      <c r="V161" t="s">
        <v>647</v>
      </c>
      <c r="W161" t="s">
        <v>308</v>
      </c>
      <c r="AB161">
        <v>1809187</v>
      </c>
      <c r="AD161">
        <v>1809187</v>
      </c>
      <c r="AE161" t="s">
        <v>308</v>
      </c>
      <c r="AF161" s="1" t="e">
        <f>VLOOKUP(Y161,'[1]GL IN'!$X:$AB,5,FALSE)</f>
        <v>#N/A</v>
      </c>
    </row>
    <row r="162" spans="1:32" x14ac:dyDescent="0.3">
      <c r="A162" t="s">
        <v>254</v>
      </c>
      <c r="B162" t="s">
        <v>589</v>
      </c>
      <c r="C162" t="s">
        <v>590</v>
      </c>
      <c r="D162" t="s">
        <v>277</v>
      </c>
      <c r="E162" t="s">
        <v>591</v>
      </c>
      <c r="F162" t="s">
        <v>592</v>
      </c>
      <c r="G162">
        <v>174</v>
      </c>
      <c r="H162" t="s">
        <v>593</v>
      </c>
      <c r="I162" t="s">
        <v>650</v>
      </c>
      <c r="J162" t="s">
        <v>651</v>
      </c>
      <c r="K162" t="s">
        <v>593</v>
      </c>
      <c r="L162" t="s">
        <v>596</v>
      </c>
      <c r="M162">
        <v>33809857</v>
      </c>
      <c r="N162">
        <v>0</v>
      </c>
      <c r="O162">
        <v>33809857</v>
      </c>
      <c r="P162" t="s">
        <v>650</v>
      </c>
      <c r="Q162" t="s">
        <v>652</v>
      </c>
      <c r="S162" t="s">
        <v>602</v>
      </c>
      <c r="V162" t="s">
        <v>650</v>
      </c>
      <c r="W162" t="s">
        <v>308</v>
      </c>
      <c r="AB162">
        <v>33809857</v>
      </c>
      <c r="AD162">
        <v>33809857</v>
      </c>
      <c r="AE162" t="s">
        <v>308</v>
      </c>
      <c r="AF162" s="1" t="e">
        <f>VLOOKUP(Y162,'[1]GL IN'!$X:$AB,5,FALSE)</f>
        <v>#N/A</v>
      </c>
    </row>
    <row r="163" spans="1:32" x14ac:dyDescent="0.3">
      <c r="A163" t="s">
        <v>254</v>
      </c>
      <c r="B163" t="s">
        <v>589</v>
      </c>
      <c r="C163" t="s">
        <v>590</v>
      </c>
      <c r="D163" t="s">
        <v>277</v>
      </c>
      <c r="E163" t="s">
        <v>591</v>
      </c>
      <c r="F163" t="s">
        <v>592</v>
      </c>
      <c r="G163">
        <v>177</v>
      </c>
      <c r="H163" t="s">
        <v>593</v>
      </c>
      <c r="I163" t="s">
        <v>653</v>
      </c>
      <c r="J163" t="s">
        <v>654</v>
      </c>
      <c r="K163" t="s">
        <v>593</v>
      </c>
      <c r="L163" t="s">
        <v>596</v>
      </c>
      <c r="M163">
        <v>2286262</v>
      </c>
      <c r="N163">
        <v>0</v>
      </c>
      <c r="O163">
        <v>2286262</v>
      </c>
      <c r="P163" t="s">
        <v>653</v>
      </c>
      <c r="Q163" t="s">
        <v>655</v>
      </c>
      <c r="S163" t="s">
        <v>637</v>
      </c>
      <c r="V163" t="s">
        <v>653</v>
      </c>
      <c r="W163" t="s">
        <v>308</v>
      </c>
      <c r="AB163">
        <v>2286262</v>
      </c>
      <c r="AD163">
        <v>2286262</v>
      </c>
      <c r="AE163" t="s">
        <v>308</v>
      </c>
      <c r="AF163" s="1" t="e">
        <f>VLOOKUP(Y163,'[1]GL IN'!$X:$AB,5,FALSE)</f>
        <v>#N/A</v>
      </c>
    </row>
    <row r="164" spans="1:32" x14ac:dyDescent="0.3">
      <c r="A164" t="s">
        <v>254</v>
      </c>
      <c r="B164" t="s">
        <v>589</v>
      </c>
      <c r="C164" t="s">
        <v>590</v>
      </c>
      <c r="D164" t="s">
        <v>277</v>
      </c>
      <c r="E164" t="s">
        <v>591</v>
      </c>
      <c r="F164" t="s">
        <v>592</v>
      </c>
      <c r="G164">
        <v>178</v>
      </c>
      <c r="H164" t="s">
        <v>593</v>
      </c>
      <c r="I164" t="s">
        <v>656</v>
      </c>
      <c r="J164" t="s">
        <v>657</v>
      </c>
      <c r="K164" t="s">
        <v>593</v>
      </c>
      <c r="L164" t="s">
        <v>596</v>
      </c>
      <c r="M164">
        <v>588500</v>
      </c>
      <c r="N164">
        <v>0</v>
      </c>
      <c r="O164">
        <v>588500</v>
      </c>
      <c r="P164" t="s">
        <v>656</v>
      </c>
      <c r="Q164" t="s">
        <v>658</v>
      </c>
      <c r="S164" t="s">
        <v>637</v>
      </c>
      <c r="V164" t="s">
        <v>656</v>
      </c>
      <c r="W164" t="s">
        <v>308</v>
      </c>
      <c r="AB164">
        <v>588500</v>
      </c>
      <c r="AD164">
        <v>588500</v>
      </c>
      <c r="AE164" t="s">
        <v>308</v>
      </c>
      <c r="AF164" s="1" t="e">
        <f>VLOOKUP(Y164,'[1]GL IN'!$X:$AB,5,FALSE)</f>
        <v>#N/A</v>
      </c>
    </row>
    <row r="165" spans="1:32" x14ac:dyDescent="0.3">
      <c r="A165" t="s">
        <v>254</v>
      </c>
      <c r="B165" t="s">
        <v>589</v>
      </c>
      <c r="C165" t="s">
        <v>590</v>
      </c>
      <c r="D165" t="s">
        <v>277</v>
      </c>
      <c r="E165" t="s">
        <v>591</v>
      </c>
      <c r="F165" t="s">
        <v>592</v>
      </c>
      <c r="G165">
        <v>180</v>
      </c>
      <c r="H165" t="s">
        <v>593</v>
      </c>
      <c r="I165" t="s">
        <v>659</v>
      </c>
      <c r="J165" t="s">
        <v>660</v>
      </c>
      <c r="K165" t="s">
        <v>593</v>
      </c>
      <c r="L165" t="s">
        <v>596</v>
      </c>
      <c r="M165">
        <v>2668253</v>
      </c>
      <c r="N165">
        <v>0</v>
      </c>
      <c r="O165">
        <v>2668253</v>
      </c>
      <c r="P165" t="s">
        <v>659</v>
      </c>
      <c r="Q165" t="s">
        <v>661</v>
      </c>
      <c r="S165" t="s">
        <v>606</v>
      </c>
      <c r="V165" t="s">
        <v>659</v>
      </c>
      <c r="W165" t="s">
        <v>308</v>
      </c>
      <c r="AB165">
        <v>2668253</v>
      </c>
      <c r="AD165">
        <v>2668253</v>
      </c>
      <c r="AE165" t="s">
        <v>308</v>
      </c>
      <c r="AF165" s="1" t="e">
        <f>VLOOKUP(Y165,'[1]GL IN'!$X:$AB,5,FALSE)</f>
        <v>#N/A</v>
      </c>
    </row>
    <row r="166" spans="1:32" x14ac:dyDescent="0.3">
      <c r="A166" t="s">
        <v>254</v>
      </c>
      <c r="B166" t="s">
        <v>589</v>
      </c>
      <c r="C166" t="s">
        <v>590</v>
      </c>
      <c r="D166" t="s">
        <v>277</v>
      </c>
      <c r="E166" t="s">
        <v>591</v>
      </c>
      <c r="F166" t="s">
        <v>592</v>
      </c>
      <c r="G166">
        <v>181</v>
      </c>
      <c r="H166" t="s">
        <v>593</v>
      </c>
      <c r="I166" t="s">
        <v>662</v>
      </c>
      <c r="J166" t="s">
        <v>663</v>
      </c>
      <c r="K166" t="s">
        <v>593</v>
      </c>
      <c r="L166" t="s">
        <v>596</v>
      </c>
      <c r="M166">
        <v>3527472</v>
      </c>
      <c r="N166">
        <v>0</v>
      </c>
      <c r="O166">
        <v>3527472</v>
      </c>
      <c r="P166" t="s">
        <v>662</v>
      </c>
      <c r="Q166" t="s">
        <v>664</v>
      </c>
      <c r="S166" t="s">
        <v>665</v>
      </c>
      <c r="V166" t="s">
        <v>662</v>
      </c>
      <c r="W166" t="s">
        <v>308</v>
      </c>
      <c r="AB166">
        <v>3527472</v>
      </c>
      <c r="AD166">
        <v>3527472</v>
      </c>
      <c r="AE166" t="s">
        <v>308</v>
      </c>
      <c r="AF166" s="1" t="e">
        <f>VLOOKUP(Y166,'[1]GL IN'!$X:$AB,5,FALSE)</f>
        <v>#N/A</v>
      </c>
    </row>
    <row r="167" spans="1:32" x14ac:dyDescent="0.3">
      <c r="A167" t="s">
        <v>254</v>
      </c>
      <c r="B167" t="s">
        <v>589</v>
      </c>
      <c r="C167" t="s">
        <v>590</v>
      </c>
      <c r="D167" t="s">
        <v>277</v>
      </c>
      <c r="E167" t="s">
        <v>591</v>
      </c>
      <c r="F167" t="s">
        <v>592</v>
      </c>
      <c r="G167">
        <v>182</v>
      </c>
      <c r="H167" t="s">
        <v>593</v>
      </c>
      <c r="I167" t="s">
        <v>666</v>
      </c>
      <c r="J167" t="s">
        <v>667</v>
      </c>
      <c r="K167" t="s">
        <v>593</v>
      </c>
      <c r="L167" t="s">
        <v>596</v>
      </c>
      <c r="M167">
        <v>3299745</v>
      </c>
      <c r="N167">
        <v>0</v>
      </c>
      <c r="O167">
        <v>3299745</v>
      </c>
      <c r="P167" t="s">
        <v>666</v>
      </c>
      <c r="Q167" t="s">
        <v>668</v>
      </c>
      <c r="S167" t="s">
        <v>669</v>
      </c>
      <c r="V167" t="s">
        <v>666</v>
      </c>
      <c r="W167" t="s">
        <v>308</v>
      </c>
      <c r="AB167">
        <v>3299745</v>
      </c>
      <c r="AD167">
        <v>3299745</v>
      </c>
      <c r="AE167" t="s">
        <v>308</v>
      </c>
      <c r="AF167" s="1" t="e">
        <f>VLOOKUP(Y167,'[1]GL IN'!$X:$AB,5,FALSE)</f>
        <v>#N/A</v>
      </c>
    </row>
    <row r="168" spans="1:32" x14ac:dyDescent="0.3">
      <c r="A168" t="s">
        <v>254</v>
      </c>
      <c r="B168" t="s">
        <v>589</v>
      </c>
      <c r="C168" t="s">
        <v>590</v>
      </c>
      <c r="D168" t="s">
        <v>277</v>
      </c>
      <c r="E168" t="s">
        <v>591</v>
      </c>
      <c r="F168" t="s">
        <v>592</v>
      </c>
      <c r="G168">
        <v>183</v>
      </c>
      <c r="H168" t="s">
        <v>593</v>
      </c>
      <c r="I168" t="s">
        <v>670</v>
      </c>
      <c r="J168" t="s">
        <v>671</v>
      </c>
      <c r="K168" t="s">
        <v>593</v>
      </c>
      <c r="L168" t="s">
        <v>596</v>
      </c>
      <c r="M168">
        <v>12106940</v>
      </c>
      <c r="N168">
        <v>0</v>
      </c>
      <c r="O168">
        <v>12106940</v>
      </c>
      <c r="P168" t="s">
        <v>670</v>
      </c>
      <c r="Q168" t="s">
        <v>672</v>
      </c>
      <c r="S168" t="s">
        <v>602</v>
      </c>
      <c r="V168" t="s">
        <v>670</v>
      </c>
      <c r="W168" t="s">
        <v>308</v>
      </c>
      <c r="AB168">
        <v>12106940</v>
      </c>
      <c r="AD168">
        <v>12106940</v>
      </c>
      <c r="AE168" t="s">
        <v>308</v>
      </c>
      <c r="AF168" s="1" t="e">
        <f>VLOOKUP(Y168,'[1]GL IN'!$X:$AB,5,FALSE)</f>
        <v>#N/A</v>
      </c>
    </row>
    <row r="169" spans="1:32" x14ac:dyDescent="0.3">
      <c r="A169" t="s">
        <v>254</v>
      </c>
      <c r="B169" t="s">
        <v>589</v>
      </c>
      <c r="C169" t="s">
        <v>590</v>
      </c>
      <c r="D169" t="s">
        <v>277</v>
      </c>
      <c r="E169" t="s">
        <v>591</v>
      </c>
      <c r="F169" t="s">
        <v>592</v>
      </c>
      <c r="G169">
        <v>184</v>
      </c>
      <c r="H169" t="s">
        <v>593</v>
      </c>
      <c r="I169" t="s">
        <v>673</v>
      </c>
      <c r="J169" t="s">
        <v>674</v>
      </c>
      <c r="K169" t="s">
        <v>593</v>
      </c>
      <c r="L169" t="s">
        <v>596</v>
      </c>
      <c r="M169">
        <v>1918532</v>
      </c>
      <c r="N169">
        <v>0</v>
      </c>
      <c r="O169">
        <v>1918532</v>
      </c>
      <c r="P169" t="s">
        <v>673</v>
      </c>
      <c r="Q169" t="s">
        <v>675</v>
      </c>
      <c r="S169" t="s">
        <v>602</v>
      </c>
      <c r="V169" t="s">
        <v>673</v>
      </c>
      <c r="W169" t="s">
        <v>308</v>
      </c>
      <c r="AB169">
        <v>1918532</v>
      </c>
      <c r="AD169">
        <v>1918532</v>
      </c>
      <c r="AE169" t="s">
        <v>308</v>
      </c>
      <c r="AF169" s="1" t="e">
        <f>VLOOKUP(Y169,'[1]GL IN'!$X:$AB,5,FALSE)</f>
        <v>#N/A</v>
      </c>
    </row>
    <row r="170" spans="1:32" x14ac:dyDescent="0.3">
      <c r="A170" t="s">
        <v>254</v>
      </c>
      <c r="B170" t="s">
        <v>589</v>
      </c>
      <c r="C170" t="s">
        <v>590</v>
      </c>
      <c r="D170" t="s">
        <v>277</v>
      </c>
      <c r="E170" t="s">
        <v>591</v>
      </c>
      <c r="F170" t="s">
        <v>592</v>
      </c>
      <c r="G170">
        <v>185</v>
      </c>
      <c r="H170" t="s">
        <v>593</v>
      </c>
      <c r="I170" t="s">
        <v>676</v>
      </c>
      <c r="J170" t="s">
        <v>677</v>
      </c>
      <c r="K170" t="s">
        <v>593</v>
      </c>
      <c r="L170" t="s">
        <v>596</v>
      </c>
      <c r="M170">
        <v>1940431</v>
      </c>
      <c r="N170">
        <v>0</v>
      </c>
      <c r="O170">
        <v>1940431</v>
      </c>
      <c r="P170" t="s">
        <v>676</v>
      </c>
      <c r="Q170" t="s">
        <v>678</v>
      </c>
      <c r="S170" t="s">
        <v>602</v>
      </c>
      <c r="V170" t="s">
        <v>676</v>
      </c>
      <c r="W170" t="s">
        <v>308</v>
      </c>
      <c r="AB170">
        <v>1940431</v>
      </c>
      <c r="AD170">
        <v>1940431</v>
      </c>
      <c r="AE170" t="s">
        <v>308</v>
      </c>
      <c r="AF170" s="1" t="e">
        <f>VLOOKUP(Y170,'[1]GL IN'!$X:$AB,5,FALSE)</f>
        <v>#N/A</v>
      </c>
    </row>
    <row r="171" spans="1:32" x14ac:dyDescent="0.3">
      <c r="A171" t="s">
        <v>254</v>
      </c>
      <c r="B171" t="s">
        <v>589</v>
      </c>
      <c r="C171" t="s">
        <v>590</v>
      </c>
      <c r="D171" t="s">
        <v>277</v>
      </c>
      <c r="E171" t="s">
        <v>591</v>
      </c>
      <c r="F171" t="s">
        <v>592</v>
      </c>
      <c r="G171">
        <v>187</v>
      </c>
      <c r="H171" t="s">
        <v>593</v>
      </c>
      <c r="I171" t="s">
        <v>679</v>
      </c>
      <c r="J171" t="s">
        <v>680</v>
      </c>
      <c r="K171" t="s">
        <v>593</v>
      </c>
      <c r="L171" t="s">
        <v>596</v>
      </c>
      <c r="M171">
        <v>6877392</v>
      </c>
      <c r="N171">
        <v>0</v>
      </c>
      <c r="O171">
        <v>6877392</v>
      </c>
      <c r="P171" t="s">
        <v>679</v>
      </c>
      <c r="Q171" t="s">
        <v>681</v>
      </c>
      <c r="S171" t="s">
        <v>602</v>
      </c>
      <c r="V171" t="s">
        <v>679</v>
      </c>
      <c r="W171" t="s">
        <v>308</v>
      </c>
      <c r="AB171">
        <v>6877392</v>
      </c>
      <c r="AD171">
        <v>6877392</v>
      </c>
      <c r="AE171" t="s">
        <v>308</v>
      </c>
      <c r="AF171" s="1" t="e">
        <f>VLOOKUP(Y171,'[1]GL IN'!$X:$AB,5,FALSE)</f>
        <v>#N/A</v>
      </c>
    </row>
    <row r="172" spans="1:32" x14ac:dyDescent="0.3">
      <c r="A172" t="s">
        <v>254</v>
      </c>
      <c r="B172" t="s">
        <v>589</v>
      </c>
      <c r="C172" t="s">
        <v>590</v>
      </c>
      <c r="D172" t="s">
        <v>277</v>
      </c>
      <c r="E172" t="s">
        <v>591</v>
      </c>
      <c r="F172" t="s">
        <v>592</v>
      </c>
      <c r="G172">
        <v>188</v>
      </c>
      <c r="H172" t="s">
        <v>593</v>
      </c>
      <c r="I172" t="s">
        <v>682</v>
      </c>
      <c r="J172" t="s">
        <v>683</v>
      </c>
      <c r="K172" t="s">
        <v>593</v>
      </c>
      <c r="L172" t="s">
        <v>596</v>
      </c>
      <c r="M172">
        <v>221297</v>
      </c>
      <c r="N172">
        <v>0</v>
      </c>
      <c r="O172">
        <v>221297</v>
      </c>
      <c r="P172" t="s">
        <v>682</v>
      </c>
      <c r="Q172" t="s">
        <v>684</v>
      </c>
      <c r="S172" t="s">
        <v>602</v>
      </c>
      <c r="V172" t="s">
        <v>682</v>
      </c>
      <c r="W172" t="s">
        <v>308</v>
      </c>
      <c r="AB172">
        <v>221297</v>
      </c>
      <c r="AD172">
        <v>221297</v>
      </c>
      <c r="AE172" t="s">
        <v>308</v>
      </c>
      <c r="AF172" s="1" t="e">
        <f>VLOOKUP(Y172,'[1]GL IN'!$X:$AB,5,FALSE)</f>
        <v>#N/A</v>
      </c>
    </row>
    <row r="173" spans="1:32" x14ac:dyDescent="0.3">
      <c r="A173" t="s">
        <v>254</v>
      </c>
      <c r="B173" t="s">
        <v>589</v>
      </c>
      <c r="C173" t="s">
        <v>590</v>
      </c>
      <c r="D173" t="s">
        <v>277</v>
      </c>
      <c r="E173" t="s">
        <v>591</v>
      </c>
      <c r="F173" t="s">
        <v>592</v>
      </c>
      <c r="G173">
        <v>189</v>
      </c>
      <c r="H173" t="s">
        <v>593</v>
      </c>
      <c r="I173" t="s">
        <v>685</v>
      </c>
      <c r="J173" t="s">
        <v>686</v>
      </c>
      <c r="K173" t="s">
        <v>593</v>
      </c>
      <c r="L173" t="s">
        <v>596</v>
      </c>
      <c r="M173">
        <v>8962197</v>
      </c>
      <c r="N173">
        <v>0</v>
      </c>
      <c r="O173">
        <v>8962197</v>
      </c>
      <c r="P173" t="s">
        <v>685</v>
      </c>
      <c r="Q173" t="s">
        <v>687</v>
      </c>
      <c r="S173" t="s">
        <v>602</v>
      </c>
      <c r="V173" t="s">
        <v>685</v>
      </c>
      <c r="W173" t="s">
        <v>308</v>
      </c>
      <c r="AB173">
        <v>8962197</v>
      </c>
      <c r="AD173">
        <v>8962197</v>
      </c>
      <c r="AE173" t="s">
        <v>308</v>
      </c>
      <c r="AF173" s="1" t="e">
        <f>VLOOKUP(Y173,'[1]GL IN'!$X:$AB,5,FALSE)</f>
        <v>#N/A</v>
      </c>
    </row>
    <row r="174" spans="1:32" x14ac:dyDescent="0.3">
      <c r="A174" t="s">
        <v>254</v>
      </c>
      <c r="B174" t="s">
        <v>589</v>
      </c>
      <c r="C174" t="s">
        <v>590</v>
      </c>
      <c r="D174" t="s">
        <v>277</v>
      </c>
      <c r="E174" t="s">
        <v>591</v>
      </c>
      <c r="F174" t="s">
        <v>592</v>
      </c>
      <c r="G174">
        <v>190</v>
      </c>
      <c r="H174" t="s">
        <v>593</v>
      </c>
      <c r="I174" t="s">
        <v>688</v>
      </c>
      <c r="J174" t="s">
        <v>689</v>
      </c>
      <c r="K174" t="s">
        <v>593</v>
      </c>
      <c r="L174" t="s">
        <v>596</v>
      </c>
      <c r="M174">
        <v>15396636</v>
      </c>
      <c r="N174">
        <v>0</v>
      </c>
      <c r="O174">
        <v>15396636</v>
      </c>
      <c r="P174" t="s">
        <v>688</v>
      </c>
      <c r="Q174" t="s">
        <v>690</v>
      </c>
      <c r="S174" t="s">
        <v>602</v>
      </c>
      <c r="V174" t="s">
        <v>688</v>
      </c>
      <c r="W174" t="s">
        <v>308</v>
      </c>
      <c r="AB174">
        <v>15396636</v>
      </c>
      <c r="AD174">
        <v>15396636</v>
      </c>
      <c r="AE174" t="s">
        <v>308</v>
      </c>
      <c r="AF174" s="1" t="e">
        <f>VLOOKUP(Y174,'[1]GL IN'!$X:$AB,5,FALSE)</f>
        <v>#N/A</v>
      </c>
    </row>
    <row r="175" spans="1:32" x14ac:dyDescent="0.3">
      <c r="A175" t="s">
        <v>254</v>
      </c>
      <c r="B175" t="s">
        <v>589</v>
      </c>
      <c r="C175" t="s">
        <v>590</v>
      </c>
      <c r="D175" t="s">
        <v>277</v>
      </c>
      <c r="E175" t="s">
        <v>591</v>
      </c>
      <c r="F175" t="s">
        <v>592</v>
      </c>
      <c r="G175">
        <v>192</v>
      </c>
      <c r="H175" t="s">
        <v>593</v>
      </c>
      <c r="I175" t="s">
        <v>691</v>
      </c>
      <c r="J175" t="s">
        <v>692</v>
      </c>
      <c r="K175" t="s">
        <v>593</v>
      </c>
      <c r="L175" t="s">
        <v>596</v>
      </c>
      <c r="M175">
        <v>7224176</v>
      </c>
      <c r="N175">
        <v>0</v>
      </c>
      <c r="O175">
        <v>7224176</v>
      </c>
      <c r="P175" t="s">
        <v>691</v>
      </c>
      <c r="Q175" t="s">
        <v>693</v>
      </c>
      <c r="S175" t="s">
        <v>602</v>
      </c>
      <c r="V175" t="s">
        <v>691</v>
      </c>
      <c r="W175" t="s">
        <v>308</v>
      </c>
      <c r="AB175">
        <v>7224176</v>
      </c>
      <c r="AD175">
        <v>7224176</v>
      </c>
      <c r="AE175" t="s">
        <v>308</v>
      </c>
      <c r="AF175" s="1" t="e">
        <f>VLOOKUP(Y175,'[1]GL IN'!$X:$AB,5,FALSE)</f>
        <v>#N/A</v>
      </c>
    </row>
    <row r="176" spans="1:32" x14ac:dyDescent="0.3">
      <c r="A176" t="s">
        <v>254</v>
      </c>
      <c r="B176" t="s">
        <v>589</v>
      </c>
      <c r="C176" t="s">
        <v>590</v>
      </c>
      <c r="D176" t="s">
        <v>318</v>
      </c>
      <c r="E176" t="s">
        <v>420</v>
      </c>
      <c r="F176" t="s">
        <v>592</v>
      </c>
      <c r="G176">
        <v>197</v>
      </c>
      <c r="H176" t="s">
        <v>593</v>
      </c>
      <c r="I176" t="s">
        <v>694</v>
      </c>
      <c r="J176" t="s">
        <v>695</v>
      </c>
      <c r="K176" t="s">
        <v>593</v>
      </c>
      <c r="L176" t="s">
        <v>696</v>
      </c>
      <c r="M176">
        <v>221830</v>
      </c>
      <c r="N176">
        <v>0</v>
      </c>
      <c r="O176">
        <v>221830</v>
      </c>
      <c r="P176" t="s">
        <v>694</v>
      </c>
      <c r="Q176" t="s">
        <v>697</v>
      </c>
      <c r="S176" t="s">
        <v>698</v>
      </c>
      <c r="V176" t="s">
        <v>694</v>
      </c>
      <c r="W176" t="s">
        <v>308</v>
      </c>
      <c r="AB176">
        <v>221830</v>
      </c>
      <c r="AD176">
        <v>221830</v>
      </c>
      <c r="AE176" t="s">
        <v>308</v>
      </c>
      <c r="AF176" s="1" t="e">
        <f>VLOOKUP(Y176,'[1]GL IN'!$X:$AB,5,FALSE)</f>
        <v>#N/A</v>
      </c>
    </row>
    <row r="177" spans="1:32" x14ac:dyDescent="0.3">
      <c r="A177" t="s">
        <v>254</v>
      </c>
      <c r="B177" t="s">
        <v>589</v>
      </c>
      <c r="C177" t="s">
        <v>590</v>
      </c>
      <c r="D177" t="s">
        <v>318</v>
      </c>
      <c r="E177" t="s">
        <v>420</v>
      </c>
      <c r="F177" t="s">
        <v>592</v>
      </c>
      <c r="G177">
        <v>199</v>
      </c>
      <c r="H177" t="s">
        <v>593</v>
      </c>
      <c r="I177" t="s">
        <v>699</v>
      </c>
      <c r="J177" t="s">
        <v>700</v>
      </c>
      <c r="K177" t="s">
        <v>593</v>
      </c>
      <c r="L177" t="s">
        <v>696</v>
      </c>
      <c r="M177">
        <v>89230</v>
      </c>
      <c r="N177">
        <v>0</v>
      </c>
      <c r="O177">
        <v>89230</v>
      </c>
      <c r="P177" t="s">
        <v>699</v>
      </c>
      <c r="Q177" t="s">
        <v>701</v>
      </c>
      <c r="S177" t="s">
        <v>598</v>
      </c>
      <c r="V177" t="s">
        <v>699</v>
      </c>
      <c r="W177" t="s">
        <v>308</v>
      </c>
      <c r="AB177">
        <v>89230</v>
      </c>
      <c r="AD177">
        <v>89230</v>
      </c>
      <c r="AE177" t="s">
        <v>308</v>
      </c>
      <c r="AF177" s="1" t="e">
        <f>VLOOKUP(Y177,'[1]GL IN'!$X:$AB,5,FALSE)</f>
        <v>#N/A</v>
      </c>
    </row>
    <row r="178" spans="1:32" x14ac:dyDescent="0.3">
      <c r="A178" t="s">
        <v>254</v>
      </c>
      <c r="B178" t="s">
        <v>589</v>
      </c>
      <c r="C178" t="s">
        <v>590</v>
      </c>
      <c r="D178" t="s">
        <v>430</v>
      </c>
      <c r="E178" t="s">
        <v>420</v>
      </c>
      <c r="F178" t="s">
        <v>592</v>
      </c>
      <c r="G178">
        <v>198</v>
      </c>
      <c r="H178" t="s">
        <v>593</v>
      </c>
      <c r="I178" t="s">
        <v>702</v>
      </c>
      <c r="J178" t="s">
        <v>703</v>
      </c>
      <c r="K178" t="s">
        <v>593</v>
      </c>
      <c r="L178" t="s">
        <v>696</v>
      </c>
      <c r="M178">
        <v>142396</v>
      </c>
      <c r="N178">
        <v>0</v>
      </c>
      <c r="O178">
        <v>142396</v>
      </c>
      <c r="P178" t="s">
        <v>702</v>
      </c>
      <c r="Q178" t="s">
        <v>704</v>
      </c>
      <c r="S178" t="s">
        <v>637</v>
      </c>
      <c r="V178" t="s">
        <v>702</v>
      </c>
      <c r="W178" t="s">
        <v>308</v>
      </c>
      <c r="AB178">
        <v>142396</v>
      </c>
      <c r="AD178">
        <v>142396</v>
      </c>
      <c r="AE178" t="s">
        <v>308</v>
      </c>
      <c r="AF178" s="1" t="e">
        <f>VLOOKUP(Y178,'[1]GL IN'!$X:$AB,5,FALSE)</f>
        <v>#N/A</v>
      </c>
    </row>
    <row r="179" spans="1:32" x14ac:dyDescent="0.3">
      <c r="A179" t="s">
        <v>254</v>
      </c>
      <c r="B179" t="s">
        <v>589</v>
      </c>
      <c r="C179" t="s">
        <v>590</v>
      </c>
      <c r="D179" t="s">
        <v>430</v>
      </c>
      <c r="E179" t="s">
        <v>420</v>
      </c>
      <c r="F179" t="s">
        <v>592</v>
      </c>
      <c r="G179">
        <v>200</v>
      </c>
      <c r="H179" t="s">
        <v>593</v>
      </c>
      <c r="I179" t="s">
        <v>705</v>
      </c>
      <c r="J179" t="s">
        <v>706</v>
      </c>
      <c r="K179" t="s">
        <v>593</v>
      </c>
      <c r="L179" t="s">
        <v>696</v>
      </c>
      <c r="M179">
        <v>3735617</v>
      </c>
      <c r="N179">
        <v>0</v>
      </c>
      <c r="O179">
        <v>3735617</v>
      </c>
      <c r="P179" t="s">
        <v>705</v>
      </c>
      <c r="Q179" t="s">
        <v>707</v>
      </c>
      <c r="S179" t="s">
        <v>708</v>
      </c>
      <c r="V179" t="s">
        <v>705</v>
      </c>
      <c r="W179" t="s">
        <v>308</v>
      </c>
      <c r="AB179">
        <v>3735617</v>
      </c>
      <c r="AD179">
        <v>3735617</v>
      </c>
      <c r="AE179" t="s">
        <v>308</v>
      </c>
      <c r="AF179" s="1" t="e">
        <f>VLOOKUP(Y179,'[1]GL IN'!$X:$AB,5,FALSE)</f>
        <v>#N/A</v>
      </c>
    </row>
    <row r="180" spans="1:32" x14ac:dyDescent="0.3">
      <c r="A180" t="s">
        <v>254</v>
      </c>
      <c r="B180" t="s">
        <v>589</v>
      </c>
      <c r="C180" t="s">
        <v>590</v>
      </c>
      <c r="D180" t="s">
        <v>430</v>
      </c>
      <c r="E180" t="s">
        <v>420</v>
      </c>
      <c r="F180" t="s">
        <v>592</v>
      </c>
      <c r="G180">
        <v>201</v>
      </c>
      <c r="H180" t="s">
        <v>593</v>
      </c>
      <c r="I180" t="s">
        <v>709</v>
      </c>
      <c r="J180" t="s">
        <v>710</v>
      </c>
      <c r="K180" t="s">
        <v>593</v>
      </c>
      <c r="L180" t="s">
        <v>696</v>
      </c>
      <c r="M180">
        <v>2909273</v>
      </c>
      <c r="N180">
        <v>0</v>
      </c>
      <c r="O180">
        <v>2909273</v>
      </c>
      <c r="P180" t="s">
        <v>709</v>
      </c>
      <c r="Q180" t="s">
        <v>711</v>
      </c>
      <c r="S180" t="s">
        <v>698</v>
      </c>
      <c r="V180" t="s">
        <v>709</v>
      </c>
      <c r="W180" t="s">
        <v>308</v>
      </c>
      <c r="AB180">
        <v>2909273</v>
      </c>
      <c r="AD180">
        <v>2909273</v>
      </c>
      <c r="AE180" t="s">
        <v>308</v>
      </c>
      <c r="AF180" s="1" t="e">
        <f>VLOOKUP(Y180,'[1]GL IN'!$X:$AB,5,FALSE)</f>
        <v>#N/A</v>
      </c>
    </row>
    <row r="181" spans="1:32" x14ac:dyDescent="0.3">
      <c r="A181" t="s">
        <v>254</v>
      </c>
      <c r="B181" t="s">
        <v>589</v>
      </c>
      <c r="C181" t="s">
        <v>590</v>
      </c>
      <c r="D181" t="s">
        <v>430</v>
      </c>
      <c r="E181" t="s">
        <v>420</v>
      </c>
      <c r="F181" t="s">
        <v>592</v>
      </c>
      <c r="G181">
        <v>202</v>
      </c>
      <c r="H181" t="s">
        <v>623</v>
      </c>
      <c r="I181" t="s">
        <v>712</v>
      </c>
      <c r="J181" t="s">
        <v>713</v>
      </c>
      <c r="K181" t="s">
        <v>623</v>
      </c>
      <c r="L181" t="s">
        <v>696</v>
      </c>
      <c r="M181">
        <v>2716010</v>
      </c>
      <c r="N181">
        <v>0</v>
      </c>
      <c r="O181">
        <v>2716010</v>
      </c>
      <c r="P181" t="s">
        <v>712</v>
      </c>
      <c r="Q181" t="s">
        <v>714</v>
      </c>
      <c r="S181" t="s">
        <v>602</v>
      </c>
      <c r="V181" t="s">
        <v>712</v>
      </c>
      <c r="W181" t="s">
        <v>308</v>
      </c>
      <c r="AB181">
        <v>2716010</v>
      </c>
      <c r="AD181">
        <v>2716010</v>
      </c>
      <c r="AE181" t="s">
        <v>308</v>
      </c>
      <c r="AF181" s="1" t="e">
        <f>VLOOKUP(Y181,'[1]GL IN'!$X:$AB,5,FALSE)</f>
        <v>#N/A</v>
      </c>
    </row>
    <row r="182" spans="1:32" x14ac:dyDescent="0.3">
      <c r="A182" t="s">
        <v>254</v>
      </c>
      <c r="B182" t="s">
        <v>589</v>
      </c>
      <c r="C182" t="s">
        <v>590</v>
      </c>
      <c r="D182" t="s">
        <v>430</v>
      </c>
      <c r="E182" t="s">
        <v>420</v>
      </c>
      <c r="F182" t="s">
        <v>592</v>
      </c>
      <c r="G182">
        <v>203</v>
      </c>
      <c r="H182" t="s">
        <v>623</v>
      </c>
      <c r="I182" t="s">
        <v>715</v>
      </c>
      <c r="J182" t="s">
        <v>716</v>
      </c>
      <c r="K182" t="s">
        <v>623</v>
      </c>
      <c r="L182" t="s">
        <v>696</v>
      </c>
      <c r="M182">
        <v>1219117</v>
      </c>
      <c r="N182">
        <v>0</v>
      </c>
      <c r="O182">
        <v>1219117</v>
      </c>
      <c r="P182" t="s">
        <v>715</v>
      </c>
      <c r="Q182" t="s">
        <v>717</v>
      </c>
      <c r="S182" t="s">
        <v>602</v>
      </c>
      <c r="V182" t="s">
        <v>715</v>
      </c>
      <c r="W182" t="s">
        <v>308</v>
      </c>
      <c r="AB182">
        <v>1219117</v>
      </c>
      <c r="AD182">
        <v>1219117</v>
      </c>
      <c r="AE182" t="s">
        <v>308</v>
      </c>
      <c r="AF182" s="1" t="e">
        <f>VLOOKUP(Y182,'[1]GL IN'!$X:$AB,5,FALSE)</f>
        <v>#N/A</v>
      </c>
    </row>
    <row r="183" spans="1:32" x14ac:dyDescent="0.3">
      <c r="A183" t="s">
        <v>254</v>
      </c>
      <c r="B183" t="s">
        <v>589</v>
      </c>
      <c r="C183" t="s">
        <v>590</v>
      </c>
      <c r="D183" t="s">
        <v>430</v>
      </c>
      <c r="E183" t="s">
        <v>420</v>
      </c>
      <c r="F183" t="s">
        <v>592</v>
      </c>
      <c r="G183">
        <v>204</v>
      </c>
      <c r="H183" t="s">
        <v>593</v>
      </c>
      <c r="I183" t="s">
        <v>718</v>
      </c>
      <c r="J183" t="s">
        <v>719</v>
      </c>
      <c r="K183" t="s">
        <v>593</v>
      </c>
      <c r="L183" t="s">
        <v>696</v>
      </c>
      <c r="M183">
        <v>64699</v>
      </c>
      <c r="N183">
        <v>0</v>
      </c>
      <c r="O183">
        <v>64699</v>
      </c>
      <c r="P183" t="s">
        <v>718</v>
      </c>
      <c r="Q183" t="s">
        <v>720</v>
      </c>
      <c r="S183" t="s">
        <v>598</v>
      </c>
      <c r="V183" t="s">
        <v>718</v>
      </c>
      <c r="W183" t="s">
        <v>308</v>
      </c>
      <c r="AB183">
        <v>64699</v>
      </c>
      <c r="AD183">
        <v>64699</v>
      </c>
      <c r="AE183" t="s">
        <v>308</v>
      </c>
      <c r="AF183" s="1" t="e">
        <f>VLOOKUP(Y183,'[1]GL IN'!$X:$AB,5,FALSE)</f>
        <v>#N/A</v>
      </c>
    </row>
    <row r="184" spans="1:32" x14ac:dyDescent="0.3">
      <c r="A184" t="s">
        <v>254</v>
      </c>
      <c r="B184" t="s">
        <v>589</v>
      </c>
      <c r="C184" t="s">
        <v>590</v>
      </c>
      <c r="D184" t="s">
        <v>290</v>
      </c>
      <c r="E184" t="s">
        <v>291</v>
      </c>
      <c r="F184" t="s">
        <v>292</v>
      </c>
      <c r="G184">
        <v>3415</v>
      </c>
      <c r="H184" t="s">
        <v>293</v>
      </c>
      <c r="I184" t="s">
        <v>294</v>
      </c>
      <c r="J184" t="s">
        <v>295</v>
      </c>
      <c r="K184" t="s">
        <v>296</v>
      </c>
      <c r="L184" t="s">
        <v>297</v>
      </c>
      <c r="M184">
        <v>0</v>
      </c>
      <c r="N184">
        <v>177181366</v>
      </c>
      <c r="O184">
        <v>-177181366</v>
      </c>
      <c r="W184" t="s">
        <v>298</v>
      </c>
      <c r="AB184">
        <v>-177181366</v>
      </c>
      <c r="AD184">
        <v>-177181366</v>
      </c>
      <c r="AE184" t="s">
        <v>298</v>
      </c>
      <c r="AF184" s="1" t="e">
        <f>VLOOKUP(Y184,'[1]GL IN'!$X:$AB,5,FALSE)</f>
        <v>#N/A</v>
      </c>
    </row>
    <row r="185" spans="1:32" x14ac:dyDescent="0.3">
      <c r="A185" t="s">
        <v>254</v>
      </c>
      <c r="B185" t="s">
        <v>282</v>
      </c>
      <c r="C185" t="s">
        <v>283</v>
      </c>
      <c r="D185" t="s">
        <v>444</v>
      </c>
      <c r="E185" t="s">
        <v>258</v>
      </c>
      <c r="F185" t="s">
        <v>259</v>
      </c>
      <c r="G185">
        <v>12834</v>
      </c>
      <c r="H185" t="s">
        <v>260</v>
      </c>
      <c r="I185" t="s">
        <v>721</v>
      </c>
      <c r="J185" t="s">
        <v>262</v>
      </c>
      <c r="K185" t="s">
        <v>722</v>
      </c>
      <c r="L185" t="s">
        <v>264</v>
      </c>
      <c r="M185">
        <v>1609354.02</v>
      </c>
      <c r="N185">
        <v>0</v>
      </c>
      <c r="O185">
        <v>1609354.02</v>
      </c>
      <c r="V185" t="s">
        <v>721</v>
      </c>
      <c r="W185" t="s">
        <v>28</v>
      </c>
      <c r="AB185">
        <v>1609354.02</v>
      </c>
      <c r="AD185">
        <v>1609354.02</v>
      </c>
      <c r="AE185" t="s">
        <v>28</v>
      </c>
      <c r="AF185" s="1" t="e">
        <f>VLOOKUP(Y185,'[1]GL IN'!$X:$AB,5,FALSE)</f>
        <v>#N/A</v>
      </c>
    </row>
    <row r="186" spans="1:32" x14ac:dyDescent="0.3">
      <c r="A186" t="s">
        <v>254</v>
      </c>
      <c r="B186" t="s">
        <v>282</v>
      </c>
      <c r="C186" t="s">
        <v>283</v>
      </c>
      <c r="D186" t="s">
        <v>352</v>
      </c>
      <c r="E186" t="s">
        <v>258</v>
      </c>
      <c r="F186" t="s">
        <v>259</v>
      </c>
      <c r="G186">
        <v>12759</v>
      </c>
      <c r="H186" t="s">
        <v>305</v>
      </c>
      <c r="I186" t="s">
        <v>723</v>
      </c>
      <c r="J186" t="s">
        <v>323</v>
      </c>
      <c r="K186" t="s">
        <v>723</v>
      </c>
      <c r="L186" t="s">
        <v>264</v>
      </c>
      <c r="M186">
        <v>178378.42</v>
      </c>
      <c r="N186">
        <v>0</v>
      </c>
      <c r="O186">
        <v>178378.42</v>
      </c>
      <c r="V186" t="s">
        <v>723</v>
      </c>
      <c r="W186" t="s">
        <v>28</v>
      </c>
      <c r="X186" t="s">
        <v>32</v>
      </c>
      <c r="Y186" t="s">
        <v>724</v>
      </c>
      <c r="AB186">
        <v>178378.42</v>
      </c>
      <c r="AD186">
        <v>178378.42</v>
      </c>
      <c r="AE186" t="s">
        <v>28</v>
      </c>
      <c r="AF186" s="1" t="str">
        <f>VLOOKUP(Y186,'[1]GL IN'!$X:$AB,5,FALSE)</f>
        <v>TIDAK/BELUM DIKREDITKAN</v>
      </c>
    </row>
    <row r="187" spans="1:32" x14ac:dyDescent="0.3">
      <c r="A187" t="s">
        <v>254</v>
      </c>
      <c r="B187" t="s">
        <v>282</v>
      </c>
      <c r="C187" t="s">
        <v>283</v>
      </c>
      <c r="D187" t="s">
        <v>352</v>
      </c>
      <c r="E187" t="s">
        <v>258</v>
      </c>
      <c r="F187" t="s">
        <v>259</v>
      </c>
      <c r="G187">
        <v>12760</v>
      </c>
      <c r="H187" t="s">
        <v>305</v>
      </c>
      <c r="I187" t="s">
        <v>725</v>
      </c>
      <c r="J187" t="s">
        <v>323</v>
      </c>
      <c r="K187" t="s">
        <v>725</v>
      </c>
      <c r="L187" t="s">
        <v>264</v>
      </c>
      <c r="M187">
        <v>315135.15000000002</v>
      </c>
      <c r="N187">
        <v>0</v>
      </c>
      <c r="O187">
        <v>315135.15000000002</v>
      </c>
      <c r="V187" t="s">
        <v>725</v>
      </c>
      <c r="W187" t="s">
        <v>28</v>
      </c>
      <c r="X187" t="s">
        <v>37</v>
      </c>
      <c r="Y187" t="s">
        <v>726</v>
      </c>
      <c r="AB187">
        <v>315135.15000000002</v>
      </c>
      <c r="AD187">
        <v>315135.15000000002</v>
      </c>
      <c r="AE187" t="s">
        <v>28</v>
      </c>
      <c r="AF187" s="1" t="str">
        <f>VLOOKUP(Y187,'[1]GL IN'!$X:$AB,5,FALSE)</f>
        <v>TIDAK/BELUM DIKREDITKAN</v>
      </c>
    </row>
    <row r="188" spans="1:32" x14ac:dyDescent="0.3">
      <c r="A188" t="s">
        <v>254</v>
      </c>
      <c r="B188" t="s">
        <v>282</v>
      </c>
      <c r="C188" t="s">
        <v>283</v>
      </c>
      <c r="D188" t="s">
        <v>379</v>
      </c>
      <c r="E188" t="s">
        <v>312</v>
      </c>
      <c r="F188" t="s">
        <v>259</v>
      </c>
      <c r="G188">
        <v>13506</v>
      </c>
      <c r="H188" t="s">
        <v>260</v>
      </c>
      <c r="I188" t="s">
        <v>727</v>
      </c>
      <c r="J188" t="s">
        <v>262</v>
      </c>
      <c r="K188" t="s">
        <v>728</v>
      </c>
      <c r="L188" t="s">
        <v>314</v>
      </c>
      <c r="M188">
        <v>133250.04</v>
      </c>
      <c r="N188">
        <v>0</v>
      </c>
      <c r="O188">
        <v>133250.04</v>
      </c>
      <c r="V188" t="s">
        <v>727</v>
      </c>
      <c r="W188" t="s">
        <v>28</v>
      </c>
      <c r="AB188">
        <v>133250.04</v>
      </c>
      <c r="AD188">
        <v>133250.04</v>
      </c>
      <c r="AE188" t="s">
        <v>28</v>
      </c>
      <c r="AF188" s="1" t="e">
        <f>VLOOKUP(Y188,'[1]GL IN'!$X:$AB,5,FALSE)</f>
        <v>#N/A</v>
      </c>
    </row>
    <row r="189" spans="1:32" x14ac:dyDescent="0.3">
      <c r="A189" t="s">
        <v>254</v>
      </c>
      <c r="B189" t="s">
        <v>282</v>
      </c>
      <c r="C189" t="s">
        <v>283</v>
      </c>
      <c r="D189" t="s">
        <v>379</v>
      </c>
      <c r="E189" t="s">
        <v>312</v>
      </c>
      <c r="F189" t="s">
        <v>259</v>
      </c>
      <c r="G189">
        <v>13507</v>
      </c>
      <c r="H189" t="s">
        <v>260</v>
      </c>
      <c r="I189" t="s">
        <v>729</v>
      </c>
      <c r="J189" t="s">
        <v>262</v>
      </c>
      <c r="K189" t="s">
        <v>730</v>
      </c>
      <c r="L189" t="s">
        <v>314</v>
      </c>
      <c r="M189">
        <v>525080.6</v>
      </c>
      <c r="N189">
        <v>0</v>
      </c>
      <c r="O189">
        <v>525080.6</v>
      </c>
      <c r="V189" t="s">
        <v>729</v>
      </c>
      <c r="W189" t="s">
        <v>28</v>
      </c>
      <c r="AB189">
        <v>525080.6</v>
      </c>
      <c r="AD189">
        <v>525080.6</v>
      </c>
      <c r="AE189" t="s">
        <v>28</v>
      </c>
      <c r="AF189" s="1" t="e">
        <f>VLOOKUP(Y189,'[1]GL IN'!$X:$AB,5,FALSE)</f>
        <v>#N/A</v>
      </c>
    </row>
    <row r="190" spans="1:32" x14ac:dyDescent="0.3">
      <c r="A190" t="s">
        <v>254</v>
      </c>
      <c r="B190" t="s">
        <v>282</v>
      </c>
      <c r="C190" t="s">
        <v>283</v>
      </c>
      <c r="D190" t="s">
        <v>379</v>
      </c>
      <c r="E190" t="s">
        <v>312</v>
      </c>
      <c r="F190" t="s">
        <v>259</v>
      </c>
      <c r="G190">
        <v>13508</v>
      </c>
      <c r="H190" t="s">
        <v>260</v>
      </c>
      <c r="I190" t="s">
        <v>731</v>
      </c>
      <c r="J190" t="s">
        <v>262</v>
      </c>
      <c r="K190" t="s">
        <v>732</v>
      </c>
      <c r="L190" t="s">
        <v>314</v>
      </c>
      <c r="M190">
        <v>732820</v>
      </c>
      <c r="N190">
        <v>0</v>
      </c>
      <c r="O190">
        <v>732820</v>
      </c>
      <c r="V190" t="s">
        <v>731</v>
      </c>
      <c r="W190" t="s">
        <v>28</v>
      </c>
      <c r="AB190">
        <v>732820</v>
      </c>
      <c r="AD190">
        <v>732820</v>
      </c>
      <c r="AE190" t="s">
        <v>28</v>
      </c>
      <c r="AF190" s="1" t="e">
        <f>VLOOKUP(Y190,'[1]GL IN'!$X:$AB,5,FALSE)</f>
        <v>#N/A</v>
      </c>
    </row>
    <row r="191" spans="1:32" x14ac:dyDescent="0.3">
      <c r="A191" t="s">
        <v>254</v>
      </c>
      <c r="B191" t="s">
        <v>282</v>
      </c>
      <c r="C191" t="s">
        <v>283</v>
      </c>
      <c r="D191" t="s">
        <v>311</v>
      </c>
      <c r="E191" t="s">
        <v>312</v>
      </c>
      <c r="F191" t="s">
        <v>259</v>
      </c>
      <c r="G191">
        <v>13509</v>
      </c>
      <c r="H191" t="s">
        <v>260</v>
      </c>
      <c r="I191" t="s">
        <v>733</v>
      </c>
      <c r="J191" t="s">
        <v>262</v>
      </c>
      <c r="K191" t="s">
        <v>734</v>
      </c>
      <c r="L191" t="s">
        <v>314</v>
      </c>
      <c r="M191">
        <v>230262.78</v>
      </c>
      <c r="N191">
        <v>0</v>
      </c>
      <c r="O191">
        <v>230262.78</v>
      </c>
      <c r="V191" t="s">
        <v>733</v>
      </c>
      <c r="W191" t="s">
        <v>28</v>
      </c>
      <c r="AB191">
        <v>230262.78</v>
      </c>
      <c r="AD191">
        <v>230262.78</v>
      </c>
      <c r="AE191" t="s">
        <v>28</v>
      </c>
      <c r="AF191" s="1" t="e">
        <f>VLOOKUP(Y191,'[1]GL IN'!$X:$AB,5,FALSE)</f>
        <v>#N/A</v>
      </c>
    </row>
    <row r="192" spans="1:32" x14ac:dyDescent="0.3">
      <c r="A192" t="s">
        <v>254</v>
      </c>
      <c r="B192" t="s">
        <v>282</v>
      </c>
      <c r="C192" t="s">
        <v>283</v>
      </c>
      <c r="D192" t="s">
        <v>397</v>
      </c>
      <c r="E192" t="s">
        <v>278</v>
      </c>
      <c r="F192" t="s">
        <v>259</v>
      </c>
      <c r="G192">
        <v>13964</v>
      </c>
      <c r="H192" t="s">
        <v>260</v>
      </c>
      <c r="I192" t="s">
        <v>735</v>
      </c>
      <c r="J192" t="s">
        <v>262</v>
      </c>
      <c r="K192" t="s">
        <v>736</v>
      </c>
      <c r="L192" t="s">
        <v>281</v>
      </c>
      <c r="M192">
        <v>79045.45</v>
      </c>
      <c r="N192">
        <v>0</v>
      </c>
      <c r="O192">
        <v>79045.45</v>
      </c>
      <c r="V192" t="s">
        <v>735</v>
      </c>
      <c r="W192" t="s">
        <v>28</v>
      </c>
      <c r="AB192">
        <v>79045.45</v>
      </c>
      <c r="AD192">
        <v>79045.45</v>
      </c>
      <c r="AE192" t="s">
        <v>28</v>
      </c>
      <c r="AF192" s="1" t="e">
        <f>VLOOKUP(Y192,'[1]GL IN'!$X:$AB,5,FALSE)</f>
        <v>#N/A</v>
      </c>
    </row>
    <row r="193" spans="1:32" x14ac:dyDescent="0.3">
      <c r="A193" t="s">
        <v>254</v>
      </c>
      <c r="B193" t="s">
        <v>282</v>
      </c>
      <c r="C193" t="s">
        <v>283</v>
      </c>
      <c r="D193" t="s">
        <v>397</v>
      </c>
      <c r="E193" t="s">
        <v>278</v>
      </c>
      <c r="F193" t="s">
        <v>259</v>
      </c>
      <c r="G193">
        <v>13965</v>
      </c>
      <c r="H193" t="s">
        <v>260</v>
      </c>
      <c r="I193" t="s">
        <v>737</v>
      </c>
      <c r="J193" t="s">
        <v>262</v>
      </c>
      <c r="K193" t="s">
        <v>738</v>
      </c>
      <c r="L193" t="s">
        <v>281</v>
      </c>
      <c r="M193">
        <v>194912.85</v>
      </c>
      <c r="N193">
        <v>0</v>
      </c>
      <c r="O193">
        <v>194912.85</v>
      </c>
      <c r="V193" t="s">
        <v>737</v>
      </c>
      <c r="W193" t="s">
        <v>28</v>
      </c>
      <c r="AB193">
        <v>194912.85</v>
      </c>
      <c r="AD193">
        <v>194912.85</v>
      </c>
      <c r="AE193" t="s">
        <v>28</v>
      </c>
      <c r="AF193" s="1" t="e">
        <f>VLOOKUP(Y193,'[1]GL IN'!$X:$AB,5,FALSE)</f>
        <v>#N/A</v>
      </c>
    </row>
    <row r="194" spans="1:32" x14ac:dyDescent="0.3">
      <c r="A194" t="s">
        <v>254</v>
      </c>
      <c r="B194" t="s">
        <v>282</v>
      </c>
      <c r="C194" t="s">
        <v>283</v>
      </c>
      <c r="D194" t="s">
        <v>397</v>
      </c>
      <c r="E194" t="s">
        <v>278</v>
      </c>
      <c r="F194" t="s">
        <v>259</v>
      </c>
      <c r="G194">
        <v>13966</v>
      </c>
      <c r="H194" t="s">
        <v>260</v>
      </c>
      <c r="I194" t="s">
        <v>739</v>
      </c>
      <c r="J194" t="s">
        <v>262</v>
      </c>
      <c r="K194" t="s">
        <v>740</v>
      </c>
      <c r="L194" t="s">
        <v>281</v>
      </c>
      <c r="M194">
        <v>220795.56</v>
      </c>
      <c r="N194">
        <v>0</v>
      </c>
      <c r="O194">
        <v>220795.56</v>
      </c>
      <c r="V194" t="s">
        <v>739</v>
      </c>
      <c r="W194" t="s">
        <v>28</v>
      </c>
      <c r="AB194">
        <v>220795.56</v>
      </c>
      <c r="AD194">
        <v>220795.56</v>
      </c>
      <c r="AE194" t="s">
        <v>28</v>
      </c>
      <c r="AF194" s="1" t="e">
        <f>VLOOKUP(Y194,'[1]GL IN'!$X:$AB,5,FALSE)</f>
        <v>#N/A</v>
      </c>
    </row>
    <row r="195" spans="1:32" x14ac:dyDescent="0.3">
      <c r="A195" t="s">
        <v>254</v>
      </c>
      <c r="B195" t="s">
        <v>282</v>
      </c>
      <c r="C195" t="s">
        <v>283</v>
      </c>
      <c r="D195" t="s">
        <v>397</v>
      </c>
      <c r="E195" t="s">
        <v>278</v>
      </c>
      <c r="F195" t="s">
        <v>259</v>
      </c>
      <c r="G195">
        <v>13967</v>
      </c>
      <c r="H195" t="s">
        <v>260</v>
      </c>
      <c r="I195" t="s">
        <v>741</v>
      </c>
      <c r="J195" t="s">
        <v>262</v>
      </c>
      <c r="K195" t="s">
        <v>742</v>
      </c>
      <c r="L195" t="s">
        <v>281</v>
      </c>
      <c r="M195">
        <v>104747.74</v>
      </c>
      <c r="N195">
        <v>0</v>
      </c>
      <c r="O195">
        <v>104747.74</v>
      </c>
      <c r="V195" t="s">
        <v>741</v>
      </c>
      <c r="W195" t="s">
        <v>28</v>
      </c>
      <c r="AB195">
        <v>104747.74</v>
      </c>
      <c r="AD195">
        <v>104747.74</v>
      </c>
      <c r="AE195" t="s">
        <v>28</v>
      </c>
      <c r="AF195" s="1" t="e">
        <f>VLOOKUP(Y195,'[1]GL IN'!$X:$AB,5,FALSE)</f>
        <v>#N/A</v>
      </c>
    </row>
    <row r="196" spans="1:32" x14ac:dyDescent="0.3">
      <c r="A196" t="s">
        <v>254</v>
      </c>
      <c r="B196" t="s">
        <v>282</v>
      </c>
      <c r="C196" t="s">
        <v>283</v>
      </c>
      <c r="D196" t="s">
        <v>397</v>
      </c>
      <c r="E196" t="s">
        <v>278</v>
      </c>
      <c r="F196" t="s">
        <v>259</v>
      </c>
      <c r="G196">
        <v>13968</v>
      </c>
      <c r="H196" t="s">
        <v>260</v>
      </c>
      <c r="I196" t="s">
        <v>743</v>
      </c>
      <c r="J196" t="s">
        <v>262</v>
      </c>
      <c r="K196" t="s">
        <v>744</v>
      </c>
      <c r="L196" t="s">
        <v>281</v>
      </c>
      <c r="M196">
        <v>269651.03000000003</v>
      </c>
      <c r="N196">
        <v>0</v>
      </c>
      <c r="O196">
        <v>269651.03000000003</v>
      </c>
      <c r="V196" t="s">
        <v>743</v>
      </c>
      <c r="W196" t="s">
        <v>28</v>
      </c>
      <c r="AB196">
        <v>269651.03000000003</v>
      </c>
      <c r="AD196">
        <v>269651.03000000003</v>
      </c>
      <c r="AE196" t="s">
        <v>28</v>
      </c>
      <c r="AF196" s="1" t="e">
        <f>VLOOKUP(Y196,'[1]GL IN'!$X:$AB,5,FALSE)</f>
        <v>#N/A</v>
      </c>
    </row>
    <row r="197" spans="1:32" x14ac:dyDescent="0.3">
      <c r="A197" t="s">
        <v>254</v>
      </c>
      <c r="B197" t="s">
        <v>282</v>
      </c>
      <c r="C197" t="s">
        <v>283</v>
      </c>
      <c r="D197" t="s">
        <v>304</v>
      </c>
      <c r="E197" t="s">
        <v>278</v>
      </c>
      <c r="F197" t="s">
        <v>259</v>
      </c>
      <c r="G197">
        <v>13969</v>
      </c>
      <c r="H197" t="s">
        <v>260</v>
      </c>
      <c r="I197" t="s">
        <v>745</v>
      </c>
      <c r="J197" t="s">
        <v>262</v>
      </c>
      <c r="K197" t="s">
        <v>746</v>
      </c>
      <c r="L197" t="s">
        <v>281</v>
      </c>
      <c r="M197">
        <v>126755.64</v>
      </c>
      <c r="N197">
        <v>0</v>
      </c>
      <c r="O197">
        <v>126755.64</v>
      </c>
      <c r="V197" t="s">
        <v>745</v>
      </c>
      <c r="W197" t="s">
        <v>28</v>
      </c>
      <c r="AB197">
        <v>126755.64</v>
      </c>
      <c r="AD197">
        <v>126755.64</v>
      </c>
      <c r="AE197" t="s">
        <v>28</v>
      </c>
      <c r="AF197" s="1" t="e">
        <f>VLOOKUP(Y197,'[1]GL IN'!$X:$AB,5,FALSE)</f>
        <v>#N/A</v>
      </c>
    </row>
    <row r="198" spans="1:32" x14ac:dyDescent="0.3">
      <c r="A198" t="s">
        <v>254</v>
      </c>
      <c r="B198" t="s">
        <v>282</v>
      </c>
      <c r="C198" t="s">
        <v>283</v>
      </c>
      <c r="D198" t="s">
        <v>277</v>
      </c>
      <c r="E198" t="s">
        <v>278</v>
      </c>
      <c r="F198" t="s">
        <v>259</v>
      </c>
      <c r="G198">
        <v>13970</v>
      </c>
      <c r="H198" t="s">
        <v>260</v>
      </c>
      <c r="I198" t="s">
        <v>747</v>
      </c>
      <c r="J198" t="s">
        <v>262</v>
      </c>
      <c r="K198" t="s">
        <v>748</v>
      </c>
      <c r="L198" t="s">
        <v>281</v>
      </c>
      <c r="M198">
        <v>610927.68000000005</v>
      </c>
      <c r="N198">
        <v>0</v>
      </c>
      <c r="O198">
        <v>610927.68000000005</v>
      </c>
      <c r="V198" t="s">
        <v>747</v>
      </c>
      <c r="W198" t="s">
        <v>28</v>
      </c>
      <c r="AB198">
        <v>610927.68000000005</v>
      </c>
      <c r="AD198">
        <v>610927.68000000005</v>
      </c>
      <c r="AE198" t="s">
        <v>28</v>
      </c>
      <c r="AF198" s="1" t="e">
        <f>VLOOKUP(Y198,'[1]GL IN'!$X:$AB,5,FALSE)</f>
        <v>#N/A</v>
      </c>
    </row>
    <row r="199" spans="1:32" x14ac:dyDescent="0.3">
      <c r="A199" t="s">
        <v>254</v>
      </c>
      <c r="B199" t="s">
        <v>282</v>
      </c>
      <c r="C199" t="s">
        <v>283</v>
      </c>
      <c r="D199" t="s">
        <v>406</v>
      </c>
      <c r="E199" t="s">
        <v>319</v>
      </c>
      <c r="F199" t="s">
        <v>259</v>
      </c>
      <c r="G199">
        <v>14407</v>
      </c>
      <c r="H199" t="s">
        <v>260</v>
      </c>
      <c r="I199" t="s">
        <v>749</v>
      </c>
      <c r="J199" t="s">
        <v>262</v>
      </c>
      <c r="K199" t="s">
        <v>750</v>
      </c>
      <c r="L199" t="s">
        <v>321</v>
      </c>
      <c r="M199">
        <v>179183.07</v>
      </c>
      <c r="N199">
        <v>0</v>
      </c>
      <c r="O199">
        <v>179183.07</v>
      </c>
      <c r="V199" t="s">
        <v>749</v>
      </c>
      <c r="W199" t="s">
        <v>28</v>
      </c>
      <c r="AB199">
        <v>179183.07</v>
      </c>
      <c r="AD199">
        <v>179183.07</v>
      </c>
      <c r="AE199" t="s">
        <v>28</v>
      </c>
      <c r="AF199" s="1" t="e">
        <f>VLOOKUP(Y199,'[1]GL IN'!$X:$AB,5,FALSE)</f>
        <v>#N/A</v>
      </c>
    </row>
    <row r="200" spans="1:32" x14ac:dyDescent="0.3">
      <c r="A200" t="s">
        <v>254</v>
      </c>
      <c r="B200" t="s">
        <v>282</v>
      </c>
      <c r="C200" t="s">
        <v>283</v>
      </c>
      <c r="D200" t="s">
        <v>406</v>
      </c>
      <c r="E200" t="s">
        <v>319</v>
      </c>
      <c r="F200" t="s">
        <v>259</v>
      </c>
      <c r="G200">
        <v>14409</v>
      </c>
      <c r="H200" t="s">
        <v>260</v>
      </c>
      <c r="I200" t="s">
        <v>751</v>
      </c>
      <c r="J200" t="s">
        <v>262</v>
      </c>
      <c r="K200" t="s">
        <v>752</v>
      </c>
      <c r="L200" t="s">
        <v>321</v>
      </c>
      <c r="M200">
        <v>731985.58</v>
      </c>
      <c r="N200">
        <v>0</v>
      </c>
      <c r="O200">
        <v>731985.58</v>
      </c>
      <c r="V200" t="s">
        <v>751</v>
      </c>
      <c r="W200" t="s">
        <v>28</v>
      </c>
      <c r="AB200">
        <v>731985.58</v>
      </c>
      <c r="AD200">
        <v>731985.58</v>
      </c>
      <c r="AE200" t="s">
        <v>28</v>
      </c>
      <c r="AF200" s="1" t="e">
        <f>VLOOKUP(Y200,'[1]GL IN'!$X:$AB,5,FALSE)</f>
        <v>#N/A</v>
      </c>
    </row>
    <row r="201" spans="1:32" x14ac:dyDescent="0.3">
      <c r="A201" t="s">
        <v>254</v>
      </c>
      <c r="B201" t="s">
        <v>282</v>
      </c>
      <c r="C201" t="s">
        <v>283</v>
      </c>
      <c r="D201" t="s">
        <v>406</v>
      </c>
      <c r="E201" t="s">
        <v>319</v>
      </c>
      <c r="F201" t="s">
        <v>259</v>
      </c>
      <c r="G201">
        <v>14410</v>
      </c>
      <c r="H201" t="s">
        <v>260</v>
      </c>
      <c r="I201" t="s">
        <v>753</v>
      </c>
      <c r="J201" t="s">
        <v>262</v>
      </c>
      <c r="K201" t="s">
        <v>754</v>
      </c>
      <c r="L201" t="s">
        <v>321</v>
      </c>
      <c r="M201">
        <v>523738.74</v>
      </c>
      <c r="N201">
        <v>0</v>
      </c>
      <c r="O201">
        <v>523738.74</v>
      </c>
      <c r="V201" t="s">
        <v>753</v>
      </c>
      <c r="W201" t="s">
        <v>28</v>
      </c>
      <c r="AB201">
        <v>523738.74</v>
      </c>
      <c r="AD201">
        <v>523738.74</v>
      </c>
      <c r="AE201" t="s">
        <v>28</v>
      </c>
      <c r="AF201" s="1" t="e">
        <f>VLOOKUP(Y201,'[1]GL IN'!$X:$AB,5,FALSE)</f>
        <v>#N/A</v>
      </c>
    </row>
    <row r="202" spans="1:32" x14ac:dyDescent="0.3">
      <c r="A202" t="s">
        <v>254</v>
      </c>
      <c r="B202" t="s">
        <v>282</v>
      </c>
      <c r="C202" t="s">
        <v>283</v>
      </c>
      <c r="D202" t="s">
        <v>406</v>
      </c>
      <c r="E202" t="s">
        <v>319</v>
      </c>
      <c r="F202" t="s">
        <v>259</v>
      </c>
      <c r="G202">
        <v>14411</v>
      </c>
      <c r="H202" t="s">
        <v>260</v>
      </c>
      <c r="I202" t="s">
        <v>755</v>
      </c>
      <c r="J202" t="s">
        <v>262</v>
      </c>
      <c r="K202" t="s">
        <v>756</v>
      </c>
      <c r="L202" t="s">
        <v>321</v>
      </c>
      <c r="M202">
        <v>134825.51</v>
      </c>
      <c r="N202">
        <v>0</v>
      </c>
      <c r="O202">
        <v>134825.51</v>
      </c>
      <c r="V202" t="s">
        <v>755</v>
      </c>
      <c r="W202" t="s">
        <v>28</v>
      </c>
      <c r="AB202">
        <v>134825.51</v>
      </c>
      <c r="AD202">
        <v>134825.51</v>
      </c>
      <c r="AE202" t="s">
        <v>28</v>
      </c>
      <c r="AF202" s="1" t="e">
        <f>VLOOKUP(Y202,'[1]GL IN'!$X:$AB,5,FALSE)</f>
        <v>#N/A</v>
      </c>
    </row>
    <row r="203" spans="1:32" x14ac:dyDescent="0.3">
      <c r="A203" t="s">
        <v>254</v>
      </c>
      <c r="B203" t="s">
        <v>282</v>
      </c>
      <c r="C203" t="s">
        <v>283</v>
      </c>
      <c r="D203" t="s">
        <v>406</v>
      </c>
      <c r="E203" t="s">
        <v>319</v>
      </c>
      <c r="F203" t="s">
        <v>259</v>
      </c>
      <c r="G203">
        <v>14412</v>
      </c>
      <c r="H203" t="s">
        <v>260</v>
      </c>
      <c r="I203" t="s">
        <v>757</v>
      </c>
      <c r="J203" t="s">
        <v>262</v>
      </c>
      <c r="K203" t="s">
        <v>758</v>
      </c>
      <c r="L203" t="s">
        <v>321</v>
      </c>
      <c r="M203">
        <v>158764.76</v>
      </c>
      <c r="N203">
        <v>0</v>
      </c>
      <c r="O203">
        <v>158764.76</v>
      </c>
      <c r="V203" t="s">
        <v>757</v>
      </c>
      <c r="W203" t="s">
        <v>28</v>
      </c>
      <c r="AB203">
        <v>158764.76</v>
      </c>
      <c r="AD203">
        <v>158764.76</v>
      </c>
      <c r="AE203" t="s">
        <v>28</v>
      </c>
      <c r="AF203" s="1" t="e">
        <f>VLOOKUP(Y203,'[1]GL IN'!$X:$AB,5,FALSE)</f>
        <v>#N/A</v>
      </c>
    </row>
    <row r="204" spans="1:32" x14ac:dyDescent="0.3">
      <c r="A204" t="s">
        <v>254</v>
      </c>
      <c r="B204" t="s">
        <v>282</v>
      </c>
      <c r="C204" t="s">
        <v>283</v>
      </c>
      <c r="D204" t="s">
        <v>406</v>
      </c>
      <c r="E204" t="s">
        <v>319</v>
      </c>
      <c r="F204" t="s">
        <v>259</v>
      </c>
      <c r="G204">
        <v>14413</v>
      </c>
      <c r="H204" t="s">
        <v>260</v>
      </c>
      <c r="I204" t="s">
        <v>759</v>
      </c>
      <c r="J204" t="s">
        <v>262</v>
      </c>
      <c r="K204" t="s">
        <v>760</v>
      </c>
      <c r="L204" t="s">
        <v>321</v>
      </c>
      <c r="M204">
        <v>130461.98</v>
      </c>
      <c r="N204">
        <v>0</v>
      </c>
      <c r="O204">
        <v>130461.98</v>
      </c>
      <c r="V204" t="s">
        <v>759</v>
      </c>
      <c r="W204" t="s">
        <v>28</v>
      </c>
      <c r="AB204">
        <v>130461.98</v>
      </c>
      <c r="AD204">
        <v>130461.98</v>
      </c>
      <c r="AE204" t="s">
        <v>28</v>
      </c>
      <c r="AF204" s="1" t="e">
        <f>VLOOKUP(Y204,'[1]GL IN'!$X:$AB,5,FALSE)</f>
        <v>#N/A</v>
      </c>
    </row>
    <row r="205" spans="1:32" x14ac:dyDescent="0.3">
      <c r="A205" t="s">
        <v>254</v>
      </c>
      <c r="B205" t="s">
        <v>282</v>
      </c>
      <c r="C205" t="s">
        <v>283</v>
      </c>
      <c r="D205" t="s">
        <v>406</v>
      </c>
      <c r="E205" t="s">
        <v>319</v>
      </c>
      <c r="F205" t="s">
        <v>259</v>
      </c>
      <c r="G205">
        <v>14414</v>
      </c>
      <c r="H205" t="s">
        <v>260</v>
      </c>
      <c r="I205" t="s">
        <v>761</v>
      </c>
      <c r="J205" t="s">
        <v>262</v>
      </c>
      <c r="K205" t="s">
        <v>762</v>
      </c>
      <c r="L205" t="s">
        <v>321</v>
      </c>
      <c r="M205">
        <v>472520.4</v>
      </c>
      <c r="N205">
        <v>0</v>
      </c>
      <c r="O205">
        <v>472520.4</v>
      </c>
      <c r="V205" t="s">
        <v>761</v>
      </c>
      <c r="W205" t="s">
        <v>28</v>
      </c>
      <c r="AB205">
        <v>472520.4</v>
      </c>
      <c r="AD205">
        <v>472520.4</v>
      </c>
      <c r="AE205" t="s">
        <v>28</v>
      </c>
      <c r="AF205" s="1" t="e">
        <f>VLOOKUP(Y205,'[1]GL IN'!$X:$AB,5,FALSE)</f>
        <v>#N/A</v>
      </c>
    </row>
    <row r="206" spans="1:32" x14ac:dyDescent="0.3">
      <c r="A206" t="s">
        <v>254</v>
      </c>
      <c r="B206" t="s">
        <v>282</v>
      </c>
      <c r="C206" t="s">
        <v>283</v>
      </c>
      <c r="D206" t="s">
        <v>406</v>
      </c>
      <c r="E206" t="s">
        <v>319</v>
      </c>
      <c r="F206" t="s">
        <v>259</v>
      </c>
      <c r="G206">
        <v>14415</v>
      </c>
      <c r="H206" t="s">
        <v>260</v>
      </c>
      <c r="I206" t="s">
        <v>763</v>
      </c>
      <c r="J206" t="s">
        <v>262</v>
      </c>
      <c r="K206" t="s">
        <v>764</v>
      </c>
      <c r="L206" t="s">
        <v>321</v>
      </c>
      <c r="M206">
        <v>87739.96</v>
      </c>
      <c r="N206">
        <v>0</v>
      </c>
      <c r="O206">
        <v>87739.96</v>
      </c>
      <c r="V206" t="s">
        <v>763</v>
      </c>
      <c r="W206" t="s">
        <v>28</v>
      </c>
      <c r="AB206">
        <v>87739.96</v>
      </c>
      <c r="AD206">
        <v>87739.96</v>
      </c>
      <c r="AE206" t="s">
        <v>28</v>
      </c>
      <c r="AF206" s="1" t="e">
        <f>VLOOKUP(Y206,'[1]GL IN'!$X:$AB,5,FALSE)</f>
        <v>#N/A</v>
      </c>
    </row>
    <row r="207" spans="1:32" x14ac:dyDescent="0.3">
      <c r="A207" t="s">
        <v>254</v>
      </c>
      <c r="B207" t="s">
        <v>282</v>
      </c>
      <c r="C207" t="s">
        <v>283</v>
      </c>
      <c r="D207" t="s">
        <v>406</v>
      </c>
      <c r="E207" t="s">
        <v>319</v>
      </c>
      <c r="F207" t="s">
        <v>259</v>
      </c>
      <c r="G207">
        <v>14416</v>
      </c>
      <c r="H207" t="s">
        <v>260</v>
      </c>
      <c r="I207" t="s">
        <v>765</v>
      </c>
      <c r="J207" t="s">
        <v>262</v>
      </c>
      <c r="K207" t="s">
        <v>766</v>
      </c>
      <c r="L207" t="s">
        <v>321</v>
      </c>
      <c r="M207">
        <v>69230.62</v>
      </c>
      <c r="N207">
        <v>0</v>
      </c>
      <c r="O207">
        <v>69230.62</v>
      </c>
      <c r="V207" t="s">
        <v>765</v>
      </c>
      <c r="W207" t="s">
        <v>28</v>
      </c>
      <c r="AB207">
        <v>69230.62</v>
      </c>
      <c r="AD207">
        <v>69230.62</v>
      </c>
      <c r="AE207" t="s">
        <v>28</v>
      </c>
      <c r="AF207" s="1" t="e">
        <f>VLOOKUP(Y207,'[1]GL IN'!$X:$AB,5,FALSE)</f>
        <v>#N/A</v>
      </c>
    </row>
    <row r="208" spans="1:32" x14ac:dyDescent="0.3">
      <c r="A208" t="s">
        <v>254</v>
      </c>
      <c r="B208" t="s">
        <v>282</v>
      </c>
      <c r="C208" t="s">
        <v>283</v>
      </c>
      <c r="D208" t="s">
        <v>536</v>
      </c>
      <c r="E208" t="s">
        <v>319</v>
      </c>
      <c r="F208" t="s">
        <v>259</v>
      </c>
      <c r="G208">
        <v>14417</v>
      </c>
      <c r="H208" t="s">
        <v>260</v>
      </c>
      <c r="I208" t="s">
        <v>767</v>
      </c>
      <c r="J208" t="s">
        <v>262</v>
      </c>
      <c r="K208" t="s">
        <v>768</v>
      </c>
      <c r="L208" t="s">
        <v>321</v>
      </c>
      <c r="M208">
        <v>213105.53</v>
      </c>
      <c r="N208">
        <v>0</v>
      </c>
      <c r="O208">
        <v>213105.53</v>
      </c>
      <c r="V208" t="s">
        <v>767</v>
      </c>
      <c r="W208" t="s">
        <v>28</v>
      </c>
      <c r="AB208">
        <v>213105.53</v>
      </c>
      <c r="AD208">
        <v>213105.53</v>
      </c>
      <c r="AE208" t="s">
        <v>28</v>
      </c>
      <c r="AF208" s="1" t="e">
        <f>VLOOKUP(Y208,'[1]GL IN'!$X:$AB,5,FALSE)</f>
        <v>#N/A</v>
      </c>
    </row>
    <row r="209" spans="1:32" x14ac:dyDescent="0.3">
      <c r="A209" t="s">
        <v>254</v>
      </c>
      <c r="B209" t="s">
        <v>282</v>
      </c>
      <c r="C209" t="s">
        <v>283</v>
      </c>
      <c r="D209" t="s">
        <v>536</v>
      </c>
      <c r="E209" t="s">
        <v>319</v>
      </c>
      <c r="F209" t="s">
        <v>259</v>
      </c>
      <c r="G209">
        <v>14418</v>
      </c>
      <c r="H209" t="s">
        <v>260</v>
      </c>
      <c r="I209" t="s">
        <v>769</v>
      </c>
      <c r="J209" t="s">
        <v>262</v>
      </c>
      <c r="K209" t="s">
        <v>770</v>
      </c>
      <c r="L209" t="s">
        <v>321</v>
      </c>
      <c r="M209">
        <v>384259.53</v>
      </c>
      <c r="N209">
        <v>0</v>
      </c>
      <c r="O209">
        <v>384259.53</v>
      </c>
      <c r="V209" t="s">
        <v>769</v>
      </c>
      <c r="W209" t="s">
        <v>28</v>
      </c>
      <c r="AB209">
        <v>384259.53</v>
      </c>
      <c r="AD209">
        <v>384259.53</v>
      </c>
      <c r="AE209" t="s">
        <v>28</v>
      </c>
      <c r="AF209" s="1" t="e">
        <f>VLOOKUP(Y209,'[1]GL IN'!$X:$AB,5,FALSE)</f>
        <v>#N/A</v>
      </c>
    </row>
    <row r="210" spans="1:32" x14ac:dyDescent="0.3">
      <c r="A210" t="s">
        <v>254</v>
      </c>
      <c r="B210" t="s">
        <v>282</v>
      </c>
      <c r="C210" t="s">
        <v>283</v>
      </c>
      <c r="D210" t="s">
        <v>409</v>
      </c>
      <c r="E210" t="s">
        <v>319</v>
      </c>
      <c r="F210" t="s">
        <v>259</v>
      </c>
      <c r="G210">
        <v>14419</v>
      </c>
      <c r="H210" t="s">
        <v>260</v>
      </c>
      <c r="I210" t="s">
        <v>771</v>
      </c>
      <c r="J210" t="s">
        <v>262</v>
      </c>
      <c r="K210" t="s">
        <v>772</v>
      </c>
      <c r="L210" t="s">
        <v>321</v>
      </c>
      <c r="M210">
        <v>2037928.17</v>
      </c>
      <c r="N210">
        <v>0</v>
      </c>
      <c r="O210">
        <v>2037928.17</v>
      </c>
      <c r="V210" t="s">
        <v>771</v>
      </c>
      <c r="W210" t="s">
        <v>28</v>
      </c>
      <c r="AB210">
        <v>2037928.17</v>
      </c>
      <c r="AD210">
        <v>2037928.17</v>
      </c>
      <c r="AE210" t="s">
        <v>28</v>
      </c>
      <c r="AF210" s="1" t="e">
        <f>VLOOKUP(Y210,'[1]GL IN'!$X:$AB,5,FALSE)</f>
        <v>#N/A</v>
      </c>
    </row>
    <row r="211" spans="1:32" x14ac:dyDescent="0.3">
      <c r="A211" t="s">
        <v>254</v>
      </c>
      <c r="B211" t="s">
        <v>282</v>
      </c>
      <c r="C211" t="s">
        <v>283</v>
      </c>
      <c r="D211" t="s">
        <v>409</v>
      </c>
      <c r="E211" t="s">
        <v>319</v>
      </c>
      <c r="F211" t="s">
        <v>259</v>
      </c>
      <c r="G211">
        <v>14420</v>
      </c>
      <c r="H211" t="s">
        <v>260</v>
      </c>
      <c r="I211" t="s">
        <v>773</v>
      </c>
      <c r="J211" t="s">
        <v>262</v>
      </c>
      <c r="K211" t="s">
        <v>774</v>
      </c>
      <c r="L211" t="s">
        <v>321</v>
      </c>
      <c r="M211">
        <v>913656.05</v>
      </c>
      <c r="N211">
        <v>0</v>
      </c>
      <c r="O211">
        <v>913656.05</v>
      </c>
      <c r="V211" t="s">
        <v>773</v>
      </c>
      <c r="W211" t="s">
        <v>28</v>
      </c>
      <c r="AB211">
        <v>913656.05</v>
      </c>
      <c r="AD211">
        <v>913656.05</v>
      </c>
      <c r="AE211" t="s">
        <v>28</v>
      </c>
      <c r="AF211" s="1" t="e">
        <f>VLOOKUP(Y211,'[1]GL IN'!$X:$AB,5,FALSE)</f>
        <v>#N/A</v>
      </c>
    </row>
    <row r="212" spans="1:32" x14ac:dyDescent="0.3">
      <c r="A212" t="s">
        <v>254</v>
      </c>
      <c r="B212" t="s">
        <v>282</v>
      </c>
      <c r="C212" t="s">
        <v>283</v>
      </c>
      <c r="D212" t="s">
        <v>409</v>
      </c>
      <c r="E212" t="s">
        <v>319</v>
      </c>
      <c r="F212" t="s">
        <v>259</v>
      </c>
      <c r="G212">
        <v>14460</v>
      </c>
      <c r="H212" t="s">
        <v>394</v>
      </c>
      <c r="I212" t="s">
        <v>775</v>
      </c>
      <c r="J212" t="s">
        <v>776</v>
      </c>
      <c r="K212" t="s">
        <v>775</v>
      </c>
      <c r="L212" t="s">
        <v>321</v>
      </c>
      <c r="M212">
        <v>19986</v>
      </c>
      <c r="N212">
        <v>0</v>
      </c>
      <c r="O212">
        <v>19986</v>
      </c>
      <c r="V212" t="s">
        <v>775</v>
      </c>
      <c r="W212" t="s">
        <v>308</v>
      </c>
      <c r="AB212">
        <v>19986</v>
      </c>
      <c r="AD212">
        <v>19986</v>
      </c>
      <c r="AE212" t="s">
        <v>308</v>
      </c>
      <c r="AF212" s="1" t="e">
        <f>VLOOKUP(Y212,'[1]GL IN'!$X:$AB,5,FALSE)</f>
        <v>#N/A</v>
      </c>
    </row>
    <row r="213" spans="1:32" x14ac:dyDescent="0.3">
      <c r="A213" t="s">
        <v>254</v>
      </c>
      <c r="B213" t="s">
        <v>282</v>
      </c>
      <c r="C213" t="s">
        <v>283</v>
      </c>
      <c r="D213" t="s">
        <v>409</v>
      </c>
      <c r="E213" t="s">
        <v>319</v>
      </c>
      <c r="F213" t="s">
        <v>259</v>
      </c>
      <c r="G213">
        <v>14461</v>
      </c>
      <c r="H213" t="s">
        <v>394</v>
      </c>
      <c r="I213" t="s">
        <v>777</v>
      </c>
      <c r="J213" t="s">
        <v>778</v>
      </c>
      <c r="K213" t="s">
        <v>777</v>
      </c>
      <c r="L213" t="s">
        <v>321</v>
      </c>
      <c r="M213">
        <v>12391</v>
      </c>
      <c r="N213">
        <v>0</v>
      </c>
      <c r="O213">
        <v>12391</v>
      </c>
      <c r="V213" t="s">
        <v>777</v>
      </c>
      <c r="W213" t="s">
        <v>308</v>
      </c>
      <c r="AB213">
        <v>12391</v>
      </c>
      <c r="AD213">
        <v>12391</v>
      </c>
      <c r="AE213" t="s">
        <v>308</v>
      </c>
      <c r="AF213" s="1" t="e">
        <f>VLOOKUP(Y213,'[1]GL IN'!$X:$AB,5,FALSE)</f>
        <v>#N/A</v>
      </c>
    </row>
    <row r="214" spans="1:32" x14ac:dyDescent="0.3">
      <c r="A214" t="s">
        <v>254</v>
      </c>
      <c r="B214" t="s">
        <v>282</v>
      </c>
      <c r="C214" t="s">
        <v>283</v>
      </c>
      <c r="D214" t="s">
        <v>318</v>
      </c>
      <c r="E214" t="s">
        <v>319</v>
      </c>
      <c r="F214" t="s">
        <v>259</v>
      </c>
      <c r="G214">
        <v>14421</v>
      </c>
      <c r="H214" t="s">
        <v>260</v>
      </c>
      <c r="I214" t="s">
        <v>779</v>
      </c>
      <c r="J214" t="s">
        <v>262</v>
      </c>
      <c r="K214" t="s">
        <v>780</v>
      </c>
      <c r="L214" t="s">
        <v>321</v>
      </c>
      <c r="M214">
        <v>194912.85</v>
      </c>
      <c r="N214">
        <v>0</v>
      </c>
      <c r="O214">
        <v>194912.85</v>
      </c>
      <c r="V214" t="s">
        <v>779</v>
      </c>
      <c r="W214" t="s">
        <v>28</v>
      </c>
      <c r="AB214">
        <v>194912.85</v>
      </c>
      <c r="AD214">
        <v>194912.85</v>
      </c>
      <c r="AE214" t="s">
        <v>28</v>
      </c>
      <c r="AF214" s="1" t="e">
        <f>VLOOKUP(Y214,'[1]GL IN'!$X:$AB,5,FALSE)</f>
        <v>#N/A</v>
      </c>
    </row>
    <row r="215" spans="1:32" x14ac:dyDescent="0.3">
      <c r="A215" t="s">
        <v>254</v>
      </c>
      <c r="B215" t="s">
        <v>282</v>
      </c>
      <c r="C215" t="s">
        <v>283</v>
      </c>
      <c r="D215" t="s">
        <v>318</v>
      </c>
      <c r="E215" t="s">
        <v>319</v>
      </c>
      <c r="F215" t="s">
        <v>259</v>
      </c>
      <c r="G215">
        <v>14430</v>
      </c>
      <c r="H215" t="s">
        <v>781</v>
      </c>
      <c r="I215" t="s">
        <v>782</v>
      </c>
      <c r="J215" t="s">
        <v>438</v>
      </c>
      <c r="K215" t="s">
        <v>783</v>
      </c>
      <c r="L215" t="s">
        <v>321</v>
      </c>
      <c r="M215">
        <v>605000</v>
      </c>
      <c r="N215">
        <v>0</v>
      </c>
      <c r="O215">
        <v>605000</v>
      </c>
      <c r="V215" t="s">
        <v>782</v>
      </c>
      <c r="W215" t="s">
        <v>28</v>
      </c>
      <c r="AB215">
        <v>605000</v>
      </c>
      <c r="AD215">
        <v>605000</v>
      </c>
      <c r="AE215" t="s">
        <v>28</v>
      </c>
      <c r="AF215" s="1" t="e">
        <f>VLOOKUP(Y215,'[1]GL IN'!$X:$AB,5,FALSE)</f>
        <v>#N/A</v>
      </c>
    </row>
    <row r="216" spans="1:32" x14ac:dyDescent="0.3">
      <c r="A216" t="s">
        <v>254</v>
      </c>
      <c r="B216" t="s">
        <v>282</v>
      </c>
      <c r="C216" t="s">
        <v>283</v>
      </c>
      <c r="D216" t="s">
        <v>318</v>
      </c>
      <c r="E216" t="s">
        <v>319</v>
      </c>
      <c r="F216" t="s">
        <v>259</v>
      </c>
      <c r="G216">
        <v>14431</v>
      </c>
      <c r="H216" t="s">
        <v>781</v>
      </c>
      <c r="I216" t="s">
        <v>784</v>
      </c>
      <c r="J216" t="s">
        <v>438</v>
      </c>
      <c r="K216" t="s">
        <v>785</v>
      </c>
      <c r="L216" t="s">
        <v>321</v>
      </c>
      <c r="M216">
        <v>5325100</v>
      </c>
      <c r="N216">
        <v>0</v>
      </c>
      <c r="O216">
        <v>5325100</v>
      </c>
      <c r="V216" t="s">
        <v>784</v>
      </c>
      <c r="W216" t="s">
        <v>28</v>
      </c>
      <c r="AB216">
        <v>5325100</v>
      </c>
      <c r="AD216">
        <v>5325100</v>
      </c>
      <c r="AE216" t="s">
        <v>28</v>
      </c>
      <c r="AF216" s="1" t="e">
        <f>VLOOKUP(Y216,'[1]GL IN'!$X:$AB,5,FALSE)</f>
        <v>#N/A</v>
      </c>
    </row>
    <row r="217" spans="1:32" x14ac:dyDescent="0.3">
      <c r="A217" t="s">
        <v>254</v>
      </c>
      <c r="B217" t="s">
        <v>282</v>
      </c>
      <c r="C217" t="s">
        <v>283</v>
      </c>
      <c r="D217" t="s">
        <v>419</v>
      </c>
      <c r="E217" t="s">
        <v>420</v>
      </c>
      <c r="F217" t="s">
        <v>259</v>
      </c>
      <c r="G217">
        <v>15100</v>
      </c>
      <c r="H217" t="s">
        <v>781</v>
      </c>
      <c r="I217" t="s">
        <v>786</v>
      </c>
      <c r="J217" t="s">
        <v>438</v>
      </c>
      <c r="K217" t="s">
        <v>787</v>
      </c>
      <c r="L217" t="s">
        <v>423</v>
      </c>
      <c r="M217">
        <v>4804228</v>
      </c>
      <c r="N217">
        <v>0</v>
      </c>
      <c r="O217">
        <v>4804228</v>
      </c>
      <c r="V217" t="s">
        <v>786</v>
      </c>
      <c r="W217" t="s">
        <v>28</v>
      </c>
      <c r="AB217">
        <v>4804228</v>
      </c>
      <c r="AD217">
        <v>4804228</v>
      </c>
      <c r="AE217" t="s">
        <v>28</v>
      </c>
      <c r="AF217" s="1" t="e">
        <f>VLOOKUP(Y217,'[1]GL IN'!$X:$AB,5,FALSE)</f>
        <v>#N/A</v>
      </c>
    </row>
    <row r="218" spans="1:32" x14ac:dyDescent="0.3">
      <c r="A218" t="s">
        <v>254</v>
      </c>
      <c r="B218" t="s">
        <v>282</v>
      </c>
      <c r="C218" t="s">
        <v>283</v>
      </c>
      <c r="D218" t="s">
        <v>419</v>
      </c>
      <c r="E218" t="s">
        <v>420</v>
      </c>
      <c r="F218" t="s">
        <v>259</v>
      </c>
      <c r="G218">
        <v>15101</v>
      </c>
      <c r="H218" t="s">
        <v>781</v>
      </c>
      <c r="I218" t="s">
        <v>788</v>
      </c>
      <c r="J218" t="s">
        <v>438</v>
      </c>
      <c r="K218" t="s">
        <v>789</v>
      </c>
      <c r="L218" t="s">
        <v>423</v>
      </c>
      <c r="M218">
        <v>132000</v>
      </c>
      <c r="N218">
        <v>0</v>
      </c>
      <c r="O218">
        <v>132000</v>
      </c>
      <c r="V218" t="s">
        <v>788</v>
      </c>
      <c r="W218" t="s">
        <v>28</v>
      </c>
      <c r="AB218">
        <v>132000</v>
      </c>
      <c r="AD218">
        <v>132000</v>
      </c>
      <c r="AE218" t="s">
        <v>28</v>
      </c>
      <c r="AF218" s="1" t="e">
        <f>VLOOKUP(Y218,'[1]GL IN'!$X:$AB,5,FALSE)</f>
        <v>#N/A</v>
      </c>
    </row>
    <row r="219" spans="1:32" x14ac:dyDescent="0.3">
      <c r="A219" t="s">
        <v>254</v>
      </c>
      <c r="B219" t="s">
        <v>282</v>
      </c>
      <c r="C219" t="s">
        <v>283</v>
      </c>
      <c r="D219" t="s">
        <v>290</v>
      </c>
      <c r="E219" t="s">
        <v>291</v>
      </c>
      <c r="F219" t="s">
        <v>292</v>
      </c>
      <c r="G219">
        <v>3415</v>
      </c>
      <c r="H219" t="s">
        <v>293</v>
      </c>
      <c r="I219" t="s">
        <v>294</v>
      </c>
      <c r="J219" t="s">
        <v>295</v>
      </c>
      <c r="K219" t="s">
        <v>296</v>
      </c>
      <c r="L219" t="s">
        <v>297</v>
      </c>
      <c r="M219">
        <v>0</v>
      </c>
      <c r="N219">
        <v>23703057.219999999</v>
      </c>
      <c r="O219">
        <v>-23703057.219999999</v>
      </c>
      <c r="W219" t="s">
        <v>298</v>
      </c>
      <c r="AB219">
        <v>-23703057.219999999</v>
      </c>
      <c r="AD219">
        <v>-23703057.219999999</v>
      </c>
      <c r="AE219" t="s">
        <v>298</v>
      </c>
      <c r="AF219" s="1" t="e">
        <f>VLOOKUP(Y219,'[1]GL IN'!$X:$AB,5,FALSE)</f>
        <v>#N/A</v>
      </c>
    </row>
    <row r="220" spans="1:32" x14ac:dyDescent="0.3">
      <c r="A220" t="s">
        <v>254</v>
      </c>
      <c r="B220" t="s">
        <v>282</v>
      </c>
      <c r="C220" t="s">
        <v>283</v>
      </c>
      <c r="D220" t="s">
        <v>290</v>
      </c>
      <c r="E220" t="s">
        <v>420</v>
      </c>
      <c r="F220" t="s">
        <v>259</v>
      </c>
      <c r="G220">
        <v>15082</v>
      </c>
      <c r="H220" t="s">
        <v>260</v>
      </c>
      <c r="I220" t="s">
        <v>790</v>
      </c>
      <c r="J220" t="s">
        <v>262</v>
      </c>
      <c r="K220" t="s">
        <v>791</v>
      </c>
      <c r="L220" t="s">
        <v>423</v>
      </c>
      <c r="M220">
        <v>236260.2</v>
      </c>
      <c r="N220">
        <v>0</v>
      </c>
      <c r="O220">
        <v>236260.2</v>
      </c>
      <c r="V220" t="s">
        <v>790</v>
      </c>
      <c r="W220" t="s">
        <v>28</v>
      </c>
      <c r="AB220">
        <v>236260.2</v>
      </c>
      <c r="AD220">
        <v>236260.2</v>
      </c>
      <c r="AE220" t="s">
        <v>28</v>
      </c>
      <c r="AF220" s="1" t="e">
        <f>VLOOKUP(Y220,'[1]GL IN'!$X:$AB,5,FALSE)</f>
        <v>#N/A</v>
      </c>
    </row>
    <row r="221" spans="1:32" x14ac:dyDescent="0.3">
      <c r="A221" t="s">
        <v>254</v>
      </c>
      <c r="B221" t="s">
        <v>282</v>
      </c>
      <c r="C221" t="s">
        <v>283</v>
      </c>
      <c r="D221" t="s">
        <v>290</v>
      </c>
      <c r="E221" t="s">
        <v>420</v>
      </c>
      <c r="F221" t="s">
        <v>259</v>
      </c>
      <c r="G221">
        <v>15083</v>
      </c>
      <c r="H221" t="s">
        <v>260</v>
      </c>
      <c r="I221" t="s">
        <v>792</v>
      </c>
      <c r="J221" t="s">
        <v>262</v>
      </c>
      <c r="K221" t="s">
        <v>793</v>
      </c>
      <c r="L221" t="s">
        <v>423</v>
      </c>
      <c r="M221">
        <v>203509.9</v>
      </c>
      <c r="N221">
        <v>0</v>
      </c>
      <c r="O221">
        <v>203509.9</v>
      </c>
      <c r="V221" t="s">
        <v>792</v>
      </c>
      <c r="W221" t="s">
        <v>28</v>
      </c>
      <c r="AB221">
        <v>203509.9</v>
      </c>
      <c r="AD221">
        <v>203509.9</v>
      </c>
      <c r="AE221" t="s">
        <v>28</v>
      </c>
      <c r="AF221" s="1" t="e">
        <f>VLOOKUP(Y221,'[1]GL IN'!$X:$AB,5,FALSE)</f>
        <v>#N/A</v>
      </c>
    </row>
    <row r="222" spans="1:32" x14ac:dyDescent="0.3">
      <c r="A222" t="s">
        <v>254</v>
      </c>
      <c r="B222" t="s">
        <v>282</v>
      </c>
      <c r="C222" t="s">
        <v>283</v>
      </c>
      <c r="D222" t="s">
        <v>290</v>
      </c>
      <c r="E222" t="s">
        <v>420</v>
      </c>
      <c r="F222" t="s">
        <v>259</v>
      </c>
      <c r="G222">
        <v>15084</v>
      </c>
      <c r="H222" t="s">
        <v>260</v>
      </c>
      <c r="I222" t="s">
        <v>794</v>
      </c>
      <c r="J222" t="s">
        <v>262</v>
      </c>
      <c r="K222" t="s">
        <v>795</v>
      </c>
      <c r="L222" t="s">
        <v>423</v>
      </c>
      <c r="M222">
        <v>265910.7</v>
      </c>
      <c r="N222">
        <v>0</v>
      </c>
      <c r="O222">
        <v>265910.7</v>
      </c>
      <c r="V222" t="s">
        <v>794</v>
      </c>
      <c r="W222" t="s">
        <v>28</v>
      </c>
      <c r="AB222">
        <v>265910.7</v>
      </c>
      <c r="AD222">
        <v>265910.7</v>
      </c>
      <c r="AE222" t="s">
        <v>28</v>
      </c>
      <c r="AF222" s="1" t="e">
        <f>VLOOKUP(Y222,'[1]GL IN'!$X:$AB,5,FALSE)</f>
        <v>#N/A</v>
      </c>
    </row>
    <row r="223" spans="1:32" x14ac:dyDescent="0.3">
      <c r="A223" t="s">
        <v>254</v>
      </c>
      <c r="B223" t="s">
        <v>282</v>
      </c>
      <c r="C223" t="s">
        <v>283</v>
      </c>
      <c r="D223" t="s">
        <v>290</v>
      </c>
      <c r="E223" t="s">
        <v>420</v>
      </c>
      <c r="F223" t="s">
        <v>259</v>
      </c>
      <c r="G223">
        <v>15085</v>
      </c>
      <c r="H223" t="s">
        <v>260</v>
      </c>
      <c r="I223" t="s">
        <v>796</v>
      </c>
      <c r="J223" t="s">
        <v>262</v>
      </c>
      <c r="K223" t="s">
        <v>797</v>
      </c>
      <c r="L223" t="s">
        <v>423</v>
      </c>
      <c r="M223">
        <v>337063.78</v>
      </c>
      <c r="N223">
        <v>0</v>
      </c>
      <c r="O223">
        <v>337063.78</v>
      </c>
      <c r="V223" t="s">
        <v>796</v>
      </c>
      <c r="W223" t="s">
        <v>28</v>
      </c>
      <c r="AB223">
        <v>337063.78</v>
      </c>
      <c r="AD223">
        <v>337063.78</v>
      </c>
      <c r="AE223" t="s">
        <v>28</v>
      </c>
      <c r="AF223" s="1" t="e">
        <f>VLOOKUP(Y223,'[1]GL IN'!$X:$AB,5,FALSE)</f>
        <v>#N/A</v>
      </c>
    </row>
    <row r="224" spans="1:32" x14ac:dyDescent="0.3">
      <c r="A224" t="s">
        <v>254</v>
      </c>
      <c r="B224" t="s">
        <v>282</v>
      </c>
      <c r="C224" t="s">
        <v>283</v>
      </c>
      <c r="D224" t="s">
        <v>290</v>
      </c>
      <c r="E224" t="s">
        <v>420</v>
      </c>
      <c r="F224" t="s">
        <v>259</v>
      </c>
      <c r="G224">
        <v>15086</v>
      </c>
      <c r="H224" t="s">
        <v>260</v>
      </c>
      <c r="I224" t="s">
        <v>798</v>
      </c>
      <c r="J224" t="s">
        <v>262</v>
      </c>
      <c r="K224" t="s">
        <v>799</v>
      </c>
      <c r="L224" t="s">
        <v>423</v>
      </c>
      <c r="M224">
        <v>14345.1</v>
      </c>
      <c r="N224">
        <v>0</v>
      </c>
      <c r="O224">
        <v>14345.1</v>
      </c>
      <c r="V224" t="s">
        <v>798</v>
      </c>
      <c r="W224" t="s">
        <v>28</v>
      </c>
      <c r="AB224">
        <v>14345.1</v>
      </c>
      <c r="AD224">
        <v>14345.1</v>
      </c>
      <c r="AE224" t="s">
        <v>28</v>
      </c>
      <c r="AF224" s="1" t="e">
        <f>VLOOKUP(Y224,'[1]GL IN'!$X:$AB,5,FALSE)</f>
        <v>#N/A</v>
      </c>
    </row>
    <row r="225" spans="1:32" x14ac:dyDescent="0.3">
      <c r="A225" t="s">
        <v>254</v>
      </c>
      <c r="B225" t="s">
        <v>282</v>
      </c>
      <c r="C225" t="s">
        <v>283</v>
      </c>
      <c r="D225" t="s">
        <v>290</v>
      </c>
      <c r="E225" t="s">
        <v>420</v>
      </c>
      <c r="F225" t="s">
        <v>259</v>
      </c>
      <c r="G225">
        <v>15087</v>
      </c>
      <c r="H225" t="s">
        <v>260</v>
      </c>
      <c r="I225" t="s">
        <v>800</v>
      </c>
      <c r="J225" t="s">
        <v>262</v>
      </c>
      <c r="K225" t="s">
        <v>801</v>
      </c>
      <c r="L225" t="s">
        <v>423</v>
      </c>
      <c r="M225">
        <v>50877.48</v>
      </c>
      <c r="N225">
        <v>0</v>
      </c>
      <c r="O225">
        <v>50877.48</v>
      </c>
      <c r="V225" t="s">
        <v>800</v>
      </c>
      <c r="W225" t="s">
        <v>28</v>
      </c>
      <c r="AB225">
        <v>50877.48</v>
      </c>
      <c r="AD225">
        <v>50877.48</v>
      </c>
      <c r="AE225" t="s">
        <v>28</v>
      </c>
      <c r="AF225" s="1" t="e">
        <f>VLOOKUP(Y225,'[1]GL IN'!$X:$AB,5,FALSE)</f>
        <v>#N/A</v>
      </c>
    </row>
    <row r="226" spans="1:32" x14ac:dyDescent="0.3">
      <c r="A226" t="s">
        <v>254</v>
      </c>
      <c r="B226" t="s">
        <v>282</v>
      </c>
      <c r="C226" t="s">
        <v>283</v>
      </c>
      <c r="D226" t="s">
        <v>290</v>
      </c>
      <c r="E226" t="s">
        <v>420</v>
      </c>
      <c r="F226" t="s">
        <v>259</v>
      </c>
      <c r="G226">
        <v>15088</v>
      </c>
      <c r="H226" t="s">
        <v>260</v>
      </c>
      <c r="I226" t="s">
        <v>802</v>
      </c>
      <c r="J226" t="s">
        <v>262</v>
      </c>
      <c r="K226" t="s">
        <v>803</v>
      </c>
      <c r="L226" t="s">
        <v>423</v>
      </c>
      <c r="M226">
        <v>132955.35</v>
      </c>
      <c r="N226">
        <v>0</v>
      </c>
      <c r="O226">
        <v>132955.35</v>
      </c>
      <c r="V226" t="s">
        <v>802</v>
      </c>
      <c r="W226" t="s">
        <v>28</v>
      </c>
      <c r="AB226">
        <v>132955.35</v>
      </c>
      <c r="AD226">
        <v>132955.35</v>
      </c>
      <c r="AE226" t="s">
        <v>28</v>
      </c>
      <c r="AF226" s="1" t="e">
        <f>VLOOKUP(Y226,'[1]GL IN'!$X:$AB,5,FALSE)</f>
        <v>#N/A</v>
      </c>
    </row>
    <row r="227" spans="1:32" x14ac:dyDescent="0.3">
      <c r="A227" t="s">
        <v>254</v>
      </c>
      <c r="B227" t="s">
        <v>255</v>
      </c>
      <c r="C227" t="s">
        <v>256</v>
      </c>
      <c r="D227" t="s">
        <v>352</v>
      </c>
      <c r="E227" t="s">
        <v>258</v>
      </c>
      <c r="F227" t="s">
        <v>259</v>
      </c>
      <c r="G227">
        <v>13288</v>
      </c>
      <c r="H227" t="s">
        <v>804</v>
      </c>
      <c r="I227" t="s">
        <v>805</v>
      </c>
      <c r="J227" t="s">
        <v>805</v>
      </c>
      <c r="K227" t="s">
        <v>806</v>
      </c>
      <c r="L227" t="s">
        <v>264</v>
      </c>
      <c r="M227">
        <v>0</v>
      </c>
      <c r="N227">
        <v>13937220</v>
      </c>
      <c r="O227">
        <v>-13937220</v>
      </c>
      <c r="V227" t="s">
        <v>805</v>
      </c>
      <c r="W227" t="s">
        <v>269</v>
      </c>
      <c r="AB227">
        <v>-13937220</v>
      </c>
      <c r="AD227">
        <v>-13937220</v>
      </c>
      <c r="AE227" t="s">
        <v>269</v>
      </c>
      <c r="AF227" s="1" t="e">
        <f>VLOOKUP(Y227,'[1]GL IN'!$X:$AB,5,FALSE)</f>
        <v>#N/A</v>
      </c>
    </row>
    <row r="228" spans="1:32" x14ac:dyDescent="0.3">
      <c r="A228" t="s">
        <v>254</v>
      </c>
      <c r="B228" t="s">
        <v>270</v>
      </c>
      <c r="C228" t="s">
        <v>271</v>
      </c>
      <c r="D228" t="s">
        <v>257</v>
      </c>
      <c r="E228" t="s">
        <v>258</v>
      </c>
      <c r="F228" t="s">
        <v>259</v>
      </c>
      <c r="G228">
        <v>13286</v>
      </c>
      <c r="H228" t="s">
        <v>807</v>
      </c>
      <c r="I228" t="s">
        <v>808</v>
      </c>
      <c r="J228" t="s">
        <v>808</v>
      </c>
      <c r="K228" t="s">
        <v>809</v>
      </c>
      <c r="L228" t="s">
        <v>264</v>
      </c>
      <c r="M228">
        <v>0</v>
      </c>
      <c r="N228">
        <v>279781.73</v>
      </c>
      <c r="O228">
        <v>-279781.73</v>
      </c>
      <c r="V228" t="s">
        <v>808</v>
      </c>
      <c r="W228" t="s">
        <v>269</v>
      </c>
      <c r="AB228">
        <v>-279781.73</v>
      </c>
      <c r="AD228">
        <v>-279781.73</v>
      </c>
      <c r="AE228" t="s">
        <v>269</v>
      </c>
      <c r="AF228" s="1" t="e">
        <f>VLOOKUP(Y228,'[1]GL IN'!$X:$AB,5,FALSE)</f>
        <v>#N/A</v>
      </c>
    </row>
    <row r="229" spans="1:32" x14ac:dyDescent="0.3">
      <c r="A229" t="s">
        <v>254</v>
      </c>
      <c r="B229" t="s">
        <v>255</v>
      </c>
      <c r="C229" t="s">
        <v>256</v>
      </c>
      <c r="D229" t="s">
        <v>352</v>
      </c>
      <c r="E229" t="s">
        <v>258</v>
      </c>
      <c r="F229" t="s">
        <v>259</v>
      </c>
      <c r="G229">
        <v>13289</v>
      </c>
      <c r="H229" t="s">
        <v>804</v>
      </c>
      <c r="I229" t="s">
        <v>810</v>
      </c>
      <c r="J229" t="s">
        <v>810</v>
      </c>
      <c r="K229" t="s">
        <v>263</v>
      </c>
      <c r="L229" t="s">
        <v>264</v>
      </c>
      <c r="M229">
        <v>0</v>
      </c>
      <c r="N229">
        <v>20364300</v>
      </c>
      <c r="O229">
        <v>-20364300</v>
      </c>
      <c r="V229" t="s">
        <v>810</v>
      </c>
      <c r="W229" t="s">
        <v>265</v>
      </c>
      <c r="AB229">
        <v>-20364300</v>
      </c>
      <c r="AD229">
        <v>-20364300</v>
      </c>
      <c r="AE229" t="s">
        <v>265</v>
      </c>
      <c r="AF229" s="1" t="e">
        <f>VLOOKUP(Y229,'[1]GL IN'!$X:$AB,5,FALSE)</f>
        <v>#N/A</v>
      </c>
    </row>
    <row r="230" spans="1:32" x14ac:dyDescent="0.3">
      <c r="A230" t="s">
        <v>254</v>
      </c>
      <c r="B230" t="s">
        <v>255</v>
      </c>
      <c r="C230" t="s">
        <v>256</v>
      </c>
      <c r="D230" t="s">
        <v>352</v>
      </c>
      <c r="E230" t="s">
        <v>258</v>
      </c>
      <c r="F230" t="s">
        <v>259</v>
      </c>
      <c r="G230">
        <v>13290</v>
      </c>
      <c r="H230" t="s">
        <v>804</v>
      </c>
      <c r="I230" t="s">
        <v>811</v>
      </c>
      <c r="J230" t="s">
        <v>811</v>
      </c>
      <c r="K230" t="s">
        <v>268</v>
      </c>
      <c r="L230" t="s">
        <v>264</v>
      </c>
      <c r="M230">
        <v>0</v>
      </c>
      <c r="N230">
        <v>2335014</v>
      </c>
      <c r="O230">
        <v>-2335014</v>
      </c>
      <c r="V230" t="s">
        <v>811</v>
      </c>
      <c r="W230" t="s">
        <v>265</v>
      </c>
      <c r="AB230">
        <v>-2335014</v>
      </c>
      <c r="AD230">
        <v>-2335014</v>
      </c>
      <c r="AE230" t="s">
        <v>265</v>
      </c>
      <c r="AF230" s="1" t="e">
        <f>VLOOKUP(Y230,'[1]GL IN'!$X:$AB,5,FALSE)</f>
        <v>#N/A</v>
      </c>
    </row>
    <row r="231" spans="1:32" x14ac:dyDescent="0.3">
      <c r="A231" t="s">
        <v>254</v>
      </c>
      <c r="B231" t="s">
        <v>270</v>
      </c>
      <c r="C231" t="s">
        <v>271</v>
      </c>
      <c r="D231" t="s">
        <v>318</v>
      </c>
      <c r="E231" t="s">
        <v>319</v>
      </c>
      <c r="F231" t="s">
        <v>259</v>
      </c>
      <c r="G231">
        <v>14719</v>
      </c>
      <c r="H231" t="s">
        <v>807</v>
      </c>
      <c r="I231" t="s">
        <v>812</v>
      </c>
      <c r="J231" t="s">
        <v>812</v>
      </c>
      <c r="K231" t="s">
        <v>275</v>
      </c>
      <c r="L231" t="s">
        <v>321</v>
      </c>
      <c r="M231">
        <v>0</v>
      </c>
      <c r="N231">
        <v>276810.09999999998</v>
      </c>
      <c r="O231">
        <v>-276810.09999999998</v>
      </c>
      <c r="V231" t="s">
        <v>812</v>
      </c>
      <c r="W231" t="s">
        <v>265</v>
      </c>
      <c r="AB231">
        <v>-276810.09999999998</v>
      </c>
      <c r="AD231">
        <v>-276810.09999999998</v>
      </c>
      <c r="AE231" t="s">
        <v>265</v>
      </c>
      <c r="AF231" s="1" t="e">
        <f>VLOOKUP(Y231,'[1]GL IN'!$X:$AB,5,FALSE)</f>
        <v>#N/A</v>
      </c>
    </row>
    <row r="232" spans="1:32" x14ac:dyDescent="0.3">
      <c r="A232" t="s">
        <v>254</v>
      </c>
      <c r="B232" t="s">
        <v>270</v>
      </c>
      <c r="C232" t="s">
        <v>271</v>
      </c>
      <c r="D232" t="s">
        <v>318</v>
      </c>
      <c r="E232" t="s">
        <v>319</v>
      </c>
      <c r="F232" t="s">
        <v>259</v>
      </c>
      <c r="G232">
        <v>14720</v>
      </c>
      <c r="H232" t="s">
        <v>807</v>
      </c>
      <c r="I232" t="s">
        <v>813</v>
      </c>
      <c r="J232" t="s">
        <v>813</v>
      </c>
      <c r="K232" t="s">
        <v>280</v>
      </c>
      <c r="L232" t="s">
        <v>321</v>
      </c>
      <c r="M232">
        <v>0</v>
      </c>
      <c r="N232">
        <v>316131.31</v>
      </c>
      <c r="O232">
        <v>-316131.31</v>
      </c>
      <c r="V232" t="s">
        <v>813</v>
      </c>
      <c r="W232" t="s">
        <v>265</v>
      </c>
      <c r="AB232">
        <v>-316131.31</v>
      </c>
      <c r="AD232">
        <v>-316131.31</v>
      </c>
      <c r="AE232" t="s">
        <v>265</v>
      </c>
      <c r="AF232" s="1" t="e">
        <f>VLOOKUP(Y232,'[1]GL IN'!$X:$AB,5,FALSE)</f>
        <v>#N/A</v>
      </c>
    </row>
    <row r="233" spans="1:32" x14ac:dyDescent="0.3">
      <c r="A233" t="s">
        <v>254</v>
      </c>
      <c r="B233" t="s">
        <v>282</v>
      </c>
      <c r="C233" t="s">
        <v>283</v>
      </c>
      <c r="D233" t="s">
        <v>406</v>
      </c>
      <c r="E233" t="s">
        <v>319</v>
      </c>
      <c r="F233" t="s">
        <v>259</v>
      </c>
      <c r="G233">
        <v>14725</v>
      </c>
      <c r="H233" t="s">
        <v>804</v>
      </c>
      <c r="I233" t="s">
        <v>814</v>
      </c>
      <c r="J233" t="s">
        <v>814</v>
      </c>
      <c r="K233" t="s">
        <v>286</v>
      </c>
      <c r="L233" t="s">
        <v>321</v>
      </c>
      <c r="M233">
        <v>0</v>
      </c>
      <c r="N233">
        <v>7700</v>
      </c>
      <c r="O233">
        <v>-7700</v>
      </c>
      <c r="V233" t="s">
        <v>814</v>
      </c>
      <c r="W233" t="s">
        <v>265</v>
      </c>
      <c r="AB233">
        <v>-7700</v>
      </c>
      <c r="AD233">
        <v>-7700</v>
      </c>
      <c r="AE233" t="s">
        <v>265</v>
      </c>
      <c r="AF233" s="1" t="e">
        <f>VLOOKUP(Y233,'[1]GL IN'!$X:$AB,5,FALSE)</f>
        <v>#N/A</v>
      </c>
    </row>
    <row r="234" spans="1:32" x14ac:dyDescent="0.3">
      <c r="M234">
        <v>1251046349.4399996</v>
      </c>
      <c r="N234">
        <v>1169538196.7399995</v>
      </c>
      <c r="O234">
        <v>81508152.700000107</v>
      </c>
      <c r="AF234" s="1" t="e">
        <f>VLOOKUP(Y234,'[1]GL IN'!$X:$AB,5,FALSE)</f>
        <v>#N/A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0"/>
  <sheetViews>
    <sheetView topLeftCell="C16" workbookViewId="0">
      <selection activeCell="H33" sqref="H33"/>
    </sheetView>
  </sheetViews>
  <sheetFormatPr defaultRowHeight="14.4" x14ac:dyDescent="0.3"/>
  <cols>
    <col min="11" max="11" width="37.5546875" bestFit="1" customWidth="1"/>
    <col min="12" max="12" width="23.88671875" style="1" bestFit="1" customWidth="1"/>
    <col min="13" max="13" width="7.44140625" style="1" bestFit="1" customWidth="1"/>
    <col min="14" max="14" width="37.109375" style="1" bestFit="1" customWidth="1"/>
  </cols>
  <sheetData>
    <row r="1" spans="1:26" x14ac:dyDescent="0.3">
      <c r="A1" t="s">
        <v>815</v>
      </c>
      <c r="B1" t="s">
        <v>816</v>
      </c>
      <c r="C1" t="s">
        <v>3</v>
      </c>
      <c r="D1" t="s">
        <v>817</v>
      </c>
      <c r="E1" t="s">
        <v>818</v>
      </c>
      <c r="F1" t="s">
        <v>819</v>
      </c>
      <c r="G1" t="s">
        <v>820</v>
      </c>
      <c r="H1" t="s">
        <v>246</v>
      </c>
      <c r="I1" t="s">
        <v>821</v>
      </c>
      <c r="J1" t="s">
        <v>231</v>
      </c>
      <c r="K1" t="s">
        <v>243</v>
      </c>
      <c r="L1" s="1" t="s">
        <v>1171</v>
      </c>
      <c r="M1" s="1" t="s">
        <v>1172</v>
      </c>
      <c r="N1" s="1" t="s">
        <v>1173</v>
      </c>
      <c r="O1" t="s">
        <v>822</v>
      </c>
      <c r="P1" t="s">
        <v>823</v>
      </c>
      <c r="Q1" t="s">
        <v>233</v>
      </c>
      <c r="R1" t="s">
        <v>4</v>
      </c>
      <c r="S1" t="s">
        <v>824</v>
      </c>
      <c r="T1" t="s">
        <v>249</v>
      </c>
      <c r="U1" t="s">
        <v>7</v>
      </c>
      <c r="V1" t="s">
        <v>8</v>
      </c>
      <c r="W1" t="s">
        <v>252</v>
      </c>
      <c r="X1" t="s">
        <v>825</v>
      </c>
      <c r="Y1" t="s">
        <v>826</v>
      </c>
      <c r="Z1" t="s">
        <v>827</v>
      </c>
    </row>
    <row r="2" spans="1:26" x14ac:dyDescent="0.3">
      <c r="A2" t="s">
        <v>828</v>
      </c>
      <c r="B2" t="s">
        <v>829</v>
      </c>
      <c r="C2" t="s">
        <v>179</v>
      </c>
      <c r="D2" t="s">
        <v>830</v>
      </c>
      <c r="E2" t="s">
        <v>831</v>
      </c>
      <c r="F2">
        <v>1850090.1818181819</v>
      </c>
      <c r="G2">
        <v>1695916</v>
      </c>
      <c r="H2">
        <v>203510</v>
      </c>
      <c r="I2">
        <v>0</v>
      </c>
      <c r="K2" t="s">
        <v>30</v>
      </c>
      <c r="L2" s="1" t="str">
        <f>VLOOKUP(P2,'[1]FPM 0525'!$C:$X,22,FALSE)</f>
        <v>INDEPENDENT WORKSHOP</v>
      </c>
      <c r="M2" s="1" t="b">
        <f>K2=L2</f>
        <v>0</v>
      </c>
      <c r="N2" s="1" t="s">
        <v>1175</v>
      </c>
      <c r="P2" t="s">
        <v>179</v>
      </c>
      <c r="R2">
        <v>203510</v>
      </c>
      <c r="T2">
        <v>203510</v>
      </c>
      <c r="U2" t="s">
        <v>832</v>
      </c>
      <c r="W2" t="s">
        <v>30</v>
      </c>
      <c r="X2">
        <v>351382295</v>
      </c>
      <c r="Y2">
        <v>2928185770</v>
      </c>
      <c r="Z2">
        <v>3194384476.363636</v>
      </c>
    </row>
    <row r="3" spans="1:26" x14ac:dyDescent="0.3">
      <c r="A3" t="s">
        <v>833</v>
      </c>
      <c r="B3" t="s">
        <v>834</v>
      </c>
      <c r="C3" t="s">
        <v>29</v>
      </c>
      <c r="D3" t="s">
        <v>835</v>
      </c>
      <c r="E3" t="s">
        <v>831</v>
      </c>
      <c r="F3">
        <v>64386528</v>
      </c>
      <c r="G3">
        <v>59020984</v>
      </c>
      <c r="H3">
        <v>7082518</v>
      </c>
      <c r="I3">
        <v>0</v>
      </c>
      <c r="K3" t="s">
        <v>30</v>
      </c>
      <c r="L3" s="1" t="str">
        <f>VLOOKUP(P3,'[1]FPM 0525'!$C:$X,22,FALSE)</f>
        <v>OLI</v>
      </c>
      <c r="M3" s="1" t="b">
        <f t="shared" ref="M3:M66" si="0">K3=L3</f>
        <v>0</v>
      </c>
      <c r="P3" t="s">
        <v>29</v>
      </c>
      <c r="R3">
        <v>7082518</v>
      </c>
      <c r="T3">
        <v>7082518</v>
      </c>
      <c r="U3" t="s">
        <v>832</v>
      </c>
      <c r="W3" t="s">
        <v>36</v>
      </c>
      <c r="X3">
        <v>12519638</v>
      </c>
      <c r="Y3">
        <v>104330315</v>
      </c>
      <c r="Z3">
        <v>113814889.09090909</v>
      </c>
    </row>
    <row r="4" spans="1:26" x14ac:dyDescent="0.3">
      <c r="A4" t="s">
        <v>828</v>
      </c>
      <c r="B4" t="s">
        <v>829</v>
      </c>
      <c r="C4" t="s">
        <v>164</v>
      </c>
      <c r="D4" t="s">
        <v>836</v>
      </c>
      <c r="E4" t="s">
        <v>831</v>
      </c>
      <c r="F4">
        <v>1443315.2727272727</v>
      </c>
      <c r="G4">
        <v>1323039</v>
      </c>
      <c r="H4">
        <v>158765</v>
      </c>
      <c r="I4">
        <v>0</v>
      </c>
      <c r="K4" t="s">
        <v>30</v>
      </c>
      <c r="L4" s="1" t="str">
        <f>VLOOKUP(P4,'[1]FPM 0525'!$C:$X,22,FALSE)</f>
        <v>INDEPENDENT WORKSHOP</v>
      </c>
      <c r="M4" s="1" t="b">
        <f t="shared" si="0"/>
        <v>0</v>
      </c>
      <c r="P4" t="s">
        <v>164</v>
      </c>
      <c r="R4">
        <v>158765</v>
      </c>
      <c r="T4">
        <v>158765</v>
      </c>
      <c r="U4" t="s">
        <v>832</v>
      </c>
      <c r="W4" t="s">
        <v>40</v>
      </c>
      <c r="X4">
        <v>69578</v>
      </c>
      <c r="Y4">
        <v>579819</v>
      </c>
      <c r="Z4">
        <v>632529.81818181812</v>
      </c>
    </row>
    <row r="5" spans="1:26" x14ac:dyDescent="0.3">
      <c r="A5" t="s">
        <v>837</v>
      </c>
      <c r="B5" t="s">
        <v>838</v>
      </c>
      <c r="C5" t="s">
        <v>139</v>
      </c>
      <c r="D5" t="s">
        <v>839</v>
      </c>
      <c r="E5" t="s">
        <v>831</v>
      </c>
      <c r="F5">
        <v>24399540</v>
      </c>
      <c r="G5">
        <v>22366245</v>
      </c>
      <c r="H5">
        <v>2683949</v>
      </c>
      <c r="I5">
        <v>0</v>
      </c>
      <c r="K5" t="s">
        <v>30</v>
      </c>
      <c r="L5" s="1" t="str">
        <f>VLOOKUP(P5,'[1]FPM 0525'!$C:$X,22,FALSE)</f>
        <v>OLI</v>
      </c>
      <c r="M5" s="1" t="b">
        <f t="shared" si="0"/>
        <v>0</v>
      </c>
      <c r="P5" t="s">
        <v>139</v>
      </c>
      <c r="R5">
        <v>2683949</v>
      </c>
      <c r="T5">
        <v>2683949</v>
      </c>
      <c r="U5" t="s">
        <v>832</v>
      </c>
      <c r="W5" t="s">
        <v>45</v>
      </c>
      <c r="X5">
        <v>286000</v>
      </c>
      <c r="Y5">
        <v>2383334</v>
      </c>
      <c r="Z5">
        <v>2600000.7272727271</v>
      </c>
    </row>
    <row r="6" spans="1:26" x14ac:dyDescent="0.3">
      <c r="A6" t="s">
        <v>840</v>
      </c>
      <c r="B6" t="s">
        <v>841</v>
      </c>
      <c r="C6" t="s">
        <v>183</v>
      </c>
      <c r="D6" t="s">
        <v>842</v>
      </c>
      <c r="E6" t="s">
        <v>831</v>
      </c>
      <c r="F6">
        <v>658950.54545454541</v>
      </c>
      <c r="G6">
        <v>604038</v>
      </c>
      <c r="H6">
        <v>72485</v>
      </c>
      <c r="I6">
        <v>0</v>
      </c>
      <c r="K6" t="s">
        <v>30</v>
      </c>
      <c r="L6" s="1" t="str">
        <f>VLOOKUP(P6,'[1]FPM 0525'!$C:$X,22,FALSE)</f>
        <v>OTOEXPERT</v>
      </c>
      <c r="M6" s="1" t="b">
        <f t="shared" si="0"/>
        <v>0</v>
      </c>
      <c r="P6" t="s">
        <v>183</v>
      </c>
      <c r="R6">
        <v>72485</v>
      </c>
      <c r="T6">
        <v>72485</v>
      </c>
      <c r="U6" t="s">
        <v>832</v>
      </c>
    </row>
    <row r="7" spans="1:26" x14ac:dyDescent="0.3">
      <c r="A7" t="s">
        <v>833</v>
      </c>
      <c r="B7" t="s">
        <v>834</v>
      </c>
      <c r="C7" t="s">
        <v>34</v>
      </c>
      <c r="D7" t="s">
        <v>835</v>
      </c>
      <c r="E7" t="s">
        <v>831</v>
      </c>
      <c r="F7">
        <v>23760000</v>
      </c>
      <c r="G7">
        <v>21780000</v>
      </c>
      <c r="H7">
        <v>2613600</v>
      </c>
      <c r="I7">
        <v>0</v>
      </c>
      <c r="K7" t="s">
        <v>30</v>
      </c>
      <c r="L7" s="1" t="str">
        <f>VLOOKUP(P7,'[1]FPM 0525'!$C:$X,22,FALSE)</f>
        <v>OLI</v>
      </c>
      <c r="M7" s="1" t="b">
        <f t="shared" si="0"/>
        <v>0</v>
      </c>
      <c r="P7" t="s">
        <v>34</v>
      </c>
      <c r="R7">
        <v>2613600</v>
      </c>
      <c r="T7">
        <v>2613600</v>
      </c>
      <c r="U7" t="s">
        <v>832</v>
      </c>
    </row>
    <row r="8" spans="1:26" x14ac:dyDescent="0.3">
      <c r="A8" t="s">
        <v>843</v>
      </c>
      <c r="B8" t="s">
        <v>844</v>
      </c>
      <c r="C8" t="s">
        <v>38</v>
      </c>
      <c r="D8" t="s">
        <v>845</v>
      </c>
      <c r="E8" t="s">
        <v>831</v>
      </c>
      <c r="F8">
        <v>14148000</v>
      </c>
      <c r="G8">
        <v>12969000</v>
      </c>
      <c r="H8">
        <v>1556280</v>
      </c>
      <c r="I8">
        <v>0</v>
      </c>
      <c r="K8" t="s">
        <v>30</v>
      </c>
      <c r="L8" s="1" t="str">
        <f>VLOOKUP(P8,'[1]FPM 0525'!$C:$X,22,FALSE)</f>
        <v>OLI</v>
      </c>
      <c r="M8" s="1" t="b">
        <f t="shared" si="0"/>
        <v>0</v>
      </c>
      <c r="P8" t="s">
        <v>38</v>
      </c>
      <c r="R8">
        <v>1556280</v>
      </c>
      <c r="T8">
        <v>1556280</v>
      </c>
      <c r="U8" t="s">
        <v>832</v>
      </c>
    </row>
    <row r="9" spans="1:26" x14ac:dyDescent="0.3">
      <c r="A9" t="s">
        <v>843</v>
      </c>
      <c r="B9" t="s">
        <v>844</v>
      </c>
      <c r="C9" t="s">
        <v>43</v>
      </c>
      <c r="D9" t="s">
        <v>846</v>
      </c>
      <c r="E9" t="s">
        <v>831</v>
      </c>
      <c r="F9">
        <v>218760000</v>
      </c>
      <c r="G9">
        <v>200530000</v>
      </c>
      <c r="H9">
        <v>24063600</v>
      </c>
      <c r="I9">
        <v>0</v>
      </c>
      <c r="K9" t="s">
        <v>30</v>
      </c>
      <c r="L9" s="1" t="str">
        <f>VLOOKUP(P9,'[1]FPM 0525'!$C:$X,22,FALSE)</f>
        <v>OLI</v>
      </c>
      <c r="M9" s="1" t="b">
        <f t="shared" si="0"/>
        <v>0</v>
      </c>
      <c r="P9" t="s">
        <v>43</v>
      </c>
      <c r="R9">
        <v>24063600</v>
      </c>
      <c r="T9">
        <v>24063600</v>
      </c>
      <c r="U9" t="s">
        <v>832</v>
      </c>
    </row>
    <row r="10" spans="1:26" x14ac:dyDescent="0.3">
      <c r="A10" t="s">
        <v>843</v>
      </c>
      <c r="B10" t="s">
        <v>844</v>
      </c>
      <c r="C10" t="s">
        <v>47</v>
      </c>
      <c r="D10" t="s">
        <v>846</v>
      </c>
      <c r="E10" t="s">
        <v>831</v>
      </c>
      <c r="F10">
        <v>47160000</v>
      </c>
      <c r="G10">
        <v>43230000</v>
      </c>
      <c r="H10">
        <v>5187600</v>
      </c>
      <c r="I10">
        <v>0</v>
      </c>
      <c r="K10" t="s">
        <v>30</v>
      </c>
      <c r="L10" s="1" t="str">
        <f>VLOOKUP(P10,'[1]FPM 0525'!$C:$X,22,FALSE)</f>
        <v>OLI</v>
      </c>
      <c r="M10" s="1" t="b">
        <f t="shared" si="0"/>
        <v>0</v>
      </c>
      <c r="P10" t="s">
        <v>47</v>
      </c>
      <c r="R10">
        <v>5187600</v>
      </c>
      <c r="T10">
        <v>5187600</v>
      </c>
      <c r="U10" t="s">
        <v>832</v>
      </c>
    </row>
    <row r="11" spans="1:26" x14ac:dyDescent="0.3">
      <c r="A11" t="s">
        <v>833</v>
      </c>
      <c r="B11" t="s">
        <v>834</v>
      </c>
      <c r="C11" t="s">
        <v>51</v>
      </c>
      <c r="D11" t="s">
        <v>846</v>
      </c>
      <c r="E11" t="s">
        <v>831</v>
      </c>
      <c r="F11">
        <v>33660000</v>
      </c>
      <c r="G11">
        <v>30855000</v>
      </c>
      <c r="H11">
        <v>3702600</v>
      </c>
      <c r="I11">
        <v>0</v>
      </c>
      <c r="K11" t="s">
        <v>30</v>
      </c>
      <c r="L11" s="1" t="str">
        <f>VLOOKUP(P11,'[1]FPM 0525'!$C:$X,22,FALSE)</f>
        <v>OLI</v>
      </c>
      <c r="M11" s="1" t="b">
        <f t="shared" si="0"/>
        <v>0</v>
      </c>
      <c r="P11" t="s">
        <v>51</v>
      </c>
      <c r="R11">
        <v>3702600</v>
      </c>
      <c r="T11">
        <v>3702600</v>
      </c>
      <c r="U11" t="s">
        <v>832</v>
      </c>
    </row>
    <row r="12" spans="1:26" x14ac:dyDescent="0.3">
      <c r="A12" t="s">
        <v>837</v>
      </c>
      <c r="B12" t="s">
        <v>838</v>
      </c>
      <c r="C12" t="s">
        <v>54</v>
      </c>
      <c r="D12" t="s">
        <v>846</v>
      </c>
      <c r="E12" t="s">
        <v>831</v>
      </c>
      <c r="F12">
        <v>10200000</v>
      </c>
      <c r="G12">
        <v>9350000</v>
      </c>
      <c r="H12">
        <v>1122000</v>
      </c>
      <c r="I12">
        <v>0</v>
      </c>
      <c r="K12" t="s">
        <v>30</v>
      </c>
      <c r="L12" s="1" t="str">
        <f>VLOOKUP(P12,'[1]FPM 0525'!$C:$X,22,FALSE)</f>
        <v>OLI</v>
      </c>
      <c r="M12" s="1" t="b">
        <f t="shared" si="0"/>
        <v>0</v>
      </c>
      <c r="P12" t="s">
        <v>54</v>
      </c>
      <c r="R12">
        <v>1122000</v>
      </c>
      <c r="T12">
        <v>1122000</v>
      </c>
      <c r="U12" t="s">
        <v>832</v>
      </c>
    </row>
    <row r="13" spans="1:26" x14ac:dyDescent="0.3">
      <c r="A13" t="s">
        <v>847</v>
      </c>
      <c r="B13" t="s">
        <v>848</v>
      </c>
      <c r="C13" t="s">
        <v>57</v>
      </c>
      <c r="D13" t="s">
        <v>846</v>
      </c>
      <c r="E13" t="s">
        <v>831</v>
      </c>
      <c r="F13">
        <v>132750000</v>
      </c>
      <c r="G13">
        <v>121687500</v>
      </c>
      <c r="H13">
        <v>14602500</v>
      </c>
      <c r="I13">
        <v>0</v>
      </c>
      <c r="K13" t="s">
        <v>30</v>
      </c>
      <c r="L13" s="1" t="str">
        <f>VLOOKUP(P13,'[1]FPM 0525'!$C:$X,22,FALSE)</f>
        <v>OLI</v>
      </c>
      <c r="M13" s="1" t="b">
        <f t="shared" si="0"/>
        <v>0</v>
      </c>
      <c r="P13" t="s">
        <v>57</v>
      </c>
      <c r="R13">
        <v>14602500</v>
      </c>
      <c r="T13">
        <v>14602500</v>
      </c>
      <c r="U13" t="s">
        <v>832</v>
      </c>
    </row>
    <row r="14" spans="1:26" x14ac:dyDescent="0.3">
      <c r="A14" t="s">
        <v>847</v>
      </c>
      <c r="B14" t="s">
        <v>848</v>
      </c>
      <c r="C14" t="s">
        <v>60</v>
      </c>
      <c r="D14" t="s">
        <v>835</v>
      </c>
      <c r="E14" t="s">
        <v>831</v>
      </c>
      <c r="F14">
        <v>185130000</v>
      </c>
      <c r="G14">
        <v>169702500</v>
      </c>
      <c r="H14">
        <v>20364300</v>
      </c>
      <c r="I14">
        <v>0</v>
      </c>
      <c r="K14" t="s">
        <v>30</v>
      </c>
      <c r="L14" s="1" t="str">
        <f>VLOOKUP(P14,'[1]FPM 0525'!$C:$X,22,FALSE)</f>
        <v>OLI</v>
      </c>
      <c r="M14" s="1" t="b">
        <f t="shared" si="0"/>
        <v>0</v>
      </c>
      <c r="P14" t="s">
        <v>60</v>
      </c>
      <c r="R14">
        <v>20364300</v>
      </c>
      <c r="T14">
        <v>20364300</v>
      </c>
      <c r="U14" t="s">
        <v>832</v>
      </c>
    </row>
    <row r="15" spans="1:26" x14ac:dyDescent="0.3">
      <c r="A15" t="s">
        <v>837</v>
      </c>
      <c r="B15" t="s">
        <v>838</v>
      </c>
      <c r="C15" t="s">
        <v>63</v>
      </c>
      <c r="D15" t="s">
        <v>849</v>
      </c>
      <c r="E15" t="s">
        <v>831</v>
      </c>
      <c r="F15">
        <v>34294140</v>
      </c>
      <c r="G15">
        <v>31436295</v>
      </c>
      <c r="H15">
        <v>3772355</v>
      </c>
      <c r="I15">
        <v>0</v>
      </c>
      <c r="K15" t="s">
        <v>30</v>
      </c>
      <c r="L15" s="1" t="str">
        <f>VLOOKUP(P15,'[1]FPM 0525'!$C:$X,22,FALSE)</f>
        <v>OLI</v>
      </c>
      <c r="M15" s="1" t="b">
        <f t="shared" si="0"/>
        <v>0</v>
      </c>
      <c r="P15" t="s">
        <v>63</v>
      </c>
      <c r="R15">
        <v>3772355</v>
      </c>
      <c r="T15">
        <v>3772355</v>
      </c>
      <c r="U15" t="s">
        <v>832</v>
      </c>
    </row>
    <row r="16" spans="1:26" x14ac:dyDescent="0.3">
      <c r="A16" t="s">
        <v>837</v>
      </c>
      <c r="B16" t="s">
        <v>838</v>
      </c>
      <c r="C16" t="s">
        <v>66</v>
      </c>
      <c r="D16" t="s">
        <v>849</v>
      </c>
      <c r="E16" t="s">
        <v>831</v>
      </c>
      <c r="F16">
        <v>153000000</v>
      </c>
      <c r="G16">
        <v>140250000</v>
      </c>
      <c r="H16">
        <v>16830000</v>
      </c>
      <c r="I16">
        <v>0</v>
      </c>
      <c r="K16" t="s">
        <v>30</v>
      </c>
      <c r="L16" s="1" t="str">
        <f>VLOOKUP(P16,'[1]FPM 0525'!$C:$X,22,FALSE)</f>
        <v>OLI</v>
      </c>
      <c r="M16" s="1" t="b">
        <f t="shared" si="0"/>
        <v>0</v>
      </c>
      <c r="P16" t="s">
        <v>66</v>
      </c>
      <c r="R16">
        <v>16830000</v>
      </c>
      <c r="T16">
        <v>16830000</v>
      </c>
      <c r="U16" t="s">
        <v>832</v>
      </c>
    </row>
    <row r="17" spans="1:21" x14ac:dyDescent="0.3">
      <c r="A17" t="s">
        <v>847</v>
      </c>
      <c r="B17" t="s">
        <v>848</v>
      </c>
      <c r="C17" t="s">
        <v>69</v>
      </c>
      <c r="D17" t="s">
        <v>849</v>
      </c>
      <c r="E17" t="s">
        <v>831</v>
      </c>
      <c r="F17">
        <v>157140000</v>
      </c>
      <c r="G17">
        <v>144045000</v>
      </c>
      <c r="H17">
        <v>17285400</v>
      </c>
      <c r="I17">
        <v>0</v>
      </c>
      <c r="K17" t="s">
        <v>30</v>
      </c>
      <c r="L17" s="1" t="str">
        <f>VLOOKUP(P17,'[1]FPM 0525'!$C:$X,22,FALSE)</f>
        <v>OLI</v>
      </c>
      <c r="M17" s="1" t="b">
        <f t="shared" si="0"/>
        <v>0</v>
      </c>
      <c r="P17" t="s">
        <v>69</v>
      </c>
      <c r="R17">
        <v>17285400</v>
      </c>
      <c r="T17">
        <v>17285400</v>
      </c>
      <c r="U17" t="s">
        <v>832</v>
      </c>
    </row>
    <row r="18" spans="1:21" x14ac:dyDescent="0.3">
      <c r="A18" t="s">
        <v>843</v>
      </c>
      <c r="B18" t="s">
        <v>844</v>
      </c>
      <c r="C18" t="s">
        <v>72</v>
      </c>
      <c r="D18" t="s">
        <v>850</v>
      </c>
      <c r="E18" t="s">
        <v>831</v>
      </c>
      <c r="F18">
        <v>189432000</v>
      </c>
      <c r="G18">
        <v>173646000</v>
      </c>
      <c r="H18">
        <v>20837520</v>
      </c>
      <c r="I18">
        <v>0</v>
      </c>
      <c r="K18" t="s">
        <v>30</v>
      </c>
      <c r="L18" s="1" t="str">
        <f>VLOOKUP(P18,'[1]FPM 0525'!$C:$X,22,FALSE)</f>
        <v>OLI</v>
      </c>
      <c r="M18" s="1" t="b">
        <f t="shared" si="0"/>
        <v>0</v>
      </c>
      <c r="P18" t="s">
        <v>72</v>
      </c>
      <c r="R18">
        <v>20837520</v>
      </c>
      <c r="T18">
        <v>20837520</v>
      </c>
      <c r="U18" t="s">
        <v>832</v>
      </c>
    </row>
    <row r="19" spans="1:21" x14ac:dyDescent="0.3">
      <c r="A19" t="s">
        <v>833</v>
      </c>
      <c r="B19" t="s">
        <v>834</v>
      </c>
      <c r="C19" t="s">
        <v>75</v>
      </c>
      <c r="D19" t="s">
        <v>850</v>
      </c>
      <c r="E19" t="s">
        <v>831</v>
      </c>
      <c r="F19">
        <v>83940000</v>
      </c>
      <c r="G19">
        <v>76945000</v>
      </c>
      <c r="H19">
        <v>9233400</v>
      </c>
      <c r="I19">
        <v>0</v>
      </c>
      <c r="K19" t="s">
        <v>30</v>
      </c>
      <c r="L19" s="1" t="str">
        <f>VLOOKUP(P19,'[1]FPM 0525'!$C:$X,22,FALSE)</f>
        <v>OLI</v>
      </c>
      <c r="M19" s="1" t="b">
        <f t="shared" si="0"/>
        <v>0</v>
      </c>
      <c r="P19" t="s">
        <v>75</v>
      </c>
      <c r="R19">
        <v>9233400</v>
      </c>
      <c r="T19">
        <v>9233400</v>
      </c>
      <c r="U19" t="s">
        <v>832</v>
      </c>
    </row>
    <row r="20" spans="1:21" x14ac:dyDescent="0.3">
      <c r="A20" t="s">
        <v>851</v>
      </c>
      <c r="B20" t="s">
        <v>852</v>
      </c>
      <c r="C20" t="s">
        <v>78</v>
      </c>
      <c r="D20" t="s">
        <v>846</v>
      </c>
      <c r="E20" t="s">
        <v>831</v>
      </c>
      <c r="F20">
        <v>290889600</v>
      </c>
      <c r="G20">
        <v>266648800</v>
      </c>
      <c r="H20">
        <v>31997856</v>
      </c>
      <c r="I20">
        <v>0</v>
      </c>
      <c r="K20" t="s">
        <v>30</v>
      </c>
      <c r="L20" s="1" t="str">
        <f>VLOOKUP(P20,'[1]FPM 0525'!$C:$X,22,FALSE)</f>
        <v>OLI</v>
      </c>
      <c r="M20" s="1" t="b">
        <f t="shared" si="0"/>
        <v>0</v>
      </c>
      <c r="P20" t="s">
        <v>78</v>
      </c>
      <c r="R20">
        <v>31997856</v>
      </c>
      <c r="T20">
        <v>31997856</v>
      </c>
      <c r="U20" t="s">
        <v>832</v>
      </c>
    </row>
    <row r="21" spans="1:21" x14ac:dyDescent="0.3">
      <c r="A21" t="s">
        <v>851</v>
      </c>
      <c r="B21" t="s">
        <v>852</v>
      </c>
      <c r="C21" t="s">
        <v>81</v>
      </c>
      <c r="D21" t="s">
        <v>846</v>
      </c>
      <c r="E21" t="s">
        <v>831</v>
      </c>
      <c r="F21">
        <v>52861890.545454547</v>
      </c>
      <c r="G21">
        <v>48456733</v>
      </c>
      <c r="H21">
        <v>5814808</v>
      </c>
      <c r="I21">
        <v>0</v>
      </c>
      <c r="K21" t="s">
        <v>30</v>
      </c>
      <c r="L21" s="1" t="str">
        <f>VLOOKUP(P21,'[1]FPM 0525'!$C:$X,22,FALSE)</f>
        <v>OLI</v>
      </c>
      <c r="M21" s="1" t="b">
        <f t="shared" si="0"/>
        <v>0</v>
      </c>
      <c r="P21" t="s">
        <v>81</v>
      </c>
      <c r="R21">
        <v>5814808</v>
      </c>
      <c r="T21">
        <v>5814808</v>
      </c>
      <c r="U21" t="s">
        <v>832</v>
      </c>
    </row>
    <row r="22" spans="1:21" x14ac:dyDescent="0.3">
      <c r="A22" t="s">
        <v>833</v>
      </c>
      <c r="B22" t="s">
        <v>834</v>
      </c>
      <c r="C22" t="s">
        <v>84</v>
      </c>
      <c r="D22" t="s">
        <v>850</v>
      </c>
      <c r="E22" t="s">
        <v>831</v>
      </c>
      <c r="F22">
        <v>12924000</v>
      </c>
      <c r="G22">
        <v>11847000</v>
      </c>
      <c r="H22">
        <v>1421640</v>
      </c>
      <c r="I22">
        <v>0</v>
      </c>
      <c r="K22" t="s">
        <v>30</v>
      </c>
      <c r="L22" s="1" t="str">
        <f>VLOOKUP(P22,'[1]FPM 0525'!$C:$X,22,FALSE)</f>
        <v>OLI</v>
      </c>
      <c r="M22" s="1" t="b">
        <f t="shared" si="0"/>
        <v>0</v>
      </c>
      <c r="P22" t="s">
        <v>84</v>
      </c>
      <c r="R22">
        <v>1421640</v>
      </c>
      <c r="T22">
        <v>1421640</v>
      </c>
      <c r="U22" t="s">
        <v>832</v>
      </c>
    </row>
    <row r="23" spans="1:21" x14ac:dyDescent="0.3">
      <c r="A23" t="s">
        <v>837</v>
      </c>
      <c r="B23" t="s">
        <v>838</v>
      </c>
      <c r="C23" t="s">
        <v>87</v>
      </c>
      <c r="D23" t="s">
        <v>850</v>
      </c>
      <c r="E23" t="s">
        <v>831</v>
      </c>
      <c r="F23">
        <v>10200000</v>
      </c>
      <c r="G23">
        <v>9350000</v>
      </c>
      <c r="H23">
        <v>1122000</v>
      </c>
      <c r="I23">
        <v>0</v>
      </c>
      <c r="K23" t="s">
        <v>30</v>
      </c>
      <c r="L23" s="1" t="str">
        <f>VLOOKUP(P23,'[1]FPM 0525'!$C:$X,22,FALSE)</f>
        <v>OLI</v>
      </c>
      <c r="M23" s="1" t="b">
        <f t="shared" si="0"/>
        <v>0</v>
      </c>
      <c r="P23" t="s">
        <v>87</v>
      </c>
      <c r="R23">
        <v>1122000</v>
      </c>
      <c r="T23">
        <v>1122000</v>
      </c>
      <c r="U23" t="s">
        <v>832</v>
      </c>
    </row>
    <row r="24" spans="1:21" x14ac:dyDescent="0.3">
      <c r="A24" t="s">
        <v>851</v>
      </c>
      <c r="B24" t="s">
        <v>852</v>
      </c>
      <c r="C24" t="s">
        <v>89</v>
      </c>
      <c r="D24" t="s">
        <v>846</v>
      </c>
      <c r="E24" t="s">
        <v>831</v>
      </c>
      <c r="F24">
        <v>33381291.272727273</v>
      </c>
      <c r="G24">
        <v>30599517</v>
      </c>
      <c r="H24">
        <v>3671942</v>
      </c>
      <c r="I24">
        <v>0</v>
      </c>
      <c r="K24" t="s">
        <v>30</v>
      </c>
      <c r="L24" s="1" t="str">
        <f>VLOOKUP(P24,'[1]FPM 0525'!$C:$X,22,FALSE)</f>
        <v>OLI</v>
      </c>
      <c r="M24" s="1" t="b">
        <f t="shared" si="0"/>
        <v>0</v>
      </c>
      <c r="P24" t="s">
        <v>89</v>
      </c>
      <c r="R24">
        <v>3671942</v>
      </c>
      <c r="T24">
        <v>3671942</v>
      </c>
      <c r="U24" t="s">
        <v>832</v>
      </c>
    </row>
    <row r="25" spans="1:21" x14ac:dyDescent="0.3">
      <c r="A25" t="s">
        <v>851</v>
      </c>
      <c r="B25" t="s">
        <v>852</v>
      </c>
      <c r="C25" t="s">
        <v>92</v>
      </c>
      <c r="D25" t="s">
        <v>846</v>
      </c>
      <c r="E25" t="s">
        <v>831</v>
      </c>
      <c r="F25">
        <v>18305863.636363637</v>
      </c>
      <c r="G25">
        <v>16780375</v>
      </c>
      <c r="H25">
        <v>2013645</v>
      </c>
      <c r="I25">
        <v>0</v>
      </c>
      <c r="K25" t="s">
        <v>30</v>
      </c>
      <c r="L25" s="1" t="str">
        <f>VLOOKUP(P25,'[1]FPM 0525'!$C:$X,22,FALSE)</f>
        <v>OLI</v>
      </c>
      <c r="M25" s="1" t="b">
        <f t="shared" si="0"/>
        <v>0</v>
      </c>
      <c r="P25" t="s">
        <v>92</v>
      </c>
      <c r="R25">
        <v>2013645</v>
      </c>
      <c r="T25">
        <v>2013645</v>
      </c>
      <c r="U25" t="s">
        <v>832</v>
      </c>
    </row>
    <row r="26" spans="1:21" x14ac:dyDescent="0.3">
      <c r="A26" t="s">
        <v>851</v>
      </c>
      <c r="B26" t="s">
        <v>852</v>
      </c>
      <c r="C26" t="s">
        <v>95</v>
      </c>
      <c r="D26" t="s">
        <v>846</v>
      </c>
      <c r="E26" t="s">
        <v>831</v>
      </c>
      <c r="F26">
        <v>56430000</v>
      </c>
      <c r="G26">
        <v>51727500</v>
      </c>
      <c r="H26">
        <v>6207300</v>
      </c>
      <c r="I26">
        <v>0</v>
      </c>
      <c r="K26" t="s">
        <v>30</v>
      </c>
      <c r="L26" s="1" t="str">
        <f>VLOOKUP(P26,'[1]FPM 0525'!$C:$X,22,FALSE)</f>
        <v>OLI</v>
      </c>
      <c r="M26" s="1" t="b">
        <f t="shared" si="0"/>
        <v>0</v>
      </c>
      <c r="P26" t="s">
        <v>95</v>
      </c>
      <c r="R26">
        <v>6207300</v>
      </c>
      <c r="T26">
        <v>6207300</v>
      </c>
      <c r="U26" t="s">
        <v>832</v>
      </c>
    </row>
    <row r="27" spans="1:21" x14ac:dyDescent="0.3">
      <c r="A27" t="s">
        <v>853</v>
      </c>
      <c r="B27" t="s">
        <v>854</v>
      </c>
      <c r="C27" t="s">
        <v>100</v>
      </c>
      <c r="D27" t="s">
        <v>849</v>
      </c>
      <c r="E27" t="s">
        <v>831</v>
      </c>
      <c r="F27">
        <v>2600000.7272727271</v>
      </c>
      <c r="G27">
        <v>2383334</v>
      </c>
      <c r="H27">
        <v>286000</v>
      </c>
      <c r="I27">
        <v>0</v>
      </c>
      <c r="J27" t="s">
        <v>306</v>
      </c>
      <c r="K27" t="s">
        <v>45</v>
      </c>
      <c r="L27" s="1" t="str">
        <f>VLOOKUP(P27,'[1]FPM 0525'!$C:$X,22,FALSE)</f>
        <v>OTOEXPERT</v>
      </c>
      <c r="M27" s="1" t="b">
        <f t="shared" si="0"/>
        <v>0</v>
      </c>
      <c r="N27" s="1" t="s">
        <v>1176</v>
      </c>
      <c r="O27" t="s">
        <v>101</v>
      </c>
      <c r="P27" t="s">
        <v>100</v>
      </c>
      <c r="Q27">
        <v>286000</v>
      </c>
      <c r="R27">
        <v>286000</v>
      </c>
      <c r="S27">
        <v>286000</v>
      </c>
      <c r="T27">
        <v>0</v>
      </c>
      <c r="U27" t="s">
        <v>832</v>
      </c>
    </row>
    <row r="28" spans="1:21" x14ac:dyDescent="0.3">
      <c r="A28" t="s">
        <v>855</v>
      </c>
      <c r="B28" t="s">
        <v>856</v>
      </c>
      <c r="C28" t="s">
        <v>105</v>
      </c>
      <c r="D28" t="s">
        <v>845</v>
      </c>
      <c r="E28" t="s">
        <v>831</v>
      </c>
      <c r="F28">
        <v>797635.63636363635</v>
      </c>
      <c r="G28">
        <v>731166</v>
      </c>
      <c r="H28">
        <v>87740</v>
      </c>
      <c r="I28">
        <v>0</v>
      </c>
      <c r="K28" t="s">
        <v>30</v>
      </c>
      <c r="L28" s="1" t="str">
        <f>VLOOKUP(P28,'[1]FPM 0525'!$C:$X,22,FALSE)</f>
        <v>INDEPENDENT WORKSHOP</v>
      </c>
      <c r="M28" s="1" t="b">
        <f t="shared" si="0"/>
        <v>0</v>
      </c>
      <c r="P28" t="s">
        <v>105</v>
      </c>
      <c r="R28">
        <v>87740</v>
      </c>
      <c r="T28">
        <v>87740</v>
      </c>
      <c r="U28" t="s">
        <v>832</v>
      </c>
    </row>
    <row r="29" spans="1:21" x14ac:dyDescent="0.3">
      <c r="A29" t="s">
        <v>857</v>
      </c>
      <c r="B29" t="s">
        <v>858</v>
      </c>
      <c r="C29" t="s">
        <v>108</v>
      </c>
      <c r="D29" t="s">
        <v>859</v>
      </c>
      <c r="E29" t="s">
        <v>831</v>
      </c>
      <c r="F29">
        <v>318855.27272727271</v>
      </c>
      <c r="G29">
        <v>292284</v>
      </c>
      <c r="H29">
        <v>35074</v>
      </c>
      <c r="I29">
        <v>0</v>
      </c>
      <c r="J29" t="s">
        <v>320</v>
      </c>
      <c r="K29" t="s">
        <v>40</v>
      </c>
      <c r="L29" s="1" t="str">
        <f>VLOOKUP(P29,'[1]FPM 0525'!$C:$X,22,FALSE)</f>
        <v>OTHERS</v>
      </c>
      <c r="M29" s="1" t="b">
        <f t="shared" si="0"/>
        <v>0</v>
      </c>
      <c r="O29" t="s">
        <v>109</v>
      </c>
      <c r="P29" t="s">
        <v>108</v>
      </c>
      <c r="Q29">
        <v>35074.050000000003</v>
      </c>
      <c r="R29">
        <v>35074</v>
      </c>
      <c r="S29">
        <v>35074.050000000003</v>
      </c>
      <c r="T29">
        <v>-5.0000000002910383E-2</v>
      </c>
      <c r="U29" t="s">
        <v>832</v>
      </c>
    </row>
    <row r="30" spans="1:21" x14ac:dyDescent="0.3">
      <c r="A30" t="s">
        <v>860</v>
      </c>
      <c r="B30" t="s">
        <v>861</v>
      </c>
      <c r="C30" t="s">
        <v>219</v>
      </c>
      <c r="D30" t="s">
        <v>850</v>
      </c>
      <c r="E30" t="s">
        <v>831</v>
      </c>
      <c r="F30">
        <v>4773452.7272727275</v>
      </c>
      <c r="G30">
        <v>4375665</v>
      </c>
      <c r="H30">
        <v>525080</v>
      </c>
      <c r="I30">
        <v>0</v>
      </c>
      <c r="K30" t="s">
        <v>30</v>
      </c>
      <c r="L30" s="1" t="str">
        <f>VLOOKUP(P30,'[1]FPM 0525'!$C:$X,22,FALSE)</f>
        <v>INDEPENDENT WORKSHOP</v>
      </c>
      <c r="M30" s="1" t="b">
        <f t="shared" si="0"/>
        <v>0</v>
      </c>
      <c r="P30" t="s">
        <v>219</v>
      </c>
      <c r="R30">
        <v>525080</v>
      </c>
      <c r="T30">
        <v>525080</v>
      </c>
      <c r="U30" t="s">
        <v>832</v>
      </c>
    </row>
    <row r="31" spans="1:21" x14ac:dyDescent="0.3">
      <c r="A31" t="s">
        <v>860</v>
      </c>
      <c r="B31" t="s">
        <v>861</v>
      </c>
      <c r="C31" t="s">
        <v>217</v>
      </c>
      <c r="D31" t="s">
        <v>845</v>
      </c>
      <c r="E31" t="s">
        <v>831</v>
      </c>
      <c r="F31">
        <v>1211361.8181818181</v>
      </c>
      <c r="G31">
        <v>1110415</v>
      </c>
      <c r="H31">
        <v>133250</v>
      </c>
      <c r="I31">
        <v>0</v>
      </c>
      <c r="K31" t="s">
        <v>30</v>
      </c>
      <c r="L31" s="1" t="str">
        <f>VLOOKUP(P31,'[1]FPM 0525'!$C:$X,22,FALSE)</f>
        <v>INDEPENDENT WORKSHOP</v>
      </c>
      <c r="M31" s="1" t="b">
        <f t="shared" si="0"/>
        <v>0</v>
      </c>
      <c r="P31" t="s">
        <v>217</v>
      </c>
      <c r="R31">
        <v>133250</v>
      </c>
      <c r="T31">
        <v>133250</v>
      </c>
      <c r="U31" t="s">
        <v>832</v>
      </c>
    </row>
    <row r="32" spans="1:21" x14ac:dyDescent="0.3">
      <c r="A32" t="s">
        <v>843</v>
      </c>
      <c r="B32" t="s">
        <v>844</v>
      </c>
      <c r="C32" t="s">
        <v>112</v>
      </c>
      <c r="D32" t="s">
        <v>862</v>
      </c>
      <c r="E32" t="s">
        <v>831</v>
      </c>
      <c r="F32">
        <v>4860000</v>
      </c>
      <c r="G32">
        <v>4455000</v>
      </c>
      <c r="H32">
        <v>534600</v>
      </c>
      <c r="I32">
        <v>0</v>
      </c>
      <c r="K32" t="s">
        <v>30</v>
      </c>
      <c r="L32" s="1" t="str">
        <f>VLOOKUP(P32,'[1]FPM 0525'!$C:$X,22,FALSE)</f>
        <v>OLI</v>
      </c>
      <c r="M32" s="1" t="b">
        <f t="shared" si="0"/>
        <v>0</v>
      </c>
      <c r="P32" t="s">
        <v>112</v>
      </c>
      <c r="R32">
        <v>534600</v>
      </c>
      <c r="T32">
        <v>534600</v>
      </c>
      <c r="U32" t="s">
        <v>832</v>
      </c>
    </row>
    <row r="33" spans="1:21" x14ac:dyDescent="0.3">
      <c r="A33" t="s">
        <v>843</v>
      </c>
      <c r="B33" t="s">
        <v>844</v>
      </c>
      <c r="C33" t="s">
        <v>115</v>
      </c>
      <c r="D33" t="s">
        <v>862</v>
      </c>
      <c r="E33" t="s">
        <v>831</v>
      </c>
      <c r="F33">
        <v>5040000</v>
      </c>
      <c r="G33">
        <v>4620000</v>
      </c>
      <c r="H33">
        <v>554400</v>
      </c>
      <c r="I33">
        <v>0</v>
      </c>
      <c r="K33" t="s">
        <v>30</v>
      </c>
      <c r="L33" s="1" t="str">
        <f>VLOOKUP(P33,'[1]FPM 0525'!$C:$X,22,FALSE)</f>
        <v>OLI</v>
      </c>
      <c r="M33" s="1" t="b">
        <f t="shared" si="0"/>
        <v>0</v>
      </c>
      <c r="P33" t="s">
        <v>115</v>
      </c>
      <c r="R33">
        <v>554400</v>
      </c>
      <c r="T33">
        <v>554400</v>
      </c>
      <c r="U33" t="s">
        <v>832</v>
      </c>
    </row>
    <row r="34" spans="1:21" x14ac:dyDescent="0.3">
      <c r="A34" t="s">
        <v>828</v>
      </c>
      <c r="B34" t="s">
        <v>829</v>
      </c>
      <c r="C34" t="s">
        <v>118</v>
      </c>
      <c r="D34" t="s">
        <v>849</v>
      </c>
      <c r="E34" t="s">
        <v>831</v>
      </c>
      <c r="F34">
        <v>1186017.8181818181</v>
      </c>
      <c r="G34">
        <v>1087183</v>
      </c>
      <c r="H34">
        <v>130462</v>
      </c>
      <c r="I34">
        <v>0</v>
      </c>
      <c r="K34" t="s">
        <v>30</v>
      </c>
      <c r="L34" s="1" t="str">
        <f>VLOOKUP(P34,'[1]FPM 0525'!$C:$X,22,FALSE)</f>
        <v>INDEPENDENT WORKSHOP</v>
      </c>
      <c r="M34" s="1" t="b">
        <f t="shared" si="0"/>
        <v>0</v>
      </c>
      <c r="P34" t="s">
        <v>118</v>
      </c>
      <c r="R34">
        <v>130462</v>
      </c>
      <c r="T34">
        <v>130462</v>
      </c>
      <c r="U34" t="s">
        <v>832</v>
      </c>
    </row>
    <row r="35" spans="1:21" x14ac:dyDescent="0.3">
      <c r="A35" t="s">
        <v>828</v>
      </c>
      <c r="B35" t="s">
        <v>829</v>
      </c>
      <c r="C35" t="s">
        <v>121</v>
      </c>
      <c r="D35" t="s">
        <v>849</v>
      </c>
      <c r="E35" t="s">
        <v>831</v>
      </c>
      <c r="F35">
        <v>1628936.7272727273</v>
      </c>
      <c r="G35">
        <v>1493192</v>
      </c>
      <c r="H35">
        <v>179183</v>
      </c>
      <c r="I35">
        <v>0</v>
      </c>
      <c r="K35" t="s">
        <v>30</v>
      </c>
      <c r="L35" s="1" t="str">
        <f>VLOOKUP(P35,'[1]FPM 0525'!$C:$X,22,FALSE)</f>
        <v>INDEPENDENT WORKSHOP</v>
      </c>
      <c r="M35" s="1" t="b">
        <f t="shared" si="0"/>
        <v>0</v>
      </c>
      <c r="P35" t="s">
        <v>121</v>
      </c>
      <c r="R35">
        <v>179183</v>
      </c>
      <c r="T35">
        <v>179183</v>
      </c>
      <c r="U35" t="s">
        <v>832</v>
      </c>
    </row>
    <row r="36" spans="1:21" x14ac:dyDescent="0.3">
      <c r="A36" t="s">
        <v>833</v>
      </c>
      <c r="B36" t="s">
        <v>834</v>
      </c>
      <c r="C36" t="s">
        <v>124</v>
      </c>
      <c r="D36" t="s">
        <v>863</v>
      </c>
      <c r="E36" t="s">
        <v>831</v>
      </c>
      <c r="F36">
        <v>64860000</v>
      </c>
      <c r="G36">
        <v>59455000</v>
      </c>
      <c r="H36">
        <v>7134600</v>
      </c>
      <c r="I36">
        <v>0</v>
      </c>
      <c r="K36" t="s">
        <v>30</v>
      </c>
      <c r="L36" s="1" t="str">
        <f>VLOOKUP(P36,'[1]FPM 0525'!$C:$X,22,FALSE)</f>
        <v>OLI</v>
      </c>
      <c r="M36" s="1" t="b">
        <f t="shared" si="0"/>
        <v>0</v>
      </c>
      <c r="P36" t="s">
        <v>124</v>
      </c>
      <c r="R36">
        <v>7134600</v>
      </c>
      <c r="T36">
        <v>7134600</v>
      </c>
      <c r="U36" t="s">
        <v>832</v>
      </c>
    </row>
    <row r="37" spans="1:21" x14ac:dyDescent="0.3">
      <c r="A37" t="s">
        <v>857</v>
      </c>
      <c r="B37" t="s">
        <v>858</v>
      </c>
      <c r="C37" t="s">
        <v>126</v>
      </c>
      <c r="D37" t="s">
        <v>859</v>
      </c>
      <c r="E37" t="s">
        <v>831</v>
      </c>
      <c r="F37">
        <v>313674.54545454547</v>
      </c>
      <c r="G37">
        <v>287535</v>
      </c>
      <c r="H37">
        <v>34504</v>
      </c>
      <c r="I37">
        <v>0</v>
      </c>
      <c r="J37" t="s">
        <v>317</v>
      </c>
      <c r="K37" t="s">
        <v>40</v>
      </c>
      <c r="L37" s="1" t="str">
        <f>VLOOKUP(P37,'[1]FPM 0525'!$C:$X,22,FALSE)</f>
        <v>OTHERS</v>
      </c>
      <c r="M37" s="1" t="b">
        <f t="shared" si="0"/>
        <v>0</v>
      </c>
      <c r="O37" t="s">
        <v>127</v>
      </c>
      <c r="P37" t="s">
        <v>126</v>
      </c>
      <c r="Q37">
        <v>34504.14</v>
      </c>
      <c r="R37">
        <v>34504</v>
      </c>
      <c r="S37">
        <v>34504.14</v>
      </c>
      <c r="T37">
        <v>-0.13999999999941792</v>
      </c>
      <c r="U37" t="s">
        <v>832</v>
      </c>
    </row>
    <row r="38" spans="1:21" x14ac:dyDescent="0.3">
      <c r="A38" t="s">
        <v>828</v>
      </c>
      <c r="B38" t="s">
        <v>829</v>
      </c>
      <c r="C38" t="s">
        <v>129</v>
      </c>
      <c r="D38" t="s">
        <v>864</v>
      </c>
      <c r="E38" t="s">
        <v>831</v>
      </c>
      <c r="F38">
        <v>4295640</v>
      </c>
      <c r="G38">
        <v>3937670</v>
      </c>
      <c r="H38">
        <v>472520</v>
      </c>
      <c r="I38">
        <v>0</v>
      </c>
      <c r="K38" t="s">
        <v>30</v>
      </c>
      <c r="L38" s="1" t="str">
        <f>VLOOKUP(P38,'[1]FPM 0525'!$C:$X,22,FALSE)</f>
        <v>INDEPENDENT WORKSHOP</v>
      </c>
      <c r="M38" s="1" t="b">
        <f t="shared" si="0"/>
        <v>0</v>
      </c>
      <c r="P38" t="s">
        <v>129</v>
      </c>
      <c r="R38">
        <v>472520</v>
      </c>
      <c r="T38">
        <v>472520</v>
      </c>
      <c r="U38" t="s">
        <v>832</v>
      </c>
    </row>
    <row r="39" spans="1:21" x14ac:dyDescent="0.3">
      <c r="A39" t="s">
        <v>855</v>
      </c>
      <c r="B39" t="s">
        <v>856</v>
      </c>
      <c r="C39" t="s">
        <v>131</v>
      </c>
      <c r="D39" t="s">
        <v>864</v>
      </c>
      <c r="E39" t="s">
        <v>831</v>
      </c>
      <c r="F39">
        <v>629369.45454545459</v>
      </c>
      <c r="G39">
        <v>576922</v>
      </c>
      <c r="H39">
        <v>69231</v>
      </c>
      <c r="I39">
        <v>0</v>
      </c>
      <c r="K39" t="s">
        <v>30</v>
      </c>
      <c r="L39" s="1" t="str">
        <f>VLOOKUP(P39,'[1]FPM 0525'!$C:$X,22,FALSE)</f>
        <v>INDEPENDENT WORKSHOP</v>
      </c>
      <c r="M39" s="1" t="b">
        <f t="shared" si="0"/>
        <v>0</v>
      </c>
      <c r="P39" t="s">
        <v>131</v>
      </c>
      <c r="R39">
        <v>69231</v>
      </c>
      <c r="T39">
        <v>69231</v>
      </c>
      <c r="U39" t="s">
        <v>832</v>
      </c>
    </row>
    <row r="40" spans="1:21" x14ac:dyDescent="0.3">
      <c r="A40" t="s">
        <v>865</v>
      </c>
      <c r="B40" t="s">
        <v>866</v>
      </c>
      <c r="C40" t="s">
        <v>135</v>
      </c>
      <c r="D40" t="s">
        <v>859</v>
      </c>
      <c r="E40" t="s">
        <v>831</v>
      </c>
      <c r="F40">
        <v>8305963.6363636367</v>
      </c>
      <c r="G40">
        <v>7613800</v>
      </c>
      <c r="H40">
        <v>913656</v>
      </c>
      <c r="I40">
        <v>0</v>
      </c>
      <c r="K40" t="s">
        <v>30</v>
      </c>
      <c r="L40" s="1" t="str">
        <f>VLOOKUP(P40,'[1]FPM 0525'!$C:$X,22,FALSE)</f>
        <v>INDEPENDENT WORKSHOP</v>
      </c>
      <c r="M40" s="1" t="b">
        <f t="shared" si="0"/>
        <v>0</v>
      </c>
      <c r="P40" t="s">
        <v>135</v>
      </c>
      <c r="R40">
        <v>913656</v>
      </c>
      <c r="T40">
        <v>913656</v>
      </c>
      <c r="U40" t="s">
        <v>832</v>
      </c>
    </row>
    <row r="41" spans="1:21" x14ac:dyDescent="0.3">
      <c r="A41" t="s">
        <v>840</v>
      </c>
      <c r="B41" t="s">
        <v>841</v>
      </c>
      <c r="C41" t="s">
        <v>146</v>
      </c>
      <c r="D41" t="s">
        <v>859</v>
      </c>
      <c r="E41" t="s">
        <v>831</v>
      </c>
      <c r="F41">
        <v>2345310.5454545454</v>
      </c>
      <c r="G41">
        <v>2149868</v>
      </c>
      <c r="H41">
        <v>257984</v>
      </c>
      <c r="I41">
        <v>0</v>
      </c>
      <c r="K41" t="s">
        <v>30</v>
      </c>
      <c r="L41" s="1" t="str">
        <f>VLOOKUP(P41,'[1]FPM 0525'!$C:$X,22,FALSE)</f>
        <v>OTOEXPERT</v>
      </c>
      <c r="M41" s="1" t="b">
        <f t="shared" si="0"/>
        <v>0</v>
      </c>
      <c r="P41" t="s">
        <v>146</v>
      </c>
      <c r="R41">
        <v>257984</v>
      </c>
      <c r="T41">
        <v>257984</v>
      </c>
      <c r="U41" t="s">
        <v>832</v>
      </c>
    </row>
    <row r="42" spans="1:21" x14ac:dyDescent="0.3">
      <c r="A42" t="s">
        <v>840</v>
      </c>
      <c r="B42" t="s">
        <v>841</v>
      </c>
      <c r="C42" t="s">
        <v>148</v>
      </c>
      <c r="D42" t="s">
        <v>849</v>
      </c>
      <c r="E42" t="s">
        <v>831</v>
      </c>
      <c r="F42">
        <v>1469700</v>
      </c>
      <c r="G42">
        <v>1347225</v>
      </c>
      <c r="H42">
        <v>161667</v>
      </c>
      <c r="I42">
        <v>0</v>
      </c>
      <c r="K42" t="s">
        <v>30</v>
      </c>
      <c r="L42" s="1" t="str">
        <f>VLOOKUP(P42,'[1]FPM 0525'!$C:$X,22,FALSE)</f>
        <v>OTOEXPERT</v>
      </c>
      <c r="M42" s="1" t="b">
        <f t="shared" si="0"/>
        <v>0</v>
      </c>
      <c r="P42" t="s">
        <v>148</v>
      </c>
      <c r="R42">
        <v>161667</v>
      </c>
      <c r="T42">
        <v>161667</v>
      </c>
      <c r="U42" t="s">
        <v>832</v>
      </c>
    </row>
    <row r="43" spans="1:21" x14ac:dyDescent="0.3">
      <c r="A43" t="s">
        <v>840</v>
      </c>
      <c r="B43" t="s">
        <v>841</v>
      </c>
      <c r="C43" t="s">
        <v>150</v>
      </c>
      <c r="D43" t="s">
        <v>846</v>
      </c>
      <c r="E43" t="s">
        <v>831</v>
      </c>
      <c r="F43">
        <v>4546140</v>
      </c>
      <c r="G43">
        <v>4167295</v>
      </c>
      <c r="H43">
        <v>500075</v>
      </c>
      <c r="I43">
        <v>0</v>
      </c>
      <c r="K43" t="s">
        <v>30</v>
      </c>
      <c r="L43" s="1" t="str">
        <f>VLOOKUP(P43,'[1]FPM 0525'!$C:$X,22,FALSE)</f>
        <v>OTOEXPERT</v>
      </c>
      <c r="M43" s="1" t="b">
        <f t="shared" si="0"/>
        <v>0</v>
      </c>
      <c r="P43" t="s">
        <v>150</v>
      </c>
      <c r="R43">
        <v>500075</v>
      </c>
      <c r="T43">
        <v>500075</v>
      </c>
      <c r="U43" t="s">
        <v>832</v>
      </c>
    </row>
    <row r="44" spans="1:21" x14ac:dyDescent="0.3">
      <c r="A44" t="s">
        <v>867</v>
      </c>
      <c r="B44" t="s">
        <v>868</v>
      </c>
      <c r="C44" t="s">
        <v>152</v>
      </c>
      <c r="D44" t="s">
        <v>846</v>
      </c>
      <c r="E44" t="s">
        <v>831</v>
      </c>
      <c r="F44">
        <v>48264799.636363633</v>
      </c>
      <c r="G44">
        <v>44242733</v>
      </c>
      <c r="H44">
        <v>5309128</v>
      </c>
      <c r="I44">
        <v>0</v>
      </c>
      <c r="K44" t="s">
        <v>30</v>
      </c>
      <c r="L44" s="1" t="str">
        <f>VLOOKUP(P44,'[1]FPM 0525'!$C:$X,22,FALSE)</f>
        <v>INDEPENDENT WORKSHOP</v>
      </c>
      <c r="M44" s="1" t="b">
        <f t="shared" si="0"/>
        <v>0</v>
      </c>
      <c r="P44" t="s">
        <v>152</v>
      </c>
      <c r="R44">
        <v>5309128</v>
      </c>
      <c r="T44">
        <v>5309128</v>
      </c>
      <c r="U44" t="s">
        <v>832</v>
      </c>
    </row>
    <row r="45" spans="1:21" x14ac:dyDescent="0.3">
      <c r="A45" t="s">
        <v>855</v>
      </c>
      <c r="B45" t="s">
        <v>856</v>
      </c>
      <c r="C45" t="s">
        <v>154</v>
      </c>
      <c r="D45" t="s">
        <v>862</v>
      </c>
      <c r="E45" t="s">
        <v>831</v>
      </c>
      <c r="F45">
        <v>4761261.8181818184</v>
      </c>
      <c r="G45">
        <v>4364490</v>
      </c>
      <c r="H45">
        <v>523739</v>
      </c>
      <c r="I45">
        <v>0</v>
      </c>
      <c r="K45" t="s">
        <v>30</v>
      </c>
      <c r="L45" s="1" t="str">
        <f>VLOOKUP(P45,'[1]FPM 0525'!$C:$X,22,FALSE)</f>
        <v>INDEPENDENT WORKSHOP</v>
      </c>
      <c r="M45" s="1" t="b">
        <f t="shared" si="0"/>
        <v>0</v>
      </c>
      <c r="P45" t="s">
        <v>154</v>
      </c>
      <c r="R45">
        <v>523739</v>
      </c>
      <c r="T45">
        <v>523739</v>
      </c>
      <c r="U45" t="s">
        <v>832</v>
      </c>
    </row>
    <row r="46" spans="1:21" x14ac:dyDescent="0.3">
      <c r="A46" t="s">
        <v>865</v>
      </c>
      <c r="B46" t="s">
        <v>866</v>
      </c>
      <c r="C46" t="s">
        <v>156</v>
      </c>
      <c r="D46" t="s">
        <v>863</v>
      </c>
      <c r="E46" t="s">
        <v>831</v>
      </c>
      <c r="F46">
        <v>18526620</v>
      </c>
      <c r="G46">
        <v>16982735</v>
      </c>
      <c r="H46">
        <v>2037928</v>
      </c>
      <c r="I46">
        <v>0</v>
      </c>
      <c r="K46" t="s">
        <v>30</v>
      </c>
      <c r="L46" s="1" t="str">
        <f>VLOOKUP(P46,'[1]FPM 0525'!$C:$X,22,FALSE)</f>
        <v>INDEPENDENT WORKSHOP</v>
      </c>
      <c r="M46" s="1" t="b">
        <f t="shared" si="0"/>
        <v>0</v>
      </c>
      <c r="P46" t="s">
        <v>156</v>
      </c>
      <c r="R46">
        <v>2037928</v>
      </c>
      <c r="T46">
        <v>2037928</v>
      </c>
      <c r="U46" t="s">
        <v>832</v>
      </c>
    </row>
    <row r="47" spans="1:21" x14ac:dyDescent="0.3">
      <c r="A47" t="s">
        <v>865</v>
      </c>
      <c r="B47" t="s">
        <v>866</v>
      </c>
      <c r="C47" t="s">
        <v>158</v>
      </c>
      <c r="D47" t="s">
        <v>839</v>
      </c>
      <c r="E47" t="s">
        <v>831</v>
      </c>
      <c r="F47">
        <v>3493268.7272727271</v>
      </c>
      <c r="G47">
        <v>3202163</v>
      </c>
      <c r="H47">
        <v>384260</v>
      </c>
      <c r="I47">
        <v>0</v>
      </c>
      <c r="K47" t="s">
        <v>30</v>
      </c>
      <c r="L47" s="1" t="str">
        <f>VLOOKUP(P47,'[1]FPM 0525'!$C:$X,22,FALSE)</f>
        <v>INDEPENDENT WORKSHOP</v>
      </c>
      <c r="M47" s="1" t="b">
        <f t="shared" si="0"/>
        <v>0</v>
      </c>
      <c r="P47" t="s">
        <v>158</v>
      </c>
      <c r="R47">
        <v>384260</v>
      </c>
      <c r="T47">
        <v>384260</v>
      </c>
      <c r="U47" t="s">
        <v>832</v>
      </c>
    </row>
    <row r="48" spans="1:21" x14ac:dyDescent="0.3">
      <c r="A48" t="s">
        <v>843</v>
      </c>
      <c r="B48" t="s">
        <v>844</v>
      </c>
      <c r="C48" t="s">
        <v>137</v>
      </c>
      <c r="D48" t="s">
        <v>839</v>
      </c>
      <c r="E48" t="s">
        <v>831</v>
      </c>
      <c r="F48">
        <v>177480000</v>
      </c>
      <c r="G48">
        <v>162690000</v>
      </c>
      <c r="H48">
        <v>19522800</v>
      </c>
      <c r="I48">
        <v>0</v>
      </c>
      <c r="K48" t="s">
        <v>30</v>
      </c>
      <c r="L48" s="1" t="str">
        <f>VLOOKUP(P48,'[1]FPM 0525'!$C:$X,22,FALSE)</f>
        <v>OLI</v>
      </c>
      <c r="M48" s="1" t="b">
        <f t="shared" si="0"/>
        <v>0</v>
      </c>
      <c r="P48" t="s">
        <v>137</v>
      </c>
      <c r="R48">
        <v>19522800</v>
      </c>
      <c r="T48">
        <v>19522800</v>
      </c>
      <c r="U48" t="s">
        <v>832</v>
      </c>
    </row>
    <row r="49" spans="1:21" x14ac:dyDescent="0.3">
      <c r="A49" t="s">
        <v>869</v>
      </c>
      <c r="B49" t="s">
        <v>870</v>
      </c>
      <c r="C49" t="s">
        <v>144</v>
      </c>
      <c r="D49" t="s">
        <v>846</v>
      </c>
      <c r="E49" t="s">
        <v>831</v>
      </c>
      <c r="F49">
        <v>679278.54545454541</v>
      </c>
      <c r="G49">
        <v>622672</v>
      </c>
      <c r="H49">
        <v>74721</v>
      </c>
      <c r="I49">
        <v>0</v>
      </c>
      <c r="K49" t="s">
        <v>30</v>
      </c>
      <c r="L49" s="1" t="str">
        <f>VLOOKUP(P49,'[1]FPM 0525'!$C:$X,22,FALSE)</f>
        <v>OTOEXPERT</v>
      </c>
      <c r="M49" s="1" t="b">
        <f t="shared" si="0"/>
        <v>0</v>
      </c>
      <c r="P49" t="s">
        <v>144</v>
      </c>
      <c r="R49">
        <v>74721</v>
      </c>
      <c r="T49">
        <v>74721</v>
      </c>
      <c r="U49" t="s">
        <v>832</v>
      </c>
    </row>
    <row r="50" spans="1:21" x14ac:dyDescent="0.3">
      <c r="A50" t="s">
        <v>869</v>
      </c>
      <c r="B50" t="s">
        <v>870</v>
      </c>
      <c r="C50" t="s">
        <v>142</v>
      </c>
      <c r="D50" t="s">
        <v>846</v>
      </c>
      <c r="E50" t="s">
        <v>831</v>
      </c>
      <c r="F50">
        <v>715850.18181818177</v>
      </c>
      <c r="G50">
        <v>656196</v>
      </c>
      <c r="H50">
        <v>78744</v>
      </c>
      <c r="I50">
        <v>0</v>
      </c>
      <c r="K50" t="s">
        <v>30</v>
      </c>
      <c r="L50" s="1" t="str">
        <f>VLOOKUP(P50,'[1]FPM 0525'!$C:$X,22,FALSE)</f>
        <v>OTOEXPERT</v>
      </c>
      <c r="M50" s="1" t="b">
        <f t="shared" si="0"/>
        <v>0</v>
      </c>
      <c r="P50" t="s">
        <v>142</v>
      </c>
      <c r="R50">
        <v>78744</v>
      </c>
      <c r="T50">
        <v>78744</v>
      </c>
      <c r="U50" t="s">
        <v>832</v>
      </c>
    </row>
    <row r="51" spans="1:21" x14ac:dyDescent="0.3">
      <c r="A51" t="s">
        <v>855</v>
      </c>
      <c r="B51" t="s">
        <v>856</v>
      </c>
      <c r="C51" t="s">
        <v>160</v>
      </c>
      <c r="D51" t="s">
        <v>863</v>
      </c>
      <c r="E51" t="s">
        <v>831</v>
      </c>
      <c r="F51">
        <v>6654414.5454545459</v>
      </c>
      <c r="G51">
        <v>6099880</v>
      </c>
      <c r="H51">
        <v>731986</v>
      </c>
      <c r="I51">
        <v>0</v>
      </c>
      <c r="K51" t="s">
        <v>30</v>
      </c>
      <c r="L51" s="1" t="str">
        <f>VLOOKUP(P51,'[1]FPM 0525'!$C:$X,22,FALSE)</f>
        <v>INDEPENDENT WORKSHOP</v>
      </c>
      <c r="M51" s="1" t="b">
        <f t="shared" si="0"/>
        <v>0</v>
      </c>
      <c r="P51" t="s">
        <v>160</v>
      </c>
      <c r="R51">
        <v>731986</v>
      </c>
      <c r="T51">
        <v>731986</v>
      </c>
      <c r="U51" t="s">
        <v>832</v>
      </c>
    </row>
    <row r="52" spans="1:21" x14ac:dyDescent="0.3">
      <c r="A52" t="s">
        <v>828</v>
      </c>
      <c r="B52" t="s">
        <v>829</v>
      </c>
      <c r="C52" t="s">
        <v>162</v>
      </c>
      <c r="D52" t="s">
        <v>836</v>
      </c>
      <c r="E52" t="s">
        <v>831</v>
      </c>
      <c r="F52">
        <v>1225686.5454545454</v>
      </c>
      <c r="G52">
        <v>1123546</v>
      </c>
      <c r="H52">
        <v>134826</v>
      </c>
      <c r="I52">
        <v>0</v>
      </c>
      <c r="K52" t="s">
        <v>30</v>
      </c>
      <c r="L52" s="1" t="str">
        <f>VLOOKUP(P52,'[1]FPM 0525'!$C:$X,22,FALSE)</f>
        <v>INDEPENDENT WORKSHOP</v>
      </c>
      <c r="M52" s="1" t="b">
        <f t="shared" si="0"/>
        <v>0</v>
      </c>
      <c r="P52" t="s">
        <v>162</v>
      </c>
      <c r="R52">
        <v>134826</v>
      </c>
      <c r="T52">
        <v>134826</v>
      </c>
      <c r="U52" t="s">
        <v>832</v>
      </c>
    </row>
    <row r="53" spans="1:21" x14ac:dyDescent="0.3">
      <c r="A53" t="s">
        <v>828</v>
      </c>
      <c r="B53" t="s">
        <v>829</v>
      </c>
      <c r="C53" t="s">
        <v>166</v>
      </c>
      <c r="D53" t="s">
        <v>836</v>
      </c>
      <c r="E53" t="s">
        <v>831</v>
      </c>
      <c r="F53">
        <v>1937323.6363636365</v>
      </c>
      <c r="G53">
        <v>1775880</v>
      </c>
      <c r="H53">
        <v>213106</v>
      </c>
      <c r="I53">
        <v>0</v>
      </c>
      <c r="K53" t="s">
        <v>30</v>
      </c>
      <c r="L53" s="1" t="str">
        <f>VLOOKUP(P53,'[1]FPM 0525'!$C:$X,22,FALSE)</f>
        <v>INDEPENDENT WORKSHOP</v>
      </c>
      <c r="M53" s="1" t="b">
        <f t="shared" si="0"/>
        <v>0</v>
      </c>
      <c r="P53" t="s">
        <v>166</v>
      </c>
      <c r="R53">
        <v>213106</v>
      </c>
      <c r="T53">
        <v>213106</v>
      </c>
      <c r="U53" t="s">
        <v>832</v>
      </c>
    </row>
    <row r="54" spans="1:21" x14ac:dyDescent="0.3">
      <c r="A54" t="s">
        <v>840</v>
      </c>
      <c r="B54" t="s">
        <v>841</v>
      </c>
      <c r="C54" t="s">
        <v>168</v>
      </c>
      <c r="D54" t="s">
        <v>839</v>
      </c>
      <c r="E54" t="s">
        <v>831</v>
      </c>
      <c r="F54">
        <v>18836769.818181816</v>
      </c>
      <c r="G54">
        <v>17267039</v>
      </c>
      <c r="H54">
        <v>2072045</v>
      </c>
      <c r="I54">
        <v>0</v>
      </c>
      <c r="K54" t="s">
        <v>30</v>
      </c>
      <c r="L54" s="1" t="str">
        <f>VLOOKUP(P54,'[1]FPM 0525'!$C:$X,22,FALSE)</f>
        <v>OTOEXPERT</v>
      </c>
      <c r="M54" s="1" t="b">
        <f t="shared" si="0"/>
        <v>0</v>
      </c>
      <c r="P54" t="s">
        <v>168</v>
      </c>
      <c r="R54">
        <v>2072045</v>
      </c>
      <c r="T54">
        <v>2072045</v>
      </c>
      <c r="U54" t="s">
        <v>832</v>
      </c>
    </row>
    <row r="55" spans="1:21" x14ac:dyDescent="0.3">
      <c r="A55" t="s">
        <v>871</v>
      </c>
      <c r="B55" t="s">
        <v>872</v>
      </c>
      <c r="C55" t="s">
        <v>134</v>
      </c>
      <c r="D55" t="s">
        <v>830</v>
      </c>
      <c r="E55" t="s">
        <v>831</v>
      </c>
      <c r="F55">
        <v>12691015.636363637</v>
      </c>
      <c r="G55">
        <v>11633431</v>
      </c>
      <c r="H55">
        <v>1396012</v>
      </c>
      <c r="I55">
        <v>0</v>
      </c>
      <c r="J55" t="s">
        <v>412</v>
      </c>
      <c r="K55" t="s">
        <v>36</v>
      </c>
      <c r="L55" s="1" t="str">
        <f>VLOOKUP(P55,'[1]FPM 0525'!$C:$X,22,FALSE)</f>
        <v>OLI</v>
      </c>
      <c r="M55" s="1" t="b">
        <f t="shared" si="0"/>
        <v>0</v>
      </c>
      <c r="O55" t="s">
        <v>133</v>
      </c>
      <c r="P55" t="s">
        <v>134</v>
      </c>
      <c r="Q55">
        <v>1396011.76</v>
      </c>
      <c r="R55">
        <v>1396012</v>
      </c>
      <c r="S55">
        <v>1396011.76</v>
      </c>
      <c r="T55">
        <v>0.23999999999068677</v>
      </c>
      <c r="U55" t="s">
        <v>832</v>
      </c>
    </row>
    <row r="56" spans="1:21" x14ac:dyDescent="0.3">
      <c r="A56" t="s">
        <v>840</v>
      </c>
      <c r="B56" t="s">
        <v>841</v>
      </c>
      <c r="C56" t="s">
        <v>171</v>
      </c>
      <c r="D56" t="s">
        <v>836</v>
      </c>
      <c r="E56" t="s">
        <v>831</v>
      </c>
      <c r="F56">
        <v>276000</v>
      </c>
      <c r="G56">
        <v>253000</v>
      </c>
      <c r="H56">
        <v>30360</v>
      </c>
      <c r="I56">
        <v>0</v>
      </c>
      <c r="K56" t="s">
        <v>30</v>
      </c>
      <c r="L56" s="1" t="str">
        <f>VLOOKUP(P56,'[1]FPM 0525'!$C:$X,22,FALSE)</f>
        <v>OTOEXPERT</v>
      </c>
      <c r="M56" s="1" t="b">
        <f t="shared" si="0"/>
        <v>0</v>
      </c>
      <c r="P56" t="s">
        <v>171</v>
      </c>
      <c r="R56">
        <v>30360</v>
      </c>
      <c r="T56">
        <v>30360</v>
      </c>
      <c r="U56" t="s">
        <v>832</v>
      </c>
    </row>
    <row r="57" spans="1:21" x14ac:dyDescent="0.3">
      <c r="A57" t="s">
        <v>837</v>
      </c>
      <c r="B57" t="s">
        <v>838</v>
      </c>
      <c r="C57" t="s">
        <v>141</v>
      </c>
      <c r="D57" t="s">
        <v>839</v>
      </c>
      <c r="E57" t="s">
        <v>831</v>
      </c>
      <c r="F57">
        <v>153000000</v>
      </c>
      <c r="G57">
        <v>140250000</v>
      </c>
      <c r="H57">
        <v>16830000</v>
      </c>
      <c r="I57">
        <v>0</v>
      </c>
      <c r="K57" t="s">
        <v>30</v>
      </c>
      <c r="L57" s="1" t="str">
        <f>VLOOKUP(P57,'[1]FPM 0525'!$C:$X,22,FALSE)</f>
        <v>OLI</v>
      </c>
      <c r="M57" s="1" t="b">
        <f t="shared" si="0"/>
        <v>0</v>
      </c>
      <c r="P57" t="s">
        <v>141</v>
      </c>
      <c r="R57">
        <v>16830000</v>
      </c>
      <c r="T57">
        <v>16830000</v>
      </c>
      <c r="U57" t="s">
        <v>832</v>
      </c>
    </row>
    <row r="58" spans="1:21" x14ac:dyDescent="0.3">
      <c r="A58" t="s">
        <v>847</v>
      </c>
      <c r="B58" t="s">
        <v>848</v>
      </c>
      <c r="C58" t="s">
        <v>173</v>
      </c>
      <c r="D58" t="s">
        <v>830</v>
      </c>
      <c r="E58" t="s">
        <v>831</v>
      </c>
      <c r="F58">
        <v>104760000</v>
      </c>
      <c r="G58">
        <v>96030000</v>
      </c>
      <c r="H58">
        <v>11523600</v>
      </c>
      <c r="I58">
        <v>0</v>
      </c>
      <c r="K58" t="s">
        <v>30</v>
      </c>
      <c r="L58" s="1" t="str">
        <f>VLOOKUP(P58,'[1]FPM 0525'!$C:$X,22,FALSE)</f>
        <v>OLI</v>
      </c>
      <c r="M58" s="1" t="b">
        <f t="shared" si="0"/>
        <v>0</v>
      </c>
      <c r="P58" t="s">
        <v>173</v>
      </c>
      <c r="R58">
        <v>11523600</v>
      </c>
      <c r="T58">
        <v>11523600</v>
      </c>
      <c r="U58" t="s">
        <v>832</v>
      </c>
    </row>
    <row r="59" spans="1:21" x14ac:dyDescent="0.3">
      <c r="A59" t="s">
        <v>847</v>
      </c>
      <c r="B59" t="s">
        <v>848</v>
      </c>
      <c r="C59" t="s">
        <v>175</v>
      </c>
      <c r="D59" t="s">
        <v>842</v>
      </c>
      <c r="E59" t="s">
        <v>831</v>
      </c>
      <c r="F59">
        <v>52380000</v>
      </c>
      <c r="G59">
        <v>48015000</v>
      </c>
      <c r="H59">
        <v>5761800</v>
      </c>
      <c r="I59">
        <v>0</v>
      </c>
      <c r="K59" t="s">
        <v>30</v>
      </c>
      <c r="L59" s="1" t="str">
        <f>VLOOKUP(P59,'[1]FPM 0525'!$C:$X,22,FALSE)</f>
        <v>OLI</v>
      </c>
      <c r="M59" s="1" t="b">
        <f t="shared" si="0"/>
        <v>0</v>
      </c>
      <c r="P59" t="s">
        <v>175</v>
      </c>
      <c r="R59">
        <v>5761800</v>
      </c>
      <c r="T59">
        <v>5761800</v>
      </c>
      <c r="U59" t="s">
        <v>832</v>
      </c>
    </row>
    <row r="60" spans="1:21" x14ac:dyDescent="0.3">
      <c r="A60" t="s">
        <v>828</v>
      </c>
      <c r="B60" t="s">
        <v>829</v>
      </c>
      <c r="C60" t="s">
        <v>177</v>
      </c>
      <c r="D60" t="s">
        <v>830</v>
      </c>
      <c r="E60" t="s">
        <v>831</v>
      </c>
      <c r="F60">
        <v>2417369.4545454546</v>
      </c>
      <c r="G60">
        <v>2215922</v>
      </c>
      <c r="H60">
        <v>265911</v>
      </c>
      <c r="I60">
        <v>0</v>
      </c>
      <c r="K60" t="s">
        <v>30</v>
      </c>
      <c r="L60" s="1" t="str">
        <f>VLOOKUP(P60,'[1]FPM 0525'!$C:$X,22,FALSE)</f>
        <v>INDEPENDENT WORKSHOP</v>
      </c>
      <c r="M60" s="1" t="b">
        <f t="shared" si="0"/>
        <v>0</v>
      </c>
      <c r="P60" t="s">
        <v>177</v>
      </c>
      <c r="R60">
        <v>265911</v>
      </c>
      <c r="T60">
        <v>265911</v>
      </c>
      <c r="U60" t="s">
        <v>832</v>
      </c>
    </row>
    <row r="61" spans="1:21" x14ac:dyDescent="0.3">
      <c r="A61" t="s">
        <v>833</v>
      </c>
      <c r="B61" t="s">
        <v>834</v>
      </c>
      <c r="C61" t="s">
        <v>181</v>
      </c>
      <c r="D61" t="s">
        <v>873</v>
      </c>
      <c r="E61" t="s">
        <v>831</v>
      </c>
      <c r="F61">
        <v>40680000</v>
      </c>
      <c r="G61">
        <v>37290000</v>
      </c>
      <c r="H61">
        <v>4474800</v>
      </c>
      <c r="I61">
        <v>0</v>
      </c>
      <c r="K61" t="s">
        <v>30</v>
      </c>
      <c r="L61" s="1" t="str">
        <f>VLOOKUP(P61,'[1]FPM 0525'!$C:$X,22,FALSE)</f>
        <v>OLI</v>
      </c>
      <c r="M61" s="1" t="b">
        <f t="shared" si="0"/>
        <v>0</v>
      </c>
      <c r="P61" t="s">
        <v>181</v>
      </c>
      <c r="R61">
        <v>4474800</v>
      </c>
      <c r="T61">
        <v>4474800</v>
      </c>
      <c r="U61" t="s">
        <v>832</v>
      </c>
    </row>
    <row r="62" spans="1:21" x14ac:dyDescent="0.3">
      <c r="A62" t="s">
        <v>840</v>
      </c>
      <c r="B62" t="s">
        <v>841</v>
      </c>
      <c r="C62" t="s">
        <v>185</v>
      </c>
      <c r="D62" t="s">
        <v>874</v>
      </c>
      <c r="E62" t="s">
        <v>831</v>
      </c>
      <c r="F62">
        <v>158700</v>
      </c>
      <c r="G62">
        <v>145475</v>
      </c>
      <c r="H62">
        <v>17457</v>
      </c>
      <c r="I62">
        <v>0</v>
      </c>
      <c r="K62" t="s">
        <v>30</v>
      </c>
      <c r="L62" s="1" t="str">
        <f>VLOOKUP(P62,'[1]FPM 0525'!$C:$X,22,FALSE)</f>
        <v>OTOEXPERT</v>
      </c>
      <c r="M62" s="1" t="b">
        <f t="shared" si="0"/>
        <v>0</v>
      </c>
      <c r="P62" t="s">
        <v>185</v>
      </c>
      <c r="R62">
        <v>17457</v>
      </c>
      <c r="T62">
        <v>17457</v>
      </c>
      <c r="U62" t="s">
        <v>832</v>
      </c>
    </row>
    <row r="63" spans="1:21" x14ac:dyDescent="0.3">
      <c r="A63" t="s">
        <v>828</v>
      </c>
      <c r="B63" t="s">
        <v>829</v>
      </c>
      <c r="C63" t="s">
        <v>187</v>
      </c>
      <c r="D63" t="s">
        <v>842</v>
      </c>
      <c r="E63" t="s">
        <v>831</v>
      </c>
      <c r="F63">
        <v>2147820</v>
      </c>
      <c r="G63">
        <v>1968835</v>
      </c>
      <c r="H63">
        <v>236260</v>
      </c>
      <c r="I63">
        <v>0</v>
      </c>
      <c r="K63" t="s">
        <v>30</v>
      </c>
      <c r="L63" s="1" t="str">
        <f>VLOOKUP(P63,'[1]FPM 0525'!$C:$X,22,FALSE)</f>
        <v>INDEPENDENT WORKSHOP</v>
      </c>
      <c r="M63" s="1" t="b">
        <f t="shared" si="0"/>
        <v>0</v>
      </c>
      <c r="P63" t="s">
        <v>187</v>
      </c>
      <c r="R63">
        <v>236260</v>
      </c>
      <c r="T63">
        <v>236260</v>
      </c>
      <c r="U63" t="s">
        <v>832</v>
      </c>
    </row>
    <row r="64" spans="1:21" x14ac:dyDescent="0.3">
      <c r="A64" t="s">
        <v>828</v>
      </c>
      <c r="B64" t="s">
        <v>829</v>
      </c>
      <c r="C64" t="s">
        <v>189</v>
      </c>
      <c r="D64" t="s">
        <v>842</v>
      </c>
      <c r="E64" t="s">
        <v>831</v>
      </c>
      <c r="F64">
        <v>462522.54545454547</v>
      </c>
      <c r="G64">
        <v>423979</v>
      </c>
      <c r="H64">
        <v>50877</v>
      </c>
      <c r="I64">
        <v>0</v>
      </c>
      <c r="K64" t="s">
        <v>30</v>
      </c>
      <c r="L64" s="1" t="str">
        <f>VLOOKUP(P64,'[1]FPM 0525'!$C:$X,22,FALSE)</f>
        <v>INDEPENDENT WORKSHOP</v>
      </c>
      <c r="M64" s="1" t="b">
        <f t="shared" si="0"/>
        <v>0</v>
      </c>
      <c r="P64" t="s">
        <v>189</v>
      </c>
      <c r="R64">
        <v>50877</v>
      </c>
      <c r="T64">
        <v>50877</v>
      </c>
      <c r="U64" t="s">
        <v>832</v>
      </c>
    </row>
    <row r="65" spans="1:21" x14ac:dyDescent="0.3">
      <c r="A65" t="s">
        <v>875</v>
      </c>
      <c r="B65" t="s">
        <v>876</v>
      </c>
      <c r="C65" t="s">
        <v>104</v>
      </c>
      <c r="D65" t="s">
        <v>859</v>
      </c>
      <c r="E65" t="s">
        <v>831</v>
      </c>
      <c r="F65">
        <v>8165314.9090909092</v>
      </c>
      <c r="G65">
        <v>7484872</v>
      </c>
      <c r="H65">
        <v>898185</v>
      </c>
      <c r="I65">
        <v>0</v>
      </c>
      <c r="J65" t="s">
        <v>413</v>
      </c>
      <c r="K65" t="s">
        <v>36</v>
      </c>
      <c r="L65" s="1" t="str">
        <f>VLOOKUP(P65,'[1]FPM 0525'!$C:$X,22,FALSE)</f>
        <v>OLI</v>
      </c>
      <c r="M65" s="1" t="b">
        <f t="shared" si="0"/>
        <v>0</v>
      </c>
      <c r="O65" t="s">
        <v>414</v>
      </c>
      <c r="P65" t="s">
        <v>104</v>
      </c>
      <c r="Q65">
        <v>898184.65</v>
      </c>
      <c r="R65">
        <v>898185</v>
      </c>
      <c r="S65">
        <v>898184.65</v>
      </c>
      <c r="T65">
        <v>0.34999999997671694</v>
      </c>
      <c r="U65" t="s">
        <v>832</v>
      </c>
    </row>
    <row r="66" spans="1:21" x14ac:dyDescent="0.3">
      <c r="A66" t="s">
        <v>875</v>
      </c>
      <c r="B66" t="s">
        <v>876</v>
      </c>
      <c r="C66" t="s">
        <v>98</v>
      </c>
      <c r="D66" t="s">
        <v>859</v>
      </c>
      <c r="E66" t="s">
        <v>831</v>
      </c>
      <c r="F66">
        <v>92958558.545454547</v>
      </c>
      <c r="G66">
        <v>85212012</v>
      </c>
      <c r="H66">
        <v>10225441</v>
      </c>
      <c r="I66">
        <v>0</v>
      </c>
      <c r="J66" t="s">
        <v>415</v>
      </c>
      <c r="K66" t="s">
        <v>36</v>
      </c>
      <c r="L66" s="1" t="str">
        <f>VLOOKUP(P66,'[1]FPM 0525'!$C:$X,22,FALSE)</f>
        <v>OLI</v>
      </c>
      <c r="M66" s="1" t="b">
        <f t="shared" si="0"/>
        <v>0</v>
      </c>
      <c r="O66" t="s">
        <v>416</v>
      </c>
      <c r="P66" t="s">
        <v>98</v>
      </c>
      <c r="Q66">
        <v>10225441.49</v>
      </c>
      <c r="R66">
        <v>10225441</v>
      </c>
      <c r="S66">
        <v>10225441.49</v>
      </c>
      <c r="T66">
        <v>-0.49000000022351742</v>
      </c>
      <c r="U66" t="s">
        <v>832</v>
      </c>
    </row>
    <row r="67" spans="1:21" x14ac:dyDescent="0.3">
      <c r="A67" t="s">
        <v>837</v>
      </c>
      <c r="B67" t="s">
        <v>838</v>
      </c>
      <c r="C67" t="s">
        <v>191</v>
      </c>
      <c r="D67" t="s">
        <v>877</v>
      </c>
      <c r="E67" t="s">
        <v>831</v>
      </c>
      <c r="F67">
        <v>10200000</v>
      </c>
      <c r="G67">
        <v>9350000</v>
      </c>
      <c r="H67">
        <v>1122000</v>
      </c>
      <c r="I67">
        <v>0</v>
      </c>
      <c r="K67" t="s">
        <v>30</v>
      </c>
      <c r="L67" s="1" t="str">
        <f>VLOOKUP(P67,'[1]FPM 0525'!$C:$X,22,FALSE)</f>
        <v>OLI</v>
      </c>
      <c r="M67" s="1" t="b">
        <f t="shared" ref="M67:M80" si="1">K67=L67</f>
        <v>0</v>
      </c>
      <c r="P67" t="s">
        <v>191</v>
      </c>
      <c r="R67">
        <v>1122000</v>
      </c>
      <c r="T67">
        <v>1122000</v>
      </c>
      <c r="U67" t="s">
        <v>832</v>
      </c>
    </row>
    <row r="68" spans="1:21" x14ac:dyDescent="0.3">
      <c r="A68" t="s">
        <v>843</v>
      </c>
      <c r="B68" t="s">
        <v>844</v>
      </c>
      <c r="C68" t="s">
        <v>192</v>
      </c>
      <c r="D68" t="s">
        <v>878</v>
      </c>
      <c r="E68" t="s">
        <v>831</v>
      </c>
      <c r="F68">
        <v>110808000</v>
      </c>
      <c r="G68">
        <v>101574000</v>
      </c>
      <c r="H68">
        <v>12188880</v>
      </c>
      <c r="I68">
        <v>0</v>
      </c>
      <c r="K68" t="s">
        <v>30</v>
      </c>
      <c r="L68" s="1" t="str">
        <f>VLOOKUP(P68,'[1]FPM 0525'!$C:$X,22,FALSE)</f>
        <v>OLI</v>
      </c>
      <c r="M68" s="1" t="b">
        <f t="shared" si="1"/>
        <v>0</v>
      </c>
      <c r="P68" t="s">
        <v>192</v>
      </c>
      <c r="R68">
        <v>12188880</v>
      </c>
      <c r="T68">
        <v>12188880</v>
      </c>
      <c r="U68" t="s">
        <v>832</v>
      </c>
    </row>
    <row r="69" spans="1:21" x14ac:dyDescent="0.3">
      <c r="A69" t="s">
        <v>840</v>
      </c>
      <c r="B69" t="s">
        <v>841</v>
      </c>
      <c r="C69" t="s">
        <v>194</v>
      </c>
      <c r="D69" t="s">
        <v>877</v>
      </c>
      <c r="E69" t="s">
        <v>831</v>
      </c>
      <c r="F69">
        <v>3680640</v>
      </c>
      <c r="G69">
        <v>3373920</v>
      </c>
      <c r="H69">
        <v>404870</v>
      </c>
      <c r="I69">
        <v>0</v>
      </c>
      <c r="K69" t="s">
        <v>30</v>
      </c>
      <c r="L69" s="1" t="str">
        <f>VLOOKUP(P69,'[1]FPM 0525'!$C:$X,22,FALSE)</f>
        <v>OTOEXPERT</v>
      </c>
      <c r="M69" s="1" t="b">
        <f t="shared" si="1"/>
        <v>0</v>
      </c>
      <c r="P69" t="s">
        <v>194</v>
      </c>
      <c r="R69">
        <v>404870</v>
      </c>
      <c r="T69">
        <v>404870</v>
      </c>
      <c r="U69" t="s">
        <v>832</v>
      </c>
    </row>
    <row r="70" spans="1:21" x14ac:dyDescent="0.3">
      <c r="A70" t="s">
        <v>828</v>
      </c>
      <c r="B70" t="s">
        <v>829</v>
      </c>
      <c r="C70" t="s">
        <v>196</v>
      </c>
      <c r="D70" t="s">
        <v>879</v>
      </c>
      <c r="E70" t="s">
        <v>831</v>
      </c>
      <c r="F70">
        <v>3064216.3636363638</v>
      </c>
      <c r="G70">
        <v>2808865</v>
      </c>
      <c r="H70">
        <v>337064</v>
      </c>
      <c r="I70">
        <v>0</v>
      </c>
      <c r="K70" t="s">
        <v>30</v>
      </c>
      <c r="L70" s="1" t="str">
        <f>VLOOKUP(P70,'[1]FPM 0525'!$C:$X,22,FALSE)</f>
        <v>INDEPENDENT WORKSHOP</v>
      </c>
      <c r="M70" s="1" t="b">
        <f t="shared" si="1"/>
        <v>0</v>
      </c>
      <c r="P70" t="s">
        <v>196</v>
      </c>
      <c r="R70">
        <v>337064</v>
      </c>
      <c r="T70">
        <v>337064</v>
      </c>
      <c r="U70" t="s">
        <v>832</v>
      </c>
    </row>
    <row r="71" spans="1:21" x14ac:dyDescent="0.3">
      <c r="A71" t="s">
        <v>833</v>
      </c>
      <c r="B71" t="s">
        <v>834</v>
      </c>
      <c r="C71" t="s">
        <v>198</v>
      </c>
      <c r="D71" t="s">
        <v>880</v>
      </c>
      <c r="E71" t="s">
        <v>831</v>
      </c>
      <c r="F71">
        <v>54900000</v>
      </c>
      <c r="G71">
        <v>50325000</v>
      </c>
      <c r="H71">
        <v>6039000</v>
      </c>
      <c r="I71">
        <v>0</v>
      </c>
      <c r="K71" t="s">
        <v>30</v>
      </c>
      <c r="L71" s="1" t="str">
        <f>VLOOKUP(P71,'[1]FPM 0525'!$C:$X,22,FALSE)</f>
        <v>OLI</v>
      </c>
      <c r="M71" s="1" t="b">
        <f t="shared" si="1"/>
        <v>0</v>
      </c>
      <c r="P71" t="s">
        <v>198</v>
      </c>
      <c r="R71">
        <v>6039000</v>
      </c>
      <c r="T71">
        <v>6039000</v>
      </c>
      <c r="U71" t="s">
        <v>832</v>
      </c>
    </row>
    <row r="72" spans="1:21" x14ac:dyDescent="0.3">
      <c r="A72" t="s">
        <v>837</v>
      </c>
      <c r="B72" t="s">
        <v>838</v>
      </c>
      <c r="C72" t="s">
        <v>200</v>
      </c>
      <c r="D72" t="s">
        <v>880</v>
      </c>
      <c r="E72" t="s">
        <v>831</v>
      </c>
      <c r="F72">
        <v>153000000</v>
      </c>
      <c r="G72">
        <v>140250000</v>
      </c>
      <c r="H72">
        <v>16830000</v>
      </c>
      <c r="I72">
        <v>0</v>
      </c>
      <c r="K72" t="s">
        <v>30</v>
      </c>
      <c r="L72" s="1" t="str">
        <f>VLOOKUP(P72,'[1]FPM 0525'!$C:$X,22,FALSE)</f>
        <v>OLI</v>
      </c>
      <c r="M72" s="1" t="b">
        <f t="shared" si="1"/>
        <v>0</v>
      </c>
      <c r="P72" t="s">
        <v>200</v>
      </c>
      <c r="R72">
        <v>16830000</v>
      </c>
      <c r="T72">
        <v>16830000</v>
      </c>
      <c r="U72" t="s">
        <v>832</v>
      </c>
    </row>
    <row r="73" spans="1:21" x14ac:dyDescent="0.3">
      <c r="A73" t="s">
        <v>837</v>
      </c>
      <c r="B73" t="s">
        <v>838</v>
      </c>
      <c r="C73" t="s">
        <v>201</v>
      </c>
      <c r="D73" t="s">
        <v>880</v>
      </c>
      <c r="E73" t="s">
        <v>831</v>
      </c>
      <c r="F73">
        <v>9519852</v>
      </c>
      <c r="G73">
        <v>8726531</v>
      </c>
      <c r="H73">
        <v>1047184</v>
      </c>
      <c r="I73">
        <v>0</v>
      </c>
      <c r="K73" t="s">
        <v>30</v>
      </c>
      <c r="L73" s="1" t="str">
        <f>VLOOKUP(P73,'[1]FPM 0525'!$C:$X,22,FALSE)</f>
        <v>OLI</v>
      </c>
      <c r="M73" s="1" t="b">
        <f t="shared" si="1"/>
        <v>0</v>
      </c>
      <c r="P73" t="s">
        <v>201</v>
      </c>
      <c r="R73">
        <v>1047184</v>
      </c>
      <c r="T73">
        <v>1047184</v>
      </c>
      <c r="U73" t="s">
        <v>832</v>
      </c>
    </row>
    <row r="74" spans="1:21" x14ac:dyDescent="0.3">
      <c r="A74" t="s">
        <v>847</v>
      </c>
      <c r="B74" t="s">
        <v>848</v>
      </c>
      <c r="C74" t="s">
        <v>203</v>
      </c>
      <c r="D74" t="s">
        <v>878</v>
      </c>
      <c r="E74" t="s">
        <v>831</v>
      </c>
      <c r="F74">
        <v>139928400</v>
      </c>
      <c r="G74">
        <v>128267700</v>
      </c>
      <c r="H74">
        <v>15392124</v>
      </c>
      <c r="I74">
        <v>0</v>
      </c>
      <c r="K74" t="s">
        <v>30</v>
      </c>
      <c r="L74" s="1" t="str">
        <f>VLOOKUP(P74,'[1]FPM 0525'!$C:$X,22,FALSE)</f>
        <v>OLI</v>
      </c>
      <c r="M74" s="1" t="b">
        <f t="shared" si="1"/>
        <v>0</v>
      </c>
      <c r="P74" t="s">
        <v>203</v>
      </c>
      <c r="R74">
        <v>15392124</v>
      </c>
      <c r="T74">
        <v>15392124</v>
      </c>
      <c r="U74" t="s">
        <v>832</v>
      </c>
    </row>
    <row r="75" spans="1:21" x14ac:dyDescent="0.3">
      <c r="A75" t="s">
        <v>840</v>
      </c>
      <c r="B75" t="s">
        <v>841</v>
      </c>
      <c r="C75" t="s">
        <v>205</v>
      </c>
      <c r="D75" t="s">
        <v>878</v>
      </c>
      <c r="E75" t="s">
        <v>831</v>
      </c>
      <c r="F75">
        <v>13294890.545454545</v>
      </c>
      <c r="G75">
        <v>12186983</v>
      </c>
      <c r="H75">
        <v>1462438</v>
      </c>
      <c r="I75">
        <v>0</v>
      </c>
      <c r="K75" t="s">
        <v>30</v>
      </c>
      <c r="L75" s="1" t="str">
        <f>VLOOKUP(P75,'[1]FPM 0525'!$C:$X,22,FALSE)</f>
        <v>OTOEXPERT</v>
      </c>
      <c r="M75" s="1" t="b">
        <f t="shared" si="1"/>
        <v>0</v>
      </c>
      <c r="P75" t="s">
        <v>205</v>
      </c>
      <c r="R75">
        <v>1462438</v>
      </c>
      <c r="T75">
        <v>1462438</v>
      </c>
      <c r="U75" t="s">
        <v>832</v>
      </c>
    </row>
    <row r="76" spans="1:21" x14ac:dyDescent="0.3">
      <c r="A76" t="s">
        <v>860</v>
      </c>
      <c r="B76" t="s">
        <v>861</v>
      </c>
      <c r="C76" t="s">
        <v>213</v>
      </c>
      <c r="D76" t="s">
        <v>879</v>
      </c>
      <c r="E76" t="s">
        <v>831</v>
      </c>
      <c r="F76">
        <v>130409.45454545454</v>
      </c>
      <c r="G76">
        <v>119542</v>
      </c>
      <c r="H76">
        <v>14345</v>
      </c>
      <c r="I76">
        <v>0</v>
      </c>
      <c r="K76" t="s">
        <v>30</v>
      </c>
      <c r="L76" s="1" t="str">
        <f>VLOOKUP(P76,'[1]FPM 0525'!$C:$X,22,FALSE)</f>
        <v>INDEPENDENT WORKSHOP</v>
      </c>
      <c r="M76" s="1" t="b">
        <f t="shared" si="1"/>
        <v>0</v>
      </c>
      <c r="P76" t="s">
        <v>213</v>
      </c>
      <c r="R76">
        <v>14345</v>
      </c>
      <c r="T76">
        <v>14345</v>
      </c>
      <c r="U76" t="s">
        <v>832</v>
      </c>
    </row>
    <row r="77" spans="1:21" x14ac:dyDescent="0.3">
      <c r="A77" t="s">
        <v>828</v>
      </c>
      <c r="B77" t="s">
        <v>829</v>
      </c>
      <c r="C77" t="s">
        <v>207</v>
      </c>
      <c r="D77" t="s">
        <v>877</v>
      </c>
      <c r="E77" t="s">
        <v>831</v>
      </c>
      <c r="F77">
        <v>1208684.7272727273</v>
      </c>
      <c r="G77">
        <v>1107961</v>
      </c>
      <c r="H77">
        <v>132955</v>
      </c>
      <c r="I77">
        <v>0</v>
      </c>
      <c r="K77" t="s">
        <v>30</v>
      </c>
      <c r="L77" s="1" t="str">
        <f>VLOOKUP(P77,'[1]FPM 0525'!$C:$X,22,FALSE)</f>
        <v>INDEPENDENT WORKSHOP</v>
      </c>
      <c r="M77" s="1" t="b">
        <f t="shared" si="1"/>
        <v>0</v>
      </c>
      <c r="P77" t="s">
        <v>207</v>
      </c>
      <c r="R77">
        <v>132955</v>
      </c>
      <c r="T77">
        <v>132955</v>
      </c>
      <c r="U77" t="s">
        <v>832</v>
      </c>
    </row>
    <row r="78" spans="1:21" x14ac:dyDescent="0.3">
      <c r="A78" t="s">
        <v>847</v>
      </c>
      <c r="B78" t="s">
        <v>848</v>
      </c>
      <c r="C78" t="s">
        <v>209</v>
      </c>
      <c r="D78" t="s">
        <v>880</v>
      </c>
      <c r="E78" t="s">
        <v>831</v>
      </c>
      <c r="F78">
        <v>96264000</v>
      </c>
      <c r="G78">
        <v>88242000</v>
      </c>
      <c r="H78">
        <v>10589040</v>
      </c>
      <c r="I78">
        <v>0</v>
      </c>
      <c r="K78" t="s">
        <v>30</v>
      </c>
      <c r="L78" s="1" t="str">
        <f>VLOOKUP(P78,'[1]FPM 0525'!$C:$X,22,FALSE)</f>
        <v>OLI</v>
      </c>
      <c r="M78" s="1" t="b">
        <f t="shared" si="1"/>
        <v>0</v>
      </c>
      <c r="P78" t="s">
        <v>209</v>
      </c>
      <c r="R78">
        <v>10589040</v>
      </c>
      <c r="T78">
        <v>10589040</v>
      </c>
      <c r="U78" t="s">
        <v>832</v>
      </c>
    </row>
    <row r="79" spans="1:21" x14ac:dyDescent="0.3">
      <c r="A79" t="s">
        <v>840</v>
      </c>
      <c r="B79" t="s">
        <v>841</v>
      </c>
      <c r="C79" t="s">
        <v>211</v>
      </c>
      <c r="D79" t="s">
        <v>880</v>
      </c>
      <c r="E79" t="s">
        <v>831</v>
      </c>
      <c r="F79">
        <v>2472960</v>
      </c>
      <c r="G79">
        <v>2266880</v>
      </c>
      <c r="H79">
        <v>272026</v>
      </c>
      <c r="I79">
        <v>0</v>
      </c>
      <c r="K79" t="s">
        <v>30</v>
      </c>
      <c r="L79" s="1" t="str">
        <f>VLOOKUP(P79,'[1]FPM 0525'!$C:$X,22,FALSE)</f>
        <v>OTOEXPERT</v>
      </c>
      <c r="M79" s="1" t="b">
        <f t="shared" si="1"/>
        <v>0</v>
      </c>
      <c r="P79" t="s">
        <v>211</v>
      </c>
      <c r="R79">
        <v>272026</v>
      </c>
      <c r="T79">
        <v>272026</v>
      </c>
      <c r="U79" t="s">
        <v>832</v>
      </c>
    </row>
    <row r="80" spans="1:21" x14ac:dyDescent="0.3">
      <c r="E80" t="s">
        <v>881</v>
      </c>
      <c r="F80">
        <v>3311431896</v>
      </c>
      <c r="G80">
        <v>3035479238</v>
      </c>
      <c r="H80">
        <v>364257511</v>
      </c>
      <c r="L80" s="1" t="e">
        <f>VLOOKUP(P80,'[1]FPM 0525'!$C:$X,22,FALSE)</f>
        <v>#N/A</v>
      </c>
      <c r="M80" s="1" t="e">
        <f t="shared" si="1"/>
        <v>#N/A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8"/>
  <sheetViews>
    <sheetView tabSelected="1" topLeftCell="I1" workbookViewId="0">
      <selection activeCell="V112" sqref="V112"/>
    </sheetView>
  </sheetViews>
  <sheetFormatPr defaultRowHeight="14.4" x14ac:dyDescent="0.3"/>
  <cols>
    <col min="17" max="17" width="9" bestFit="1" customWidth="1"/>
    <col min="19" max="19" width="17.6640625" bestFit="1" customWidth="1"/>
    <col min="20" max="20" width="17" style="1" bestFit="1" customWidth="1"/>
    <col min="21" max="21" width="7.44140625" style="1" bestFit="1" customWidth="1"/>
    <col min="22" max="22" width="7" style="1" bestFit="1" customWidth="1"/>
  </cols>
  <sheetData>
    <row r="1" spans="1:22" x14ac:dyDescent="0.3">
      <c r="A1" t="s">
        <v>815</v>
      </c>
      <c r="B1" t="s">
        <v>816</v>
      </c>
      <c r="C1" t="s">
        <v>882</v>
      </c>
      <c r="D1" t="s">
        <v>3</v>
      </c>
      <c r="E1" t="s">
        <v>817</v>
      </c>
      <c r="F1" t="s">
        <v>883</v>
      </c>
      <c r="G1" t="s">
        <v>884</v>
      </c>
      <c r="H1" t="s">
        <v>885</v>
      </c>
      <c r="I1" t="s">
        <v>886</v>
      </c>
      <c r="J1" t="s">
        <v>818</v>
      </c>
      <c r="K1" t="s">
        <v>819</v>
      </c>
      <c r="L1" t="s">
        <v>820</v>
      </c>
      <c r="M1" t="s">
        <v>246</v>
      </c>
      <c r="N1" t="s">
        <v>821</v>
      </c>
      <c r="O1" t="s">
        <v>887</v>
      </c>
      <c r="P1" t="s">
        <v>888</v>
      </c>
      <c r="Q1" t="s">
        <v>889</v>
      </c>
      <c r="R1" t="s">
        <v>245</v>
      </c>
      <c r="S1" t="s">
        <v>890</v>
      </c>
      <c r="T1" s="1" t="s">
        <v>1171</v>
      </c>
      <c r="U1" s="1" t="s">
        <v>1172</v>
      </c>
      <c r="V1" s="1" t="s">
        <v>1173</v>
      </c>
    </row>
    <row r="2" spans="1:22" x14ac:dyDescent="0.3">
      <c r="A2" t="s">
        <v>891</v>
      </c>
      <c r="B2" t="s">
        <v>892</v>
      </c>
      <c r="C2" t="s">
        <v>893</v>
      </c>
      <c r="D2" t="s">
        <v>894</v>
      </c>
      <c r="E2" t="s">
        <v>878</v>
      </c>
      <c r="F2" t="s">
        <v>895</v>
      </c>
      <c r="G2" t="s">
        <v>896</v>
      </c>
      <c r="J2" t="s">
        <v>897</v>
      </c>
      <c r="K2">
        <v>286800</v>
      </c>
      <c r="L2">
        <v>262900</v>
      </c>
      <c r="M2">
        <v>31548</v>
      </c>
      <c r="N2">
        <v>0</v>
      </c>
      <c r="O2" t="s">
        <v>898</v>
      </c>
      <c r="Q2" t="s">
        <v>893</v>
      </c>
      <c r="S2" t="s">
        <v>899</v>
      </c>
      <c r="T2" s="1" t="e">
        <f>VLOOKUP(R2,'[1]TARIKAN CORETAX'!$C:$U,19,FALSE)</f>
        <v>#N/A</v>
      </c>
      <c r="U2" s="1" t="e">
        <f>S2=T2</f>
        <v>#N/A</v>
      </c>
    </row>
    <row r="3" spans="1:22" x14ac:dyDescent="0.3">
      <c r="A3" t="s">
        <v>891</v>
      </c>
      <c r="B3" t="s">
        <v>892</v>
      </c>
      <c r="C3" t="s">
        <v>900</v>
      </c>
      <c r="D3" t="s">
        <v>901</v>
      </c>
      <c r="E3" t="s">
        <v>873</v>
      </c>
      <c r="F3" t="s">
        <v>895</v>
      </c>
      <c r="G3" t="s">
        <v>896</v>
      </c>
      <c r="J3" t="s">
        <v>897</v>
      </c>
      <c r="K3">
        <v>8193550</v>
      </c>
      <c r="L3">
        <v>7510755</v>
      </c>
      <c r="M3">
        <v>901291</v>
      </c>
      <c r="N3">
        <v>0</v>
      </c>
      <c r="O3" t="s">
        <v>898</v>
      </c>
      <c r="Q3" t="s">
        <v>900</v>
      </c>
      <c r="S3" t="s">
        <v>899</v>
      </c>
      <c r="T3" s="1" t="e">
        <f>VLOOKUP(R3,'[1]TARIKAN CORETAX'!$C:$U,19,FALSE)</f>
        <v>#N/A</v>
      </c>
      <c r="U3" s="1" t="e">
        <f t="shared" ref="U3:U66" si="0">S3=T3</f>
        <v>#N/A</v>
      </c>
    </row>
    <row r="4" spans="1:22" x14ac:dyDescent="0.3">
      <c r="A4" t="s">
        <v>891</v>
      </c>
      <c r="B4" t="s">
        <v>892</v>
      </c>
      <c r="C4" t="s">
        <v>902</v>
      </c>
      <c r="D4" t="s">
        <v>903</v>
      </c>
      <c r="E4" t="s">
        <v>873</v>
      </c>
      <c r="F4" t="s">
        <v>895</v>
      </c>
      <c r="G4" t="s">
        <v>896</v>
      </c>
      <c r="J4" t="s">
        <v>897</v>
      </c>
      <c r="K4">
        <v>12255000</v>
      </c>
      <c r="L4">
        <v>11233750</v>
      </c>
      <c r="M4">
        <v>1348050</v>
      </c>
      <c r="N4">
        <v>0</v>
      </c>
      <c r="O4" t="s">
        <v>898</v>
      </c>
      <c r="Q4" t="s">
        <v>902</v>
      </c>
      <c r="S4" t="s">
        <v>899</v>
      </c>
      <c r="T4" s="1" t="e">
        <f>VLOOKUP(R4,'[1]TARIKAN CORETAX'!$C:$U,19,FALSE)</f>
        <v>#N/A</v>
      </c>
      <c r="U4" s="1" t="e">
        <f t="shared" si="0"/>
        <v>#N/A</v>
      </c>
    </row>
    <row r="5" spans="1:22" x14ac:dyDescent="0.3">
      <c r="A5" t="s">
        <v>855</v>
      </c>
      <c r="B5" t="s">
        <v>856</v>
      </c>
      <c r="C5" t="s">
        <v>904</v>
      </c>
      <c r="D5" t="s">
        <v>905</v>
      </c>
      <c r="E5" t="s">
        <v>877</v>
      </c>
      <c r="F5" t="s">
        <v>895</v>
      </c>
      <c r="G5" t="s">
        <v>896</v>
      </c>
      <c r="J5" t="s">
        <v>906</v>
      </c>
      <c r="K5">
        <v>2517477</v>
      </c>
      <c r="L5">
        <v>2307688</v>
      </c>
      <c r="M5">
        <v>276923</v>
      </c>
      <c r="N5">
        <v>0</v>
      </c>
      <c r="O5" t="s">
        <v>907</v>
      </c>
      <c r="Q5" t="s">
        <v>904</v>
      </c>
      <c r="S5" t="s">
        <v>899</v>
      </c>
      <c r="T5" s="1" t="e">
        <f>VLOOKUP(R5,'[1]TARIKAN CORETAX'!$C:$U,19,FALSE)</f>
        <v>#N/A</v>
      </c>
      <c r="U5" s="1" t="e">
        <f t="shared" si="0"/>
        <v>#N/A</v>
      </c>
    </row>
    <row r="6" spans="1:22" x14ac:dyDescent="0.3">
      <c r="A6" t="s">
        <v>908</v>
      </c>
      <c r="B6" t="s">
        <v>909</v>
      </c>
      <c r="C6" t="s">
        <v>910</v>
      </c>
      <c r="D6" t="s">
        <v>911</v>
      </c>
      <c r="E6" t="s">
        <v>912</v>
      </c>
      <c r="F6" t="s">
        <v>895</v>
      </c>
      <c r="G6" t="s">
        <v>896</v>
      </c>
      <c r="J6" t="s">
        <v>897</v>
      </c>
      <c r="K6">
        <v>100867268</v>
      </c>
      <c r="L6">
        <v>92461662</v>
      </c>
      <c r="M6">
        <v>11095399</v>
      </c>
      <c r="N6">
        <v>0</v>
      </c>
      <c r="O6" t="s">
        <v>913</v>
      </c>
      <c r="Q6" t="s">
        <v>910</v>
      </c>
      <c r="S6" t="s">
        <v>899</v>
      </c>
      <c r="T6" s="1" t="e">
        <f>VLOOKUP(R6,'[1]TARIKAN CORETAX'!$C:$U,19,FALSE)</f>
        <v>#N/A</v>
      </c>
      <c r="U6" s="1" t="e">
        <f t="shared" si="0"/>
        <v>#N/A</v>
      </c>
    </row>
    <row r="7" spans="1:22" x14ac:dyDescent="0.3">
      <c r="A7" t="s">
        <v>908</v>
      </c>
      <c r="B7" t="s">
        <v>909</v>
      </c>
      <c r="C7" t="s">
        <v>914</v>
      </c>
      <c r="D7" t="s">
        <v>915</v>
      </c>
      <c r="E7" t="s">
        <v>912</v>
      </c>
      <c r="F7" t="s">
        <v>895</v>
      </c>
      <c r="G7" t="s">
        <v>896</v>
      </c>
      <c r="J7" t="s">
        <v>897</v>
      </c>
      <c r="K7">
        <v>89618056</v>
      </c>
      <c r="L7">
        <v>82149885</v>
      </c>
      <c r="M7">
        <v>9857986</v>
      </c>
      <c r="N7">
        <v>0</v>
      </c>
      <c r="O7" t="s">
        <v>913</v>
      </c>
      <c r="Q7" t="s">
        <v>914</v>
      </c>
      <c r="S7" t="s">
        <v>899</v>
      </c>
      <c r="T7" s="1" t="e">
        <f>VLOOKUP(R7,'[1]TARIKAN CORETAX'!$C:$U,19,FALSE)</f>
        <v>#N/A</v>
      </c>
      <c r="U7" s="1" t="e">
        <f t="shared" si="0"/>
        <v>#N/A</v>
      </c>
    </row>
    <row r="8" spans="1:22" x14ac:dyDescent="0.3">
      <c r="A8" t="s">
        <v>916</v>
      </c>
      <c r="B8" t="s">
        <v>917</v>
      </c>
      <c r="C8" t="s">
        <v>918</v>
      </c>
      <c r="D8" t="s">
        <v>919</v>
      </c>
      <c r="E8" t="s">
        <v>874</v>
      </c>
      <c r="F8" t="s">
        <v>895</v>
      </c>
      <c r="G8" t="s">
        <v>896</v>
      </c>
      <c r="J8" t="s">
        <v>897</v>
      </c>
      <c r="K8">
        <v>250000</v>
      </c>
      <c r="L8">
        <v>229167</v>
      </c>
      <c r="M8">
        <v>27500</v>
      </c>
      <c r="N8">
        <v>0</v>
      </c>
      <c r="O8" t="s">
        <v>920</v>
      </c>
      <c r="Q8" t="s">
        <v>918</v>
      </c>
      <c r="S8" t="s">
        <v>899</v>
      </c>
      <c r="T8" s="1" t="e">
        <f>VLOOKUP(R8,'[1]TARIKAN CORETAX'!$C:$U,19,FALSE)</f>
        <v>#N/A</v>
      </c>
      <c r="U8" s="1" t="e">
        <f t="shared" si="0"/>
        <v>#N/A</v>
      </c>
    </row>
    <row r="9" spans="1:22" x14ac:dyDescent="0.3">
      <c r="A9" t="s">
        <v>921</v>
      </c>
      <c r="B9" t="s">
        <v>922</v>
      </c>
      <c r="C9" t="s">
        <v>923</v>
      </c>
      <c r="D9" t="s">
        <v>924</v>
      </c>
      <c r="E9" t="s">
        <v>912</v>
      </c>
      <c r="F9" t="s">
        <v>895</v>
      </c>
      <c r="G9" t="s">
        <v>896</v>
      </c>
      <c r="J9" t="s">
        <v>897</v>
      </c>
      <c r="K9">
        <v>1860191</v>
      </c>
      <c r="L9">
        <v>1705175</v>
      </c>
      <c r="M9">
        <v>204623</v>
      </c>
      <c r="N9">
        <v>0</v>
      </c>
      <c r="O9" t="s">
        <v>925</v>
      </c>
      <c r="Q9" t="s">
        <v>923</v>
      </c>
      <c r="S9" t="s">
        <v>899</v>
      </c>
      <c r="T9" s="1" t="e">
        <f>VLOOKUP(R9,'[1]TARIKAN CORETAX'!$C:$U,19,FALSE)</f>
        <v>#N/A</v>
      </c>
      <c r="U9" s="1" t="e">
        <f t="shared" si="0"/>
        <v>#N/A</v>
      </c>
    </row>
    <row r="10" spans="1:22" x14ac:dyDescent="0.3">
      <c r="A10" t="s">
        <v>921</v>
      </c>
      <c r="B10" t="s">
        <v>922</v>
      </c>
      <c r="C10" t="s">
        <v>926</v>
      </c>
      <c r="D10" t="s">
        <v>927</v>
      </c>
      <c r="E10" t="s">
        <v>912</v>
      </c>
      <c r="F10" t="s">
        <v>895</v>
      </c>
      <c r="G10" t="s">
        <v>896</v>
      </c>
      <c r="J10" t="s">
        <v>897</v>
      </c>
      <c r="K10">
        <v>457690</v>
      </c>
      <c r="L10">
        <v>419549</v>
      </c>
      <c r="M10">
        <v>50346</v>
      </c>
      <c r="N10">
        <v>0</v>
      </c>
      <c r="O10" t="s">
        <v>925</v>
      </c>
      <c r="Q10" t="s">
        <v>926</v>
      </c>
      <c r="S10" t="s">
        <v>899</v>
      </c>
      <c r="T10" s="1" t="e">
        <f>VLOOKUP(R10,'[1]TARIKAN CORETAX'!$C:$U,19,FALSE)</f>
        <v>#N/A</v>
      </c>
      <c r="U10" s="1" t="e">
        <f t="shared" si="0"/>
        <v>#N/A</v>
      </c>
    </row>
    <row r="11" spans="1:22" x14ac:dyDescent="0.3">
      <c r="A11" t="s">
        <v>921</v>
      </c>
      <c r="B11" t="s">
        <v>922</v>
      </c>
      <c r="C11" t="s">
        <v>928</v>
      </c>
      <c r="D11" t="s">
        <v>929</v>
      </c>
      <c r="E11" t="s">
        <v>880</v>
      </c>
      <c r="F11" t="s">
        <v>895</v>
      </c>
      <c r="G11" t="s">
        <v>896</v>
      </c>
      <c r="J11" t="s">
        <v>897</v>
      </c>
      <c r="K11">
        <v>1483186</v>
      </c>
      <c r="L11">
        <v>1359586</v>
      </c>
      <c r="M11">
        <v>163151</v>
      </c>
      <c r="N11">
        <v>0</v>
      </c>
      <c r="O11" t="s">
        <v>925</v>
      </c>
      <c r="Q11" t="s">
        <v>928</v>
      </c>
      <c r="S11" t="s">
        <v>899</v>
      </c>
      <c r="T11" s="1" t="e">
        <f>VLOOKUP(R11,'[1]TARIKAN CORETAX'!$C:$U,19,FALSE)</f>
        <v>#N/A</v>
      </c>
      <c r="U11" s="1" t="e">
        <f t="shared" si="0"/>
        <v>#N/A</v>
      </c>
    </row>
    <row r="12" spans="1:22" x14ac:dyDescent="0.3">
      <c r="A12" t="s">
        <v>921</v>
      </c>
      <c r="B12" t="s">
        <v>922</v>
      </c>
      <c r="C12" t="s">
        <v>930</v>
      </c>
      <c r="D12" t="s">
        <v>931</v>
      </c>
      <c r="E12" t="s">
        <v>912</v>
      </c>
      <c r="F12" t="s">
        <v>895</v>
      </c>
      <c r="G12" t="s">
        <v>896</v>
      </c>
      <c r="J12" t="s">
        <v>897</v>
      </c>
      <c r="K12">
        <v>1815397</v>
      </c>
      <c r="L12">
        <v>1664114</v>
      </c>
      <c r="M12">
        <v>199693</v>
      </c>
      <c r="N12">
        <v>0</v>
      </c>
      <c r="O12" t="s">
        <v>925</v>
      </c>
      <c r="Q12" t="s">
        <v>930</v>
      </c>
      <c r="S12" t="s">
        <v>899</v>
      </c>
      <c r="T12" s="1" t="e">
        <f>VLOOKUP(R12,'[1]TARIKAN CORETAX'!$C:$U,19,FALSE)</f>
        <v>#N/A</v>
      </c>
      <c r="U12" s="1" t="e">
        <f t="shared" si="0"/>
        <v>#N/A</v>
      </c>
    </row>
    <row r="13" spans="1:22" x14ac:dyDescent="0.3">
      <c r="A13" t="s">
        <v>921</v>
      </c>
      <c r="B13" t="s">
        <v>922</v>
      </c>
      <c r="C13" t="s">
        <v>932</v>
      </c>
      <c r="D13" t="s">
        <v>933</v>
      </c>
      <c r="E13" t="s">
        <v>880</v>
      </c>
      <c r="F13" t="s">
        <v>895</v>
      </c>
      <c r="G13" t="s">
        <v>896</v>
      </c>
      <c r="J13" t="s">
        <v>897</v>
      </c>
      <c r="K13">
        <v>42667622</v>
      </c>
      <c r="L13">
        <v>39111986</v>
      </c>
      <c r="M13">
        <v>4693438</v>
      </c>
      <c r="N13">
        <v>0</v>
      </c>
      <c r="O13" t="s">
        <v>925</v>
      </c>
      <c r="Q13" t="s">
        <v>932</v>
      </c>
      <c r="S13" t="s">
        <v>899</v>
      </c>
      <c r="T13" s="1" t="e">
        <f>VLOOKUP(R13,'[1]TARIKAN CORETAX'!$C:$U,19,FALSE)</f>
        <v>#N/A</v>
      </c>
      <c r="U13" s="1" t="e">
        <f t="shared" si="0"/>
        <v>#N/A</v>
      </c>
    </row>
    <row r="14" spans="1:22" x14ac:dyDescent="0.3">
      <c r="A14" t="s">
        <v>921</v>
      </c>
      <c r="B14" t="s">
        <v>922</v>
      </c>
      <c r="C14" t="s">
        <v>934</v>
      </c>
      <c r="D14" t="s">
        <v>935</v>
      </c>
      <c r="E14" t="s">
        <v>880</v>
      </c>
      <c r="F14" t="s">
        <v>895</v>
      </c>
      <c r="G14" t="s">
        <v>896</v>
      </c>
      <c r="J14" t="s">
        <v>897</v>
      </c>
      <c r="K14">
        <v>2076577</v>
      </c>
      <c r="L14">
        <v>1903529</v>
      </c>
      <c r="M14">
        <v>228423</v>
      </c>
      <c r="N14">
        <v>0</v>
      </c>
      <c r="O14" t="s">
        <v>925</v>
      </c>
      <c r="Q14" t="s">
        <v>934</v>
      </c>
      <c r="S14" t="s">
        <v>899</v>
      </c>
      <c r="T14" s="1" t="e">
        <f>VLOOKUP(R14,'[1]TARIKAN CORETAX'!$C:$U,19,FALSE)</f>
        <v>#N/A</v>
      </c>
      <c r="U14" s="1" t="e">
        <f t="shared" si="0"/>
        <v>#N/A</v>
      </c>
    </row>
    <row r="15" spans="1:22" x14ac:dyDescent="0.3">
      <c r="A15" t="s">
        <v>921</v>
      </c>
      <c r="B15" t="s">
        <v>922</v>
      </c>
      <c r="C15" t="s">
        <v>936</v>
      </c>
      <c r="D15" t="s">
        <v>937</v>
      </c>
      <c r="E15" t="s">
        <v>912</v>
      </c>
      <c r="F15" t="s">
        <v>895</v>
      </c>
      <c r="G15" t="s">
        <v>896</v>
      </c>
      <c r="J15" t="s">
        <v>897</v>
      </c>
      <c r="K15">
        <v>2618337</v>
      </c>
      <c r="L15">
        <v>2400142</v>
      </c>
      <c r="M15">
        <v>288017</v>
      </c>
      <c r="N15">
        <v>0</v>
      </c>
      <c r="O15" t="s">
        <v>925</v>
      </c>
      <c r="Q15" t="s">
        <v>936</v>
      </c>
      <c r="S15" t="s">
        <v>899</v>
      </c>
      <c r="T15" s="1" t="e">
        <f>VLOOKUP(R15,'[1]TARIKAN CORETAX'!$C:$U,19,FALSE)</f>
        <v>#N/A</v>
      </c>
      <c r="U15" s="1" t="e">
        <f t="shared" si="0"/>
        <v>#N/A</v>
      </c>
    </row>
    <row r="16" spans="1:22" x14ac:dyDescent="0.3">
      <c r="A16" t="s">
        <v>860</v>
      </c>
      <c r="B16" t="s">
        <v>861</v>
      </c>
      <c r="C16" t="s">
        <v>938</v>
      </c>
      <c r="D16" t="s">
        <v>939</v>
      </c>
      <c r="E16" t="s">
        <v>912</v>
      </c>
      <c r="F16" t="s">
        <v>895</v>
      </c>
      <c r="G16" t="s">
        <v>896</v>
      </c>
      <c r="J16" t="s">
        <v>897</v>
      </c>
      <c r="K16">
        <v>2596609</v>
      </c>
      <c r="L16">
        <v>2380224</v>
      </c>
      <c r="M16">
        <v>285627</v>
      </c>
      <c r="N16">
        <v>0</v>
      </c>
      <c r="O16" t="s">
        <v>940</v>
      </c>
      <c r="Q16" t="s">
        <v>938</v>
      </c>
      <c r="S16" t="s">
        <v>899</v>
      </c>
      <c r="T16" s="1" t="e">
        <f>VLOOKUP(R16,'[1]TARIKAN CORETAX'!$C:$U,19,FALSE)</f>
        <v>#N/A</v>
      </c>
      <c r="U16" s="1" t="e">
        <f t="shared" si="0"/>
        <v>#N/A</v>
      </c>
    </row>
    <row r="17" spans="1:21" x14ac:dyDescent="0.3">
      <c r="A17" t="s">
        <v>840</v>
      </c>
      <c r="B17" t="s">
        <v>841</v>
      </c>
      <c r="C17" t="s">
        <v>211</v>
      </c>
      <c r="D17" t="s">
        <v>941</v>
      </c>
      <c r="E17" t="s">
        <v>880</v>
      </c>
      <c r="F17" t="s">
        <v>895</v>
      </c>
      <c r="G17" t="s">
        <v>896</v>
      </c>
      <c r="J17" t="s">
        <v>897</v>
      </c>
      <c r="K17">
        <v>2472960</v>
      </c>
      <c r="L17">
        <v>2266880</v>
      </c>
      <c r="M17">
        <v>272026</v>
      </c>
      <c r="N17">
        <v>0</v>
      </c>
      <c r="O17" t="s">
        <v>942</v>
      </c>
      <c r="Q17" t="s">
        <v>211</v>
      </c>
      <c r="S17" t="s">
        <v>899</v>
      </c>
      <c r="T17" s="1" t="e">
        <f>VLOOKUP(R17,'[1]TARIKAN CORETAX'!$C:$U,19,FALSE)</f>
        <v>#N/A</v>
      </c>
      <c r="U17" s="1" t="e">
        <f t="shared" si="0"/>
        <v>#N/A</v>
      </c>
    </row>
    <row r="18" spans="1:21" x14ac:dyDescent="0.3">
      <c r="A18" t="s">
        <v>840</v>
      </c>
      <c r="B18" t="s">
        <v>841</v>
      </c>
      <c r="C18" t="s">
        <v>943</v>
      </c>
      <c r="D18" t="s">
        <v>944</v>
      </c>
      <c r="E18" t="s">
        <v>945</v>
      </c>
      <c r="F18" t="s">
        <v>895</v>
      </c>
      <c r="G18" t="s">
        <v>896</v>
      </c>
      <c r="J18" t="s">
        <v>897</v>
      </c>
      <c r="K18">
        <v>15111000</v>
      </c>
      <c r="L18">
        <v>13851750</v>
      </c>
      <c r="M18">
        <v>1662210</v>
      </c>
      <c r="N18">
        <v>0</v>
      </c>
      <c r="O18" t="s">
        <v>942</v>
      </c>
      <c r="Q18" t="s">
        <v>943</v>
      </c>
      <c r="S18" t="s">
        <v>899</v>
      </c>
      <c r="T18" s="1" t="e">
        <f>VLOOKUP(R18,'[1]TARIKAN CORETAX'!$C:$U,19,FALSE)</f>
        <v>#N/A</v>
      </c>
      <c r="U18" s="1" t="e">
        <f t="shared" si="0"/>
        <v>#N/A</v>
      </c>
    </row>
    <row r="19" spans="1:21" x14ac:dyDescent="0.3">
      <c r="A19" t="s">
        <v>840</v>
      </c>
      <c r="B19" t="s">
        <v>841</v>
      </c>
      <c r="C19" t="s">
        <v>946</v>
      </c>
      <c r="D19" t="s">
        <v>947</v>
      </c>
      <c r="E19" t="s">
        <v>912</v>
      </c>
      <c r="F19" t="s">
        <v>895</v>
      </c>
      <c r="G19" t="s">
        <v>896</v>
      </c>
      <c r="J19" t="s">
        <v>897</v>
      </c>
      <c r="K19">
        <v>1958040</v>
      </c>
      <c r="L19">
        <v>1794870</v>
      </c>
      <c r="M19">
        <v>215384</v>
      </c>
      <c r="N19">
        <v>0</v>
      </c>
      <c r="O19" t="s">
        <v>942</v>
      </c>
      <c r="Q19" t="s">
        <v>946</v>
      </c>
      <c r="S19" t="s">
        <v>899</v>
      </c>
      <c r="T19" s="1" t="e">
        <f>VLOOKUP(R19,'[1]TARIKAN CORETAX'!$C:$U,19,FALSE)</f>
        <v>#N/A</v>
      </c>
      <c r="U19" s="1" t="e">
        <f t="shared" si="0"/>
        <v>#N/A</v>
      </c>
    </row>
    <row r="20" spans="1:21" x14ac:dyDescent="0.3">
      <c r="A20" t="s">
        <v>948</v>
      </c>
      <c r="B20" t="s">
        <v>949</v>
      </c>
      <c r="C20" t="s">
        <v>950</v>
      </c>
      <c r="D20" t="s">
        <v>951</v>
      </c>
      <c r="E20" t="s">
        <v>912</v>
      </c>
      <c r="F20" t="s">
        <v>895</v>
      </c>
      <c r="G20" t="s">
        <v>896</v>
      </c>
      <c r="J20" t="s">
        <v>897</v>
      </c>
      <c r="K20">
        <v>3081780</v>
      </c>
      <c r="L20">
        <v>2824965</v>
      </c>
      <c r="M20">
        <v>338996</v>
      </c>
      <c r="N20">
        <v>0</v>
      </c>
      <c r="O20" t="s">
        <v>952</v>
      </c>
      <c r="Q20" t="s">
        <v>950</v>
      </c>
      <c r="S20" t="s">
        <v>899</v>
      </c>
      <c r="T20" s="1" t="e">
        <f>VLOOKUP(R20,'[1]TARIKAN CORETAX'!$C:$U,19,FALSE)</f>
        <v>#N/A</v>
      </c>
      <c r="U20" s="1" t="e">
        <f t="shared" si="0"/>
        <v>#N/A</v>
      </c>
    </row>
    <row r="21" spans="1:21" x14ac:dyDescent="0.3">
      <c r="A21" t="s">
        <v>953</v>
      </c>
      <c r="B21" t="s">
        <v>954</v>
      </c>
      <c r="C21" t="s">
        <v>955</v>
      </c>
      <c r="D21" t="s">
        <v>956</v>
      </c>
      <c r="E21" t="s">
        <v>912</v>
      </c>
      <c r="F21" t="s">
        <v>895</v>
      </c>
      <c r="G21" t="s">
        <v>896</v>
      </c>
      <c r="J21" t="s">
        <v>897</v>
      </c>
      <c r="K21">
        <v>57454050</v>
      </c>
      <c r="L21">
        <v>52666213</v>
      </c>
      <c r="M21">
        <v>6319946</v>
      </c>
      <c r="N21">
        <v>0</v>
      </c>
      <c r="O21" t="s">
        <v>957</v>
      </c>
      <c r="Q21" t="s">
        <v>955</v>
      </c>
      <c r="S21" t="s">
        <v>899</v>
      </c>
      <c r="T21" s="1" t="e">
        <f>VLOOKUP(R21,'[1]TARIKAN CORETAX'!$C:$U,19,FALSE)</f>
        <v>#N/A</v>
      </c>
      <c r="U21" s="1" t="e">
        <f t="shared" si="0"/>
        <v>#N/A</v>
      </c>
    </row>
    <row r="22" spans="1:21" x14ac:dyDescent="0.3">
      <c r="A22" t="s">
        <v>958</v>
      </c>
      <c r="B22" t="s">
        <v>959</v>
      </c>
      <c r="C22" t="s">
        <v>960</v>
      </c>
      <c r="D22" t="s">
        <v>961</v>
      </c>
      <c r="E22" t="s">
        <v>912</v>
      </c>
      <c r="F22" t="s">
        <v>895</v>
      </c>
      <c r="G22" t="s">
        <v>896</v>
      </c>
      <c r="J22" t="s">
        <v>897</v>
      </c>
      <c r="K22">
        <v>945946</v>
      </c>
      <c r="L22">
        <v>867117</v>
      </c>
      <c r="M22">
        <v>104054</v>
      </c>
      <c r="N22">
        <v>0</v>
      </c>
      <c r="O22" t="s">
        <v>962</v>
      </c>
      <c r="Q22" t="s">
        <v>960</v>
      </c>
      <c r="S22" t="s">
        <v>899</v>
      </c>
      <c r="T22" s="1" t="e">
        <f>VLOOKUP(R22,'[1]TARIKAN CORETAX'!$C:$U,19,FALSE)</f>
        <v>#N/A</v>
      </c>
      <c r="U22" s="1" t="e">
        <f t="shared" si="0"/>
        <v>#N/A</v>
      </c>
    </row>
    <row r="23" spans="1:21" x14ac:dyDescent="0.3">
      <c r="A23" t="s">
        <v>958</v>
      </c>
      <c r="B23" t="s">
        <v>959</v>
      </c>
      <c r="C23" t="s">
        <v>963</v>
      </c>
      <c r="D23" t="s">
        <v>964</v>
      </c>
      <c r="E23" t="s">
        <v>912</v>
      </c>
      <c r="F23" t="s">
        <v>895</v>
      </c>
      <c r="G23" t="s">
        <v>896</v>
      </c>
      <c r="J23" t="s">
        <v>897</v>
      </c>
      <c r="K23">
        <v>1171171</v>
      </c>
      <c r="L23">
        <v>1073575</v>
      </c>
      <c r="M23">
        <v>128829</v>
      </c>
      <c r="N23">
        <v>0</v>
      </c>
      <c r="O23" t="s">
        <v>962</v>
      </c>
      <c r="Q23" t="s">
        <v>963</v>
      </c>
      <c r="S23" t="s">
        <v>899</v>
      </c>
      <c r="T23" s="1" t="e">
        <f>VLOOKUP(R23,'[1]TARIKAN CORETAX'!$C:$U,19,FALSE)</f>
        <v>#N/A</v>
      </c>
      <c r="U23" s="1" t="e">
        <f t="shared" si="0"/>
        <v>#N/A</v>
      </c>
    </row>
    <row r="24" spans="1:21" x14ac:dyDescent="0.3">
      <c r="A24" t="s">
        <v>865</v>
      </c>
      <c r="B24" t="s">
        <v>866</v>
      </c>
      <c r="C24" t="s">
        <v>965</v>
      </c>
      <c r="D24" t="s">
        <v>966</v>
      </c>
      <c r="E24" t="s">
        <v>945</v>
      </c>
      <c r="F24" t="s">
        <v>895</v>
      </c>
      <c r="G24" t="s">
        <v>896</v>
      </c>
      <c r="J24" t="s">
        <v>897</v>
      </c>
      <c r="K24">
        <v>4171805</v>
      </c>
      <c r="L24">
        <v>3824155</v>
      </c>
      <c r="M24">
        <v>458899</v>
      </c>
      <c r="N24">
        <v>0</v>
      </c>
      <c r="O24" t="s">
        <v>967</v>
      </c>
      <c r="Q24" t="s">
        <v>965</v>
      </c>
      <c r="S24" t="s">
        <v>899</v>
      </c>
      <c r="T24" s="1" t="e">
        <f>VLOOKUP(R24,'[1]TARIKAN CORETAX'!$C:$U,19,FALSE)</f>
        <v>#N/A</v>
      </c>
      <c r="U24" s="1" t="e">
        <f t="shared" si="0"/>
        <v>#N/A</v>
      </c>
    </row>
    <row r="25" spans="1:21" x14ac:dyDescent="0.3">
      <c r="A25" t="s">
        <v>865</v>
      </c>
      <c r="B25" t="s">
        <v>866</v>
      </c>
      <c r="C25" t="s">
        <v>968</v>
      </c>
      <c r="D25" t="s">
        <v>969</v>
      </c>
      <c r="E25" t="s">
        <v>880</v>
      </c>
      <c r="F25" t="s">
        <v>895</v>
      </c>
      <c r="G25" t="s">
        <v>896</v>
      </c>
      <c r="J25" t="s">
        <v>897</v>
      </c>
      <c r="K25">
        <v>10649019</v>
      </c>
      <c r="L25">
        <v>9761601</v>
      </c>
      <c r="M25">
        <v>1171392</v>
      </c>
      <c r="N25">
        <v>0</v>
      </c>
      <c r="O25" t="s">
        <v>967</v>
      </c>
      <c r="Q25" t="s">
        <v>968</v>
      </c>
      <c r="S25" t="s">
        <v>899</v>
      </c>
      <c r="T25" s="1" t="e">
        <f>VLOOKUP(R25,'[1]TARIKAN CORETAX'!$C:$U,19,FALSE)</f>
        <v>#N/A</v>
      </c>
      <c r="U25" s="1" t="e">
        <f t="shared" si="0"/>
        <v>#N/A</v>
      </c>
    </row>
    <row r="26" spans="1:21" x14ac:dyDescent="0.3">
      <c r="A26" t="s">
        <v>865</v>
      </c>
      <c r="B26" t="s">
        <v>866</v>
      </c>
      <c r="C26" t="s">
        <v>970</v>
      </c>
      <c r="D26" t="s">
        <v>971</v>
      </c>
      <c r="E26" t="s">
        <v>880</v>
      </c>
      <c r="F26" t="s">
        <v>895</v>
      </c>
      <c r="G26" t="s">
        <v>896</v>
      </c>
      <c r="J26" t="s">
        <v>897</v>
      </c>
      <c r="K26">
        <v>1703061</v>
      </c>
      <c r="L26">
        <v>1561139</v>
      </c>
      <c r="M26">
        <v>187337</v>
      </c>
      <c r="N26">
        <v>0</v>
      </c>
      <c r="O26" t="s">
        <v>967</v>
      </c>
      <c r="Q26" t="s">
        <v>970</v>
      </c>
      <c r="S26" t="s">
        <v>899</v>
      </c>
      <c r="T26" s="1" t="e">
        <f>VLOOKUP(R26,'[1]TARIKAN CORETAX'!$C:$U,19,FALSE)</f>
        <v>#N/A</v>
      </c>
      <c r="U26" s="1" t="e">
        <f t="shared" si="0"/>
        <v>#N/A</v>
      </c>
    </row>
    <row r="27" spans="1:21" x14ac:dyDescent="0.3">
      <c r="A27" t="s">
        <v>865</v>
      </c>
      <c r="B27" t="s">
        <v>866</v>
      </c>
      <c r="C27" t="s">
        <v>972</v>
      </c>
      <c r="D27" t="s">
        <v>973</v>
      </c>
      <c r="E27" t="s">
        <v>945</v>
      </c>
      <c r="F27" t="s">
        <v>895</v>
      </c>
      <c r="G27" t="s">
        <v>896</v>
      </c>
      <c r="J27" t="s">
        <v>897</v>
      </c>
      <c r="K27">
        <v>1042951</v>
      </c>
      <c r="L27">
        <v>956039</v>
      </c>
      <c r="M27">
        <v>114725</v>
      </c>
      <c r="N27">
        <v>0</v>
      </c>
      <c r="O27" t="s">
        <v>967</v>
      </c>
      <c r="Q27" t="s">
        <v>972</v>
      </c>
      <c r="S27" t="s">
        <v>899</v>
      </c>
      <c r="T27" s="1" t="e">
        <f>VLOOKUP(R27,'[1]TARIKAN CORETAX'!$C:$U,19,FALSE)</f>
        <v>#N/A</v>
      </c>
      <c r="U27" s="1" t="e">
        <f t="shared" si="0"/>
        <v>#N/A</v>
      </c>
    </row>
    <row r="28" spans="1:21" x14ac:dyDescent="0.3">
      <c r="A28" t="s">
        <v>847</v>
      </c>
      <c r="B28" t="s">
        <v>848</v>
      </c>
      <c r="C28" t="s">
        <v>209</v>
      </c>
      <c r="D28" t="s">
        <v>974</v>
      </c>
      <c r="E28" t="s">
        <v>880</v>
      </c>
      <c r="F28" t="s">
        <v>895</v>
      </c>
      <c r="G28" t="s">
        <v>896</v>
      </c>
      <c r="J28" t="s">
        <v>897</v>
      </c>
      <c r="K28">
        <v>96264000</v>
      </c>
      <c r="L28">
        <v>88242000</v>
      </c>
      <c r="M28">
        <v>10589040</v>
      </c>
      <c r="N28">
        <v>0</v>
      </c>
      <c r="O28" t="s">
        <v>975</v>
      </c>
      <c r="Q28" t="s">
        <v>209</v>
      </c>
      <c r="S28" t="s">
        <v>899</v>
      </c>
      <c r="T28" s="1" t="e">
        <f>VLOOKUP(R28,'[1]TARIKAN CORETAX'!$C:$U,19,FALSE)</f>
        <v>#N/A</v>
      </c>
      <c r="U28" s="1" t="e">
        <f t="shared" si="0"/>
        <v>#N/A</v>
      </c>
    </row>
    <row r="29" spans="1:21" x14ac:dyDescent="0.3">
      <c r="A29" t="s">
        <v>976</v>
      </c>
      <c r="B29" t="s">
        <v>977</v>
      </c>
      <c r="C29" t="s">
        <v>978</v>
      </c>
      <c r="D29" t="s">
        <v>979</v>
      </c>
      <c r="E29" t="s">
        <v>945</v>
      </c>
      <c r="F29" t="s">
        <v>895</v>
      </c>
      <c r="G29" t="s">
        <v>896</v>
      </c>
      <c r="J29" t="s">
        <v>897</v>
      </c>
      <c r="K29">
        <v>28636500</v>
      </c>
      <c r="L29">
        <v>26250125</v>
      </c>
      <c r="M29">
        <v>3150015</v>
      </c>
      <c r="N29">
        <v>0</v>
      </c>
      <c r="O29" t="s">
        <v>980</v>
      </c>
      <c r="Q29" t="s">
        <v>978</v>
      </c>
      <c r="S29" t="s">
        <v>899</v>
      </c>
      <c r="T29" s="1" t="e">
        <f>VLOOKUP(R29,'[1]TARIKAN CORETAX'!$C:$U,19,FALSE)</f>
        <v>#N/A</v>
      </c>
      <c r="U29" s="1" t="e">
        <f t="shared" si="0"/>
        <v>#N/A</v>
      </c>
    </row>
    <row r="30" spans="1:21" x14ac:dyDescent="0.3">
      <c r="A30" t="s">
        <v>976</v>
      </c>
      <c r="B30" t="s">
        <v>977</v>
      </c>
      <c r="C30" t="s">
        <v>981</v>
      </c>
      <c r="D30" t="s">
        <v>982</v>
      </c>
      <c r="E30" t="s">
        <v>945</v>
      </c>
      <c r="F30" t="s">
        <v>895</v>
      </c>
      <c r="G30" t="s">
        <v>896</v>
      </c>
      <c r="J30" t="s">
        <v>897</v>
      </c>
      <c r="K30">
        <v>3993245</v>
      </c>
      <c r="L30">
        <v>3660475</v>
      </c>
      <c r="M30">
        <v>439257</v>
      </c>
      <c r="N30">
        <v>0</v>
      </c>
      <c r="O30" t="s">
        <v>980</v>
      </c>
      <c r="Q30" t="s">
        <v>981</v>
      </c>
      <c r="S30" t="s">
        <v>899</v>
      </c>
      <c r="T30" s="1" t="e">
        <f>VLOOKUP(R30,'[1]TARIKAN CORETAX'!$C:$U,19,FALSE)</f>
        <v>#N/A</v>
      </c>
      <c r="U30" s="1" t="e">
        <f t="shared" si="0"/>
        <v>#N/A</v>
      </c>
    </row>
    <row r="31" spans="1:21" x14ac:dyDescent="0.3">
      <c r="A31" t="s">
        <v>855</v>
      </c>
      <c r="B31" t="s">
        <v>856</v>
      </c>
      <c r="C31" t="s">
        <v>983</v>
      </c>
      <c r="D31" t="s">
        <v>984</v>
      </c>
      <c r="E31" t="s">
        <v>877</v>
      </c>
      <c r="F31" t="s">
        <v>895</v>
      </c>
      <c r="G31" t="s">
        <v>896</v>
      </c>
      <c r="J31" t="s">
        <v>897</v>
      </c>
      <c r="K31">
        <v>2517477</v>
      </c>
      <c r="L31">
        <v>2307688</v>
      </c>
      <c r="M31">
        <v>276923</v>
      </c>
      <c r="N31">
        <v>0</v>
      </c>
      <c r="O31" t="s">
        <v>907</v>
      </c>
      <c r="Q31" t="s">
        <v>983</v>
      </c>
      <c r="S31" t="s">
        <v>899</v>
      </c>
      <c r="T31" s="1" t="e">
        <f>VLOOKUP(R31,'[1]TARIKAN CORETAX'!$C:$U,19,FALSE)</f>
        <v>#N/A</v>
      </c>
      <c r="U31" s="1" t="e">
        <f t="shared" si="0"/>
        <v>#N/A</v>
      </c>
    </row>
    <row r="32" spans="1:21" x14ac:dyDescent="0.3">
      <c r="A32" t="s">
        <v>843</v>
      </c>
      <c r="B32" t="s">
        <v>844</v>
      </c>
      <c r="C32" t="s">
        <v>985</v>
      </c>
      <c r="D32" t="s">
        <v>986</v>
      </c>
      <c r="E32" t="s">
        <v>912</v>
      </c>
      <c r="F32" t="s">
        <v>895</v>
      </c>
      <c r="G32" t="s">
        <v>896</v>
      </c>
      <c r="J32" t="s">
        <v>897</v>
      </c>
      <c r="K32">
        <v>260832000</v>
      </c>
      <c r="L32">
        <v>239096000</v>
      </c>
      <c r="M32">
        <v>28691520</v>
      </c>
      <c r="N32">
        <v>0</v>
      </c>
      <c r="O32" t="s">
        <v>987</v>
      </c>
      <c r="Q32" t="s">
        <v>985</v>
      </c>
      <c r="S32" t="s">
        <v>899</v>
      </c>
      <c r="T32" s="1" t="e">
        <f>VLOOKUP(R32,'[1]TARIKAN CORETAX'!$C:$U,19,FALSE)</f>
        <v>#N/A</v>
      </c>
      <c r="U32" s="1" t="e">
        <f t="shared" si="0"/>
        <v>#N/A</v>
      </c>
    </row>
    <row r="33" spans="1:21" x14ac:dyDescent="0.3">
      <c r="A33" t="s">
        <v>828</v>
      </c>
      <c r="B33" t="s">
        <v>829</v>
      </c>
      <c r="C33" t="s">
        <v>207</v>
      </c>
      <c r="D33" t="s">
        <v>988</v>
      </c>
      <c r="E33" t="s">
        <v>877</v>
      </c>
      <c r="F33" t="s">
        <v>895</v>
      </c>
      <c r="G33" t="s">
        <v>896</v>
      </c>
      <c r="J33" t="s">
        <v>897</v>
      </c>
      <c r="K33">
        <v>1208685</v>
      </c>
      <c r="L33">
        <v>1107961</v>
      </c>
      <c r="M33">
        <v>132955</v>
      </c>
      <c r="N33">
        <v>0</v>
      </c>
      <c r="O33" t="s">
        <v>989</v>
      </c>
      <c r="Q33" t="s">
        <v>207</v>
      </c>
      <c r="S33" t="s">
        <v>899</v>
      </c>
      <c r="T33" s="1" t="e">
        <f>VLOOKUP(R33,'[1]TARIKAN CORETAX'!$C:$U,19,FALSE)</f>
        <v>#N/A</v>
      </c>
      <c r="U33" s="1" t="e">
        <f t="shared" si="0"/>
        <v>#N/A</v>
      </c>
    </row>
    <row r="34" spans="1:21" x14ac:dyDescent="0.3">
      <c r="A34" t="s">
        <v>860</v>
      </c>
      <c r="B34" t="s">
        <v>861</v>
      </c>
      <c r="C34" t="s">
        <v>213</v>
      </c>
      <c r="D34" t="s">
        <v>990</v>
      </c>
      <c r="E34" t="s">
        <v>879</v>
      </c>
      <c r="F34" t="s">
        <v>895</v>
      </c>
      <c r="G34" t="s">
        <v>896</v>
      </c>
      <c r="J34" t="s">
        <v>897</v>
      </c>
      <c r="K34">
        <v>130410</v>
      </c>
      <c r="L34">
        <v>119542</v>
      </c>
      <c r="M34">
        <v>14345</v>
      </c>
      <c r="N34">
        <v>0</v>
      </c>
      <c r="O34" t="s">
        <v>940</v>
      </c>
      <c r="Q34" t="s">
        <v>213</v>
      </c>
      <c r="S34" t="s">
        <v>899</v>
      </c>
      <c r="T34" s="1" t="e">
        <f>VLOOKUP(R34,'[1]TARIKAN CORETAX'!$C:$U,19,FALSE)</f>
        <v>#N/A</v>
      </c>
      <c r="U34" s="1" t="e">
        <f t="shared" si="0"/>
        <v>#N/A</v>
      </c>
    </row>
    <row r="35" spans="1:21" x14ac:dyDescent="0.3">
      <c r="A35" t="s">
        <v>840</v>
      </c>
      <c r="B35" t="s">
        <v>841</v>
      </c>
      <c r="C35" t="s">
        <v>205</v>
      </c>
      <c r="D35" t="s">
        <v>991</v>
      </c>
      <c r="E35" t="s">
        <v>878</v>
      </c>
      <c r="F35" t="s">
        <v>895</v>
      </c>
      <c r="G35" t="s">
        <v>896</v>
      </c>
      <c r="J35" t="s">
        <v>897</v>
      </c>
      <c r="K35">
        <v>13294890</v>
      </c>
      <c r="L35">
        <v>12186983</v>
      </c>
      <c r="M35">
        <v>1462438</v>
      </c>
      <c r="N35">
        <v>0</v>
      </c>
      <c r="O35" t="s">
        <v>942</v>
      </c>
      <c r="Q35" t="s">
        <v>205</v>
      </c>
      <c r="S35" t="s">
        <v>899</v>
      </c>
      <c r="T35" s="1" t="e">
        <f>VLOOKUP(R35,'[1]TARIKAN CORETAX'!$C:$U,19,FALSE)</f>
        <v>#N/A</v>
      </c>
      <c r="U35" s="1" t="e">
        <f t="shared" si="0"/>
        <v>#N/A</v>
      </c>
    </row>
    <row r="36" spans="1:21" x14ac:dyDescent="0.3">
      <c r="A36" t="s">
        <v>847</v>
      </c>
      <c r="B36" t="s">
        <v>848</v>
      </c>
      <c r="C36" t="s">
        <v>203</v>
      </c>
      <c r="D36" t="s">
        <v>992</v>
      </c>
      <c r="E36" t="s">
        <v>878</v>
      </c>
      <c r="F36" t="s">
        <v>895</v>
      </c>
      <c r="G36" t="s">
        <v>896</v>
      </c>
      <c r="J36" t="s">
        <v>897</v>
      </c>
      <c r="K36">
        <v>139928400</v>
      </c>
      <c r="L36">
        <v>128267700</v>
      </c>
      <c r="M36">
        <v>15392124</v>
      </c>
      <c r="N36">
        <v>0</v>
      </c>
      <c r="O36" t="s">
        <v>975</v>
      </c>
      <c r="Q36" t="s">
        <v>203</v>
      </c>
      <c r="S36" t="s">
        <v>899</v>
      </c>
      <c r="T36" s="1" t="e">
        <f>VLOOKUP(R36,'[1]TARIKAN CORETAX'!$C:$U,19,FALSE)</f>
        <v>#N/A</v>
      </c>
      <c r="U36" s="1" t="e">
        <f t="shared" si="0"/>
        <v>#N/A</v>
      </c>
    </row>
    <row r="37" spans="1:21" x14ac:dyDescent="0.3">
      <c r="A37" t="s">
        <v>837</v>
      </c>
      <c r="B37" t="s">
        <v>838</v>
      </c>
      <c r="C37" t="s">
        <v>201</v>
      </c>
      <c r="D37" t="s">
        <v>993</v>
      </c>
      <c r="E37" t="s">
        <v>880</v>
      </c>
      <c r="F37" t="s">
        <v>895</v>
      </c>
      <c r="G37" t="s">
        <v>896</v>
      </c>
      <c r="J37" t="s">
        <v>897</v>
      </c>
      <c r="K37">
        <v>9519852</v>
      </c>
      <c r="L37">
        <v>8726531</v>
      </c>
      <c r="M37">
        <v>1047184</v>
      </c>
      <c r="N37">
        <v>0</v>
      </c>
      <c r="O37" t="s">
        <v>994</v>
      </c>
      <c r="Q37" t="s">
        <v>201</v>
      </c>
      <c r="S37" t="s">
        <v>899</v>
      </c>
      <c r="T37" s="1" t="e">
        <f>VLOOKUP(R37,'[1]TARIKAN CORETAX'!$C:$U,19,FALSE)</f>
        <v>#N/A</v>
      </c>
      <c r="U37" s="1" t="e">
        <f t="shared" si="0"/>
        <v>#N/A</v>
      </c>
    </row>
    <row r="38" spans="1:21" x14ac:dyDescent="0.3">
      <c r="A38" t="s">
        <v>837</v>
      </c>
      <c r="B38" t="s">
        <v>838</v>
      </c>
      <c r="C38" t="s">
        <v>200</v>
      </c>
      <c r="D38" t="s">
        <v>995</v>
      </c>
      <c r="E38" t="s">
        <v>880</v>
      </c>
      <c r="F38" t="s">
        <v>895</v>
      </c>
      <c r="G38" t="s">
        <v>896</v>
      </c>
      <c r="J38" t="s">
        <v>897</v>
      </c>
      <c r="K38">
        <v>153000000</v>
      </c>
      <c r="L38">
        <v>140250000</v>
      </c>
      <c r="M38">
        <v>16830000</v>
      </c>
      <c r="N38">
        <v>0</v>
      </c>
      <c r="O38" t="s">
        <v>994</v>
      </c>
      <c r="Q38" t="s">
        <v>200</v>
      </c>
      <c r="S38" t="s">
        <v>899</v>
      </c>
      <c r="T38" s="1" t="e">
        <f>VLOOKUP(R38,'[1]TARIKAN CORETAX'!$C:$U,19,FALSE)</f>
        <v>#N/A</v>
      </c>
      <c r="U38" s="1" t="e">
        <f t="shared" si="0"/>
        <v>#N/A</v>
      </c>
    </row>
    <row r="39" spans="1:21" x14ac:dyDescent="0.3">
      <c r="A39" t="s">
        <v>833</v>
      </c>
      <c r="B39" t="s">
        <v>834</v>
      </c>
      <c r="C39" t="s">
        <v>198</v>
      </c>
      <c r="D39" t="s">
        <v>996</v>
      </c>
      <c r="E39" t="s">
        <v>880</v>
      </c>
      <c r="F39" t="s">
        <v>895</v>
      </c>
      <c r="G39" t="s">
        <v>896</v>
      </c>
      <c r="J39" t="s">
        <v>897</v>
      </c>
      <c r="K39">
        <v>54900000</v>
      </c>
      <c r="L39">
        <v>50325000</v>
      </c>
      <c r="M39">
        <v>6039000</v>
      </c>
      <c r="N39">
        <v>0</v>
      </c>
      <c r="O39" t="s">
        <v>913</v>
      </c>
      <c r="Q39" t="s">
        <v>198</v>
      </c>
      <c r="S39" t="s">
        <v>899</v>
      </c>
      <c r="T39" s="1" t="e">
        <f>VLOOKUP(R39,'[1]TARIKAN CORETAX'!$C:$U,19,FALSE)</f>
        <v>#N/A</v>
      </c>
      <c r="U39" s="1" t="e">
        <f t="shared" si="0"/>
        <v>#N/A</v>
      </c>
    </row>
    <row r="40" spans="1:21" x14ac:dyDescent="0.3">
      <c r="A40" t="s">
        <v>869</v>
      </c>
      <c r="B40" t="s">
        <v>870</v>
      </c>
      <c r="C40" t="s">
        <v>997</v>
      </c>
      <c r="D40" t="s">
        <v>998</v>
      </c>
      <c r="E40" t="s">
        <v>877</v>
      </c>
      <c r="F40" t="s">
        <v>895</v>
      </c>
      <c r="G40" t="s">
        <v>896</v>
      </c>
      <c r="J40" t="s">
        <v>897</v>
      </c>
      <c r="K40">
        <v>770270</v>
      </c>
      <c r="L40">
        <v>706081</v>
      </c>
      <c r="M40">
        <v>84730</v>
      </c>
      <c r="N40">
        <v>0</v>
      </c>
      <c r="O40" t="s">
        <v>999</v>
      </c>
      <c r="Q40" t="s">
        <v>997</v>
      </c>
      <c r="S40" t="s">
        <v>899</v>
      </c>
      <c r="T40" s="1" t="e">
        <f>VLOOKUP(R40,'[1]TARIKAN CORETAX'!$C:$U,19,FALSE)</f>
        <v>#N/A</v>
      </c>
      <c r="U40" s="1" t="e">
        <f t="shared" si="0"/>
        <v>#N/A</v>
      </c>
    </row>
    <row r="41" spans="1:21" x14ac:dyDescent="0.3">
      <c r="A41" t="s">
        <v>869</v>
      </c>
      <c r="B41" t="s">
        <v>870</v>
      </c>
      <c r="C41" t="s">
        <v>1000</v>
      </c>
      <c r="D41" t="s">
        <v>1001</v>
      </c>
      <c r="E41" t="s">
        <v>877</v>
      </c>
      <c r="F41" t="s">
        <v>895</v>
      </c>
      <c r="G41" t="s">
        <v>896</v>
      </c>
      <c r="J41" t="s">
        <v>897</v>
      </c>
      <c r="K41">
        <v>1254955</v>
      </c>
      <c r="L41">
        <v>1150375</v>
      </c>
      <c r="M41">
        <v>138045</v>
      </c>
      <c r="N41">
        <v>0</v>
      </c>
      <c r="O41" t="s">
        <v>999</v>
      </c>
      <c r="Q41" t="s">
        <v>1000</v>
      </c>
      <c r="S41" t="s">
        <v>899</v>
      </c>
      <c r="T41" s="1" t="e">
        <f>VLOOKUP(R41,'[1]TARIKAN CORETAX'!$C:$U,19,FALSE)</f>
        <v>#N/A</v>
      </c>
      <c r="U41" s="1" t="e">
        <f t="shared" si="0"/>
        <v>#N/A</v>
      </c>
    </row>
    <row r="42" spans="1:21" x14ac:dyDescent="0.3">
      <c r="A42" t="s">
        <v>828</v>
      </c>
      <c r="B42" t="s">
        <v>829</v>
      </c>
      <c r="C42" t="s">
        <v>196</v>
      </c>
      <c r="D42" t="s">
        <v>1002</v>
      </c>
      <c r="E42" t="s">
        <v>879</v>
      </c>
      <c r="F42" t="s">
        <v>895</v>
      </c>
      <c r="G42" t="s">
        <v>896</v>
      </c>
      <c r="J42" t="s">
        <v>897</v>
      </c>
      <c r="K42">
        <v>3064215</v>
      </c>
      <c r="L42">
        <v>2808865</v>
      </c>
      <c r="M42">
        <v>337064</v>
      </c>
      <c r="N42">
        <v>0</v>
      </c>
      <c r="O42" t="s">
        <v>989</v>
      </c>
      <c r="Q42" t="s">
        <v>196</v>
      </c>
      <c r="S42" t="s">
        <v>899</v>
      </c>
      <c r="T42" s="1" t="e">
        <f>VLOOKUP(R42,'[1]TARIKAN CORETAX'!$C:$U,19,FALSE)</f>
        <v>#N/A</v>
      </c>
      <c r="U42" s="1" t="e">
        <f t="shared" si="0"/>
        <v>#N/A</v>
      </c>
    </row>
    <row r="43" spans="1:21" x14ac:dyDescent="0.3">
      <c r="A43" t="s">
        <v>840</v>
      </c>
      <c r="B43" t="s">
        <v>841</v>
      </c>
      <c r="C43" t="s">
        <v>194</v>
      </c>
      <c r="D43" t="s">
        <v>1003</v>
      </c>
      <c r="E43" t="s">
        <v>877</v>
      </c>
      <c r="F43" t="s">
        <v>895</v>
      </c>
      <c r="G43" t="s">
        <v>896</v>
      </c>
      <c r="J43" t="s">
        <v>897</v>
      </c>
      <c r="K43">
        <v>3680640</v>
      </c>
      <c r="L43">
        <v>3373920</v>
      </c>
      <c r="M43">
        <v>404870</v>
      </c>
      <c r="N43">
        <v>0</v>
      </c>
      <c r="O43" t="s">
        <v>942</v>
      </c>
      <c r="Q43" t="s">
        <v>194</v>
      </c>
      <c r="S43" t="s">
        <v>899</v>
      </c>
      <c r="T43" s="1" t="e">
        <f>VLOOKUP(R43,'[1]TARIKAN CORETAX'!$C:$U,19,FALSE)</f>
        <v>#N/A</v>
      </c>
      <c r="U43" s="1" t="e">
        <f t="shared" si="0"/>
        <v>#N/A</v>
      </c>
    </row>
    <row r="44" spans="1:21" x14ac:dyDescent="0.3">
      <c r="A44" t="s">
        <v>855</v>
      </c>
      <c r="B44" t="s">
        <v>856</v>
      </c>
      <c r="C44" t="s">
        <v>1004</v>
      </c>
      <c r="D44" t="s">
        <v>1005</v>
      </c>
      <c r="E44" t="s">
        <v>1006</v>
      </c>
      <c r="F44" t="s">
        <v>895</v>
      </c>
      <c r="G44" t="s">
        <v>896</v>
      </c>
      <c r="J44" t="s">
        <v>897</v>
      </c>
      <c r="K44">
        <v>2517477</v>
      </c>
      <c r="L44">
        <v>2307688</v>
      </c>
      <c r="M44">
        <v>276923</v>
      </c>
      <c r="N44">
        <v>0</v>
      </c>
      <c r="O44" t="s">
        <v>907</v>
      </c>
      <c r="Q44" t="s">
        <v>1004</v>
      </c>
      <c r="S44" t="s">
        <v>899</v>
      </c>
      <c r="T44" s="1" t="e">
        <f>VLOOKUP(R44,'[1]TARIKAN CORETAX'!$C:$U,19,FALSE)</f>
        <v>#N/A</v>
      </c>
      <c r="U44" s="1" t="e">
        <f t="shared" si="0"/>
        <v>#N/A</v>
      </c>
    </row>
    <row r="45" spans="1:21" x14ac:dyDescent="0.3">
      <c r="A45" t="s">
        <v>869</v>
      </c>
      <c r="B45" t="s">
        <v>870</v>
      </c>
      <c r="C45" t="s">
        <v>1007</v>
      </c>
      <c r="D45" t="s">
        <v>1008</v>
      </c>
      <c r="E45" t="s">
        <v>873</v>
      </c>
      <c r="F45" t="s">
        <v>895</v>
      </c>
      <c r="G45" t="s">
        <v>896</v>
      </c>
      <c r="J45" t="s">
        <v>897</v>
      </c>
      <c r="K45">
        <v>529767</v>
      </c>
      <c r="L45">
        <v>485620</v>
      </c>
      <c r="M45">
        <v>58274</v>
      </c>
      <c r="N45">
        <v>0</v>
      </c>
      <c r="O45" t="s">
        <v>999</v>
      </c>
      <c r="Q45" t="s">
        <v>1007</v>
      </c>
      <c r="S45" t="s">
        <v>899</v>
      </c>
      <c r="T45" s="1" t="e">
        <f>VLOOKUP(R45,'[1]TARIKAN CORETAX'!$C:$U,19,FALSE)</f>
        <v>#N/A</v>
      </c>
      <c r="U45" s="1" t="e">
        <f t="shared" si="0"/>
        <v>#N/A</v>
      </c>
    </row>
    <row r="46" spans="1:21" x14ac:dyDescent="0.3">
      <c r="A46" t="s">
        <v>843</v>
      </c>
      <c r="B46" t="s">
        <v>844</v>
      </c>
      <c r="C46" t="s">
        <v>192</v>
      </c>
      <c r="D46" t="s">
        <v>1009</v>
      </c>
      <c r="E46" t="s">
        <v>878</v>
      </c>
      <c r="F46" t="s">
        <v>895</v>
      </c>
      <c r="G46" t="s">
        <v>896</v>
      </c>
      <c r="J46" t="s">
        <v>897</v>
      </c>
      <c r="K46">
        <v>110808000</v>
      </c>
      <c r="L46">
        <v>101574000</v>
      </c>
      <c r="M46">
        <v>12188880</v>
      </c>
      <c r="N46">
        <v>0</v>
      </c>
      <c r="O46" t="s">
        <v>987</v>
      </c>
      <c r="Q46" t="s">
        <v>192</v>
      </c>
      <c r="S46" t="s">
        <v>899</v>
      </c>
      <c r="T46" s="1" t="e">
        <f>VLOOKUP(R46,'[1]TARIKAN CORETAX'!$C:$U,19,FALSE)</f>
        <v>#N/A</v>
      </c>
      <c r="U46" s="1" t="e">
        <f t="shared" si="0"/>
        <v>#N/A</v>
      </c>
    </row>
    <row r="47" spans="1:21" x14ac:dyDescent="0.3">
      <c r="A47" t="s">
        <v>869</v>
      </c>
      <c r="B47" t="s">
        <v>870</v>
      </c>
      <c r="C47" t="s">
        <v>1010</v>
      </c>
      <c r="D47" t="s">
        <v>1011</v>
      </c>
      <c r="E47" t="s">
        <v>874</v>
      </c>
      <c r="F47" t="s">
        <v>895</v>
      </c>
      <c r="G47" t="s">
        <v>896</v>
      </c>
      <c r="J47" t="s">
        <v>897</v>
      </c>
      <c r="K47">
        <v>1263063</v>
      </c>
      <c r="L47">
        <v>1157808</v>
      </c>
      <c r="M47">
        <v>138937</v>
      </c>
      <c r="N47">
        <v>0</v>
      </c>
      <c r="O47" t="s">
        <v>999</v>
      </c>
      <c r="Q47" t="s">
        <v>1010</v>
      </c>
      <c r="S47" t="s">
        <v>899</v>
      </c>
      <c r="T47" s="1" t="e">
        <f>VLOOKUP(R47,'[1]TARIKAN CORETAX'!$C:$U,19,FALSE)</f>
        <v>#N/A</v>
      </c>
      <c r="U47" s="1" t="e">
        <f t="shared" si="0"/>
        <v>#N/A</v>
      </c>
    </row>
    <row r="48" spans="1:21" x14ac:dyDescent="0.3">
      <c r="A48" t="s">
        <v>869</v>
      </c>
      <c r="B48" t="s">
        <v>870</v>
      </c>
      <c r="C48" t="s">
        <v>1010</v>
      </c>
      <c r="D48" t="s">
        <v>1012</v>
      </c>
      <c r="E48" t="s">
        <v>874</v>
      </c>
      <c r="F48" t="s">
        <v>895</v>
      </c>
      <c r="G48" t="s">
        <v>896</v>
      </c>
      <c r="J48" t="s">
        <v>1013</v>
      </c>
      <c r="K48">
        <v>1792830</v>
      </c>
      <c r="L48">
        <v>1643428</v>
      </c>
      <c r="M48">
        <v>197211</v>
      </c>
      <c r="N48">
        <v>0</v>
      </c>
      <c r="O48" t="s">
        <v>999</v>
      </c>
      <c r="Q48" t="s">
        <v>1010</v>
      </c>
      <c r="S48" t="s">
        <v>899</v>
      </c>
      <c r="T48" s="1" t="e">
        <f>VLOOKUP(R48,'[1]TARIKAN CORETAX'!$C:$U,19,FALSE)</f>
        <v>#N/A</v>
      </c>
      <c r="U48" s="1" t="e">
        <f t="shared" si="0"/>
        <v>#N/A</v>
      </c>
    </row>
    <row r="49" spans="1:22" x14ac:dyDescent="0.3">
      <c r="A49" t="s">
        <v>837</v>
      </c>
      <c r="B49" t="s">
        <v>838</v>
      </c>
      <c r="C49" t="s">
        <v>191</v>
      </c>
      <c r="D49" t="s">
        <v>1014</v>
      </c>
      <c r="E49" t="s">
        <v>877</v>
      </c>
      <c r="F49" t="s">
        <v>895</v>
      </c>
      <c r="G49" t="s">
        <v>896</v>
      </c>
      <c r="J49" t="s">
        <v>897</v>
      </c>
      <c r="K49">
        <v>10200000</v>
      </c>
      <c r="L49">
        <v>9350000</v>
      </c>
      <c r="M49">
        <v>1122000</v>
      </c>
      <c r="N49">
        <v>0</v>
      </c>
      <c r="O49" t="s">
        <v>994</v>
      </c>
      <c r="Q49" t="s">
        <v>191</v>
      </c>
      <c r="S49" t="s">
        <v>899</v>
      </c>
      <c r="T49" s="1" t="e">
        <f>VLOOKUP(R49,'[1]TARIKAN CORETAX'!$C:$U,19,FALSE)</f>
        <v>#N/A</v>
      </c>
      <c r="U49" s="1" t="e">
        <f t="shared" si="0"/>
        <v>#N/A</v>
      </c>
    </row>
    <row r="50" spans="1:22" x14ac:dyDescent="0.3">
      <c r="A50" t="s">
        <v>875</v>
      </c>
      <c r="B50" t="s">
        <v>876</v>
      </c>
      <c r="C50" t="s">
        <v>98</v>
      </c>
      <c r="D50" t="s">
        <v>416</v>
      </c>
      <c r="E50" t="s">
        <v>859</v>
      </c>
      <c r="F50" t="s">
        <v>895</v>
      </c>
      <c r="G50" t="s">
        <v>896</v>
      </c>
      <c r="J50" t="s">
        <v>897</v>
      </c>
      <c r="K50">
        <v>92958559</v>
      </c>
      <c r="L50">
        <v>85212012</v>
      </c>
      <c r="M50">
        <v>10225441</v>
      </c>
      <c r="N50">
        <v>0</v>
      </c>
      <c r="O50" t="s">
        <v>1015</v>
      </c>
      <c r="Q50" t="s">
        <v>98</v>
      </c>
      <c r="R50" t="s">
        <v>98</v>
      </c>
      <c r="S50" t="s">
        <v>1016</v>
      </c>
      <c r="T50" s="1" t="str">
        <f>VLOOKUP(R50,'[1]TARIKAN CORETAX'!$C:$U,19,FALSE)</f>
        <v>DIKREDITKAN 0525</v>
      </c>
      <c r="U50" s="1" t="b">
        <f t="shared" si="0"/>
        <v>0</v>
      </c>
      <c r="V50" s="1" t="s">
        <v>1177</v>
      </c>
    </row>
    <row r="51" spans="1:22" x14ac:dyDescent="0.3">
      <c r="A51" t="s">
        <v>875</v>
      </c>
      <c r="B51" t="s">
        <v>876</v>
      </c>
      <c r="C51" t="s">
        <v>104</v>
      </c>
      <c r="D51" t="s">
        <v>414</v>
      </c>
      <c r="E51" t="s">
        <v>859</v>
      </c>
      <c r="F51" t="s">
        <v>895</v>
      </c>
      <c r="G51" t="s">
        <v>896</v>
      </c>
      <c r="J51" t="s">
        <v>897</v>
      </c>
      <c r="K51">
        <v>8165315</v>
      </c>
      <c r="L51">
        <v>7484872</v>
      </c>
      <c r="M51">
        <v>898185</v>
      </c>
      <c r="N51">
        <v>0</v>
      </c>
      <c r="O51" t="s">
        <v>1015</v>
      </c>
      <c r="Q51" t="s">
        <v>104</v>
      </c>
      <c r="R51" t="s">
        <v>104</v>
      </c>
      <c r="S51" t="s">
        <v>1016</v>
      </c>
      <c r="T51" s="1" t="str">
        <f>VLOOKUP(R51,'[1]TARIKAN CORETAX'!$C:$U,19,FALSE)</f>
        <v>DIKREDITKAN 0525</v>
      </c>
      <c r="U51" s="1" t="b">
        <f t="shared" si="0"/>
        <v>0</v>
      </c>
      <c r="V51" s="1" t="s">
        <v>1177</v>
      </c>
    </row>
    <row r="52" spans="1:22" x14ac:dyDescent="0.3">
      <c r="A52" t="s">
        <v>1017</v>
      </c>
      <c r="B52" t="s">
        <v>1018</v>
      </c>
      <c r="C52" t="s">
        <v>1019</v>
      </c>
      <c r="D52" t="s">
        <v>1020</v>
      </c>
      <c r="E52" t="s">
        <v>842</v>
      </c>
      <c r="F52" t="s">
        <v>895</v>
      </c>
      <c r="G52" t="s">
        <v>896</v>
      </c>
      <c r="J52" t="s">
        <v>897</v>
      </c>
      <c r="K52">
        <v>9251500</v>
      </c>
      <c r="L52">
        <v>8480542</v>
      </c>
      <c r="M52">
        <v>1017665</v>
      </c>
      <c r="N52">
        <v>0</v>
      </c>
      <c r="O52" t="s">
        <v>1021</v>
      </c>
      <c r="Q52" t="s">
        <v>1019</v>
      </c>
      <c r="S52" t="s">
        <v>899</v>
      </c>
      <c r="T52" s="1" t="e">
        <f>VLOOKUP(R52,'[1]TARIKAN CORETAX'!$C:$U,19,FALSE)</f>
        <v>#N/A</v>
      </c>
      <c r="U52" s="1" t="e">
        <f t="shared" si="0"/>
        <v>#N/A</v>
      </c>
    </row>
    <row r="53" spans="1:22" x14ac:dyDescent="0.3">
      <c r="A53" t="s">
        <v>875</v>
      </c>
      <c r="B53" t="s">
        <v>876</v>
      </c>
      <c r="C53" t="s">
        <v>1022</v>
      </c>
      <c r="D53" t="s">
        <v>1023</v>
      </c>
      <c r="E53" t="s">
        <v>874</v>
      </c>
      <c r="F53" t="s">
        <v>895</v>
      </c>
      <c r="G53" t="s">
        <v>896</v>
      </c>
      <c r="J53" t="s">
        <v>897</v>
      </c>
      <c r="K53">
        <v>2183006</v>
      </c>
      <c r="L53">
        <v>2001088</v>
      </c>
      <c r="M53">
        <v>240129</v>
      </c>
      <c r="N53">
        <v>0</v>
      </c>
      <c r="O53" t="s">
        <v>1015</v>
      </c>
      <c r="Q53" t="s">
        <v>1022</v>
      </c>
      <c r="S53" t="s">
        <v>899</v>
      </c>
      <c r="T53" s="1" t="e">
        <f>VLOOKUP(R53,'[1]TARIKAN CORETAX'!$C:$U,19,FALSE)</f>
        <v>#N/A</v>
      </c>
      <c r="U53" s="1" t="e">
        <f t="shared" si="0"/>
        <v>#N/A</v>
      </c>
    </row>
    <row r="54" spans="1:22" x14ac:dyDescent="0.3">
      <c r="A54" t="s">
        <v>828</v>
      </c>
      <c r="B54" t="s">
        <v>829</v>
      </c>
      <c r="C54" t="s">
        <v>189</v>
      </c>
      <c r="D54" t="s">
        <v>1024</v>
      </c>
      <c r="E54" t="s">
        <v>842</v>
      </c>
      <c r="F54" t="s">
        <v>895</v>
      </c>
      <c r="G54" t="s">
        <v>896</v>
      </c>
      <c r="J54" t="s">
        <v>897</v>
      </c>
      <c r="K54">
        <v>462523</v>
      </c>
      <c r="L54">
        <v>423979</v>
      </c>
      <c r="M54">
        <v>50877</v>
      </c>
      <c r="N54">
        <v>0</v>
      </c>
      <c r="O54" t="s">
        <v>989</v>
      </c>
      <c r="Q54" t="s">
        <v>189</v>
      </c>
      <c r="S54" t="s">
        <v>899</v>
      </c>
      <c r="T54" s="1" t="e">
        <f>VLOOKUP(R54,'[1]TARIKAN CORETAX'!$C:$U,19,FALSE)</f>
        <v>#N/A</v>
      </c>
      <c r="U54" s="1" t="e">
        <f t="shared" si="0"/>
        <v>#N/A</v>
      </c>
    </row>
    <row r="55" spans="1:22" x14ac:dyDescent="0.3">
      <c r="A55" t="s">
        <v>828</v>
      </c>
      <c r="B55" t="s">
        <v>829</v>
      </c>
      <c r="C55" t="s">
        <v>187</v>
      </c>
      <c r="D55" t="s">
        <v>1025</v>
      </c>
      <c r="E55" t="s">
        <v>842</v>
      </c>
      <c r="F55" t="s">
        <v>895</v>
      </c>
      <c r="G55" t="s">
        <v>896</v>
      </c>
      <c r="J55" t="s">
        <v>897</v>
      </c>
      <c r="K55">
        <v>2147820</v>
      </c>
      <c r="L55">
        <v>1968835</v>
      </c>
      <c r="M55">
        <v>236260</v>
      </c>
      <c r="N55">
        <v>0</v>
      </c>
      <c r="O55" t="s">
        <v>989</v>
      </c>
      <c r="Q55" t="s">
        <v>187</v>
      </c>
      <c r="S55" t="s">
        <v>899</v>
      </c>
      <c r="T55" s="1" t="e">
        <f>VLOOKUP(R55,'[1]TARIKAN CORETAX'!$C:$U,19,FALSE)</f>
        <v>#N/A</v>
      </c>
      <c r="U55" s="1" t="e">
        <f t="shared" si="0"/>
        <v>#N/A</v>
      </c>
    </row>
    <row r="56" spans="1:22" x14ac:dyDescent="0.3">
      <c r="A56" t="s">
        <v>840</v>
      </c>
      <c r="B56" t="s">
        <v>841</v>
      </c>
      <c r="C56" t="s">
        <v>185</v>
      </c>
      <c r="D56" t="s">
        <v>1026</v>
      </c>
      <c r="E56" t="s">
        <v>874</v>
      </c>
      <c r="F56" t="s">
        <v>895</v>
      </c>
      <c r="G56" t="s">
        <v>896</v>
      </c>
      <c r="J56" t="s">
        <v>897</v>
      </c>
      <c r="K56">
        <v>158700</v>
      </c>
      <c r="L56">
        <v>145475</v>
      </c>
      <c r="M56">
        <v>17457</v>
      </c>
      <c r="N56">
        <v>0</v>
      </c>
      <c r="O56" t="s">
        <v>942</v>
      </c>
      <c r="Q56" t="s">
        <v>185</v>
      </c>
      <c r="S56" t="s">
        <v>899</v>
      </c>
      <c r="T56" s="1" t="e">
        <f>VLOOKUP(R56,'[1]TARIKAN CORETAX'!$C:$U,19,FALSE)</f>
        <v>#N/A</v>
      </c>
      <c r="U56" s="1" t="e">
        <f t="shared" si="0"/>
        <v>#N/A</v>
      </c>
    </row>
    <row r="57" spans="1:22" x14ac:dyDescent="0.3">
      <c r="A57" t="s">
        <v>840</v>
      </c>
      <c r="B57" t="s">
        <v>841</v>
      </c>
      <c r="C57" t="s">
        <v>183</v>
      </c>
      <c r="D57" t="s">
        <v>1027</v>
      </c>
      <c r="E57" t="s">
        <v>842</v>
      </c>
      <c r="F57" t="s">
        <v>895</v>
      </c>
      <c r="G57" t="s">
        <v>896</v>
      </c>
      <c r="J57" t="s">
        <v>897</v>
      </c>
      <c r="K57">
        <v>658950</v>
      </c>
      <c r="L57">
        <v>604038</v>
      </c>
      <c r="M57">
        <v>72485</v>
      </c>
      <c r="N57">
        <v>0</v>
      </c>
      <c r="O57" t="s">
        <v>942</v>
      </c>
      <c r="Q57" t="s">
        <v>183</v>
      </c>
      <c r="S57" t="s">
        <v>899</v>
      </c>
      <c r="T57" s="1" t="e">
        <f>VLOOKUP(R57,'[1]TARIKAN CORETAX'!$C:$U,19,FALSE)</f>
        <v>#N/A</v>
      </c>
      <c r="U57" s="1" t="e">
        <f t="shared" si="0"/>
        <v>#N/A</v>
      </c>
    </row>
    <row r="58" spans="1:22" x14ac:dyDescent="0.3">
      <c r="A58" t="s">
        <v>833</v>
      </c>
      <c r="B58" t="s">
        <v>834</v>
      </c>
      <c r="C58" t="s">
        <v>181</v>
      </c>
      <c r="D58" t="s">
        <v>1028</v>
      </c>
      <c r="E58" t="s">
        <v>873</v>
      </c>
      <c r="F58" t="s">
        <v>895</v>
      </c>
      <c r="G58" t="s">
        <v>896</v>
      </c>
      <c r="J58" t="s">
        <v>897</v>
      </c>
      <c r="K58">
        <v>40680000</v>
      </c>
      <c r="L58">
        <v>37290000</v>
      </c>
      <c r="M58">
        <v>4474800</v>
      </c>
      <c r="N58">
        <v>0</v>
      </c>
      <c r="O58" t="s">
        <v>913</v>
      </c>
      <c r="Q58" t="s">
        <v>181</v>
      </c>
      <c r="S58" t="s">
        <v>899</v>
      </c>
      <c r="T58" s="1" t="e">
        <f>VLOOKUP(R58,'[1]TARIKAN CORETAX'!$C:$U,19,FALSE)</f>
        <v>#N/A</v>
      </c>
      <c r="U58" s="1" t="e">
        <f t="shared" si="0"/>
        <v>#N/A</v>
      </c>
    </row>
    <row r="59" spans="1:22" x14ac:dyDescent="0.3">
      <c r="A59" t="s">
        <v>869</v>
      </c>
      <c r="B59" t="s">
        <v>870</v>
      </c>
      <c r="C59" t="s">
        <v>1029</v>
      </c>
      <c r="D59" t="s">
        <v>1030</v>
      </c>
      <c r="E59" t="s">
        <v>842</v>
      </c>
      <c r="F59" t="s">
        <v>895</v>
      </c>
      <c r="G59" t="s">
        <v>896</v>
      </c>
      <c r="J59" t="s">
        <v>897</v>
      </c>
      <c r="K59">
        <v>1266666</v>
      </c>
      <c r="L59">
        <v>1161111</v>
      </c>
      <c r="M59">
        <v>139333</v>
      </c>
      <c r="N59">
        <v>0</v>
      </c>
      <c r="O59" t="s">
        <v>999</v>
      </c>
      <c r="Q59" t="s">
        <v>1029</v>
      </c>
      <c r="S59" t="s">
        <v>899</v>
      </c>
      <c r="T59" s="1" t="e">
        <f>VLOOKUP(R59,'[1]TARIKAN CORETAX'!$C:$U,19,FALSE)</f>
        <v>#N/A</v>
      </c>
      <c r="U59" s="1" t="e">
        <f t="shared" si="0"/>
        <v>#N/A</v>
      </c>
    </row>
    <row r="60" spans="1:22" x14ac:dyDescent="0.3">
      <c r="A60" t="s">
        <v>869</v>
      </c>
      <c r="B60" t="s">
        <v>870</v>
      </c>
      <c r="C60" t="s">
        <v>1031</v>
      </c>
      <c r="D60" t="s">
        <v>1032</v>
      </c>
      <c r="E60" t="s">
        <v>842</v>
      </c>
      <c r="F60" t="s">
        <v>895</v>
      </c>
      <c r="G60" t="s">
        <v>896</v>
      </c>
      <c r="J60" t="s">
        <v>897</v>
      </c>
      <c r="K60">
        <v>1675042</v>
      </c>
      <c r="L60">
        <v>1535455</v>
      </c>
      <c r="M60">
        <v>184255</v>
      </c>
      <c r="N60">
        <v>0</v>
      </c>
      <c r="O60" t="s">
        <v>999</v>
      </c>
      <c r="Q60" t="s">
        <v>1031</v>
      </c>
      <c r="S60" t="s">
        <v>899</v>
      </c>
      <c r="T60" s="1" t="e">
        <f>VLOOKUP(R60,'[1]TARIKAN CORETAX'!$C:$U,19,FALSE)</f>
        <v>#N/A</v>
      </c>
      <c r="U60" s="1" t="e">
        <f t="shared" si="0"/>
        <v>#N/A</v>
      </c>
    </row>
    <row r="61" spans="1:22" x14ac:dyDescent="0.3">
      <c r="A61" t="s">
        <v>869</v>
      </c>
      <c r="B61" t="s">
        <v>870</v>
      </c>
      <c r="C61" t="s">
        <v>1033</v>
      </c>
      <c r="D61" t="s">
        <v>1034</v>
      </c>
      <c r="E61" t="s">
        <v>842</v>
      </c>
      <c r="F61" t="s">
        <v>895</v>
      </c>
      <c r="G61" t="s">
        <v>896</v>
      </c>
      <c r="J61" t="s">
        <v>897</v>
      </c>
      <c r="K61">
        <v>529767</v>
      </c>
      <c r="L61">
        <v>485620</v>
      </c>
      <c r="M61">
        <v>58274</v>
      </c>
      <c r="N61">
        <v>0</v>
      </c>
      <c r="O61" t="s">
        <v>999</v>
      </c>
      <c r="Q61" t="s">
        <v>1033</v>
      </c>
      <c r="S61" t="s">
        <v>899</v>
      </c>
      <c r="T61" s="1" t="e">
        <f>VLOOKUP(R61,'[1]TARIKAN CORETAX'!$C:$U,19,FALSE)</f>
        <v>#N/A</v>
      </c>
      <c r="U61" s="1" t="e">
        <f t="shared" si="0"/>
        <v>#N/A</v>
      </c>
    </row>
    <row r="62" spans="1:22" x14ac:dyDescent="0.3">
      <c r="A62" t="s">
        <v>869</v>
      </c>
      <c r="B62" t="s">
        <v>870</v>
      </c>
      <c r="C62" t="s">
        <v>1035</v>
      </c>
      <c r="D62" t="s">
        <v>1036</v>
      </c>
      <c r="E62" t="s">
        <v>842</v>
      </c>
      <c r="F62" t="s">
        <v>895</v>
      </c>
      <c r="G62" t="s">
        <v>896</v>
      </c>
      <c r="J62" t="s">
        <v>897</v>
      </c>
      <c r="K62">
        <v>397297</v>
      </c>
      <c r="L62">
        <v>364189</v>
      </c>
      <c r="M62">
        <v>43703</v>
      </c>
      <c r="N62">
        <v>0</v>
      </c>
      <c r="O62" t="s">
        <v>999</v>
      </c>
      <c r="Q62" t="s">
        <v>1035</v>
      </c>
      <c r="S62" t="s">
        <v>899</v>
      </c>
      <c r="T62" s="1" t="e">
        <f>VLOOKUP(R62,'[1]TARIKAN CORETAX'!$C:$U,19,FALSE)</f>
        <v>#N/A</v>
      </c>
      <c r="U62" s="1" t="e">
        <f t="shared" si="0"/>
        <v>#N/A</v>
      </c>
    </row>
    <row r="63" spans="1:22" x14ac:dyDescent="0.3">
      <c r="A63" t="s">
        <v>828</v>
      </c>
      <c r="B63" t="s">
        <v>829</v>
      </c>
      <c r="C63" t="s">
        <v>179</v>
      </c>
      <c r="D63" t="s">
        <v>1037</v>
      </c>
      <c r="E63" t="s">
        <v>830</v>
      </c>
      <c r="F63" t="s">
        <v>895</v>
      </c>
      <c r="G63" t="s">
        <v>896</v>
      </c>
      <c r="J63" t="s">
        <v>897</v>
      </c>
      <c r="K63">
        <v>1850092</v>
      </c>
      <c r="L63">
        <v>1695916</v>
      </c>
      <c r="M63">
        <v>203510</v>
      </c>
      <c r="N63">
        <v>0</v>
      </c>
      <c r="O63" t="s">
        <v>989</v>
      </c>
      <c r="Q63" t="s">
        <v>179</v>
      </c>
      <c r="S63" t="s">
        <v>899</v>
      </c>
      <c r="T63" s="1" t="e">
        <f>VLOOKUP(R63,'[1]TARIKAN CORETAX'!$C:$U,19,FALSE)</f>
        <v>#N/A</v>
      </c>
      <c r="U63" s="1" t="e">
        <f t="shared" si="0"/>
        <v>#N/A</v>
      </c>
    </row>
    <row r="64" spans="1:22" x14ac:dyDescent="0.3">
      <c r="A64" t="s">
        <v>828</v>
      </c>
      <c r="B64" t="s">
        <v>829</v>
      </c>
      <c r="C64" t="s">
        <v>177</v>
      </c>
      <c r="D64" t="s">
        <v>1038</v>
      </c>
      <c r="E64" t="s">
        <v>830</v>
      </c>
      <c r="F64" t="s">
        <v>895</v>
      </c>
      <c r="G64" t="s">
        <v>896</v>
      </c>
      <c r="J64" t="s">
        <v>897</v>
      </c>
      <c r="K64">
        <v>2417370</v>
      </c>
      <c r="L64">
        <v>2215922</v>
      </c>
      <c r="M64">
        <v>265911</v>
      </c>
      <c r="N64">
        <v>0</v>
      </c>
      <c r="O64" t="s">
        <v>989</v>
      </c>
      <c r="Q64" t="s">
        <v>177</v>
      </c>
      <c r="S64" t="s">
        <v>899</v>
      </c>
      <c r="T64" s="1" t="e">
        <f>VLOOKUP(R64,'[1]TARIKAN CORETAX'!$C:$U,19,FALSE)</f>
        <v>#N/A</v>
      </c>
      <c r="U64" s="1" t="e">
        <f t="shared" si="0"/>
        <v>#N/A</v>
      </c>
    </row>
    <row r="65" spans="1:22" x14ac:dyDescent="0.3">
      <c r="A65" t="s">
        <v>1039</v>
      </c>
      <c r="B65" t="s">
        <v>1040</v>
      </c>
      <c r="C65" t="s">
        <v>1041</v>
      </c>
      <c r="D65" t="s">
        <v>1042</v>
      </c>
      <c r="E65" t="s">
        <v>842</v>
      </c>
      <c r="F65" t="s">
        <v>895</v>
      </c>
      <c r="G65" t="s">
        <v>896</v>
      </c>
      <c r="J65" t="s">
        <v>897</v>
      </c>
      <c r="K65">
        <v>3423308</v>
      </c>
      <c r="L65">
        <v>3138033</v>
      </c>
      <c r="M65">
        <v>376564</v>
      </c>
      <c r="N65">
        <v>0</v>
      </c>
      <c r="O65" t="s">
        <v>1043</v>
      </c>
      <c r="Q65" t="s">
        <v>1041</v>
      </c>
      <c r="S65" t="s">
        <v>899</v>
      </c>
      <c r="T65" s="1" t="e">
        <f>VLOOKUP(R65,'[1]TARIKAN CORETAX'!$C:$U,19,FALSE)</f>
        <v>#N/A</v>
      </c>
      <c r="U65" s="1" t="e">
        <f t="shared" si="0"/>
        <v>#N/A</v>
      </c>
    </row>
    <row r="66" spans="1:22" x14ac:dyDescent="0.3">
      <c r="A66" t="s">
        <v>1039</v>
      </c>
      <c r="B66" t="s">
        <v>1040</v>
      </c>
      <c r="C66" t="s">
        <v>1044</v>
      </c>
      <c r="D66" t="s">
        <v>1045</v>
      </c>
      <c r="E66" t="s">
        <v>842</v>
      </c>
      <c r="F66" t="s">
        <v>895</v>
      </c>
      <c r="G66" t="s">
        <v>896</v>
      </c>
      <c r="J66" t="s">
        <v>897</v>
      </c>
      <c r="K66">
        <v>5986016</v>
      </c>
      <c r="L66">
        <v>5487181</v>
      </c>
      <c r="M66">
        <v>658462</v>
      </c>
      <c r="N66">
        <v>0</v>
      </c>
      <c r="O66" t="s">
        <v>1043</v>
      </c>
      <c r="Q66" t="s">
        <v>1044</v>
      </c>
      <c r="S66" t="s">
        <v>899</v>
      </c>
      <c r="T66" s="1" t="e">
        <f>VLOOKUP(R66,'[1]TARIKAN CORETAX'!$C:$U,19,FALSE)</f>
        <v>#N/A</v>
      </c>
      <c r="U66" s="1" t="e">
        <f t="shared" si="0"/>
        <v>#N/A</v>
      </c>
    </row>
    <row r="67" spans="1:22" x14ac:dyDescent="0.3">
      <c r="A67" t="s">
        <v>1039</v>
      </c>
      <c r="B67" t="s">
        <v>1040</v>
      </c>
      <c r="C67" t="s">
        <v>1046</v>
      </c>
      <c r="D67" t="s">
        <v>1047</v>
      </c>
      <c r="E67" t="s">
        <v>842</v>
      </c>
      <c r="F67" t="s">
        <v>895</v>
      </c>
      <c r="G67" t="s">
        <v>896</v>
      </c>
      <c r="J67" t="s">
        <v>897</v>
      </c>
      <c r="K67">
        <v>5166502</v>
      </c>
      <c r="L67">
        <v>4735960</v>
      </c>
      <c r="M67">
        <v>568315</v>
      </c>
      <c r="N67">
        <v>0</v>
      </c>
      <c r="O67" t="s">
        <v>1043</v>
      </c>
      <c r="Q67" t="s">
        <v>1046</v>
      </c>
      <c r="S67" t="s">
        <v>899</v>
      </c>
      <c r="T67" s="1" t="e">
        <f>VLOOKUP(R67,'[1]TARIKAN CORETAX'!$C:$U,19,FALSE)</f>
        <v>#N/A</v>
      </c>
      <c r="U67" s="1" t="e">
        <f t="shared" ref="U67:U130" si="1">S67=T67</f>
        <v>#N/A</v>
      </c>
    </row>
    <row r="68" spans="1:22" x14ac:dyDescent="0.3">
      <c r="A68" t="s">
        <v>847</v>
      </c>
      <c r="B68" t="s">
        <v>848</v>
      </c>
      <c r="C68" t="s">
        <v>1048</v>
      </c>
      <c r="D68" t="s">
        <v>1049</v>
      </c>
      <c r="E68" t="s">
        <v>863</v>
      </c>
      <c r="F68" t="s">
        <v>895</v>
      </c>
      <c r="G68" t="s">
        <v>896</v>
      </c>
      <c r="J68" t="s">
        <v>897</v>
      </c>
      <c r="K68">
        <v>104760000</v>
      </c>
      <c r="L68">
        <v>96030000</v>
      </c>
      <c r="M68">
        <v>11523600</v>
      </c>
      <c r="N68">
        <v>0</v>
      </c>
      <c r="O68" t="s">
        <v>975</v>
      </c>
      <c r="Q68" t="s">
        <v>1048</v>
      </c>
      <c r="S68" t="s">
        <v>899</v>
      </c>
      <c r="T68" s="1" t="e">
        <f>VLOOKUP(R68,'[1]TARIKAN CORETAX'!$C:$U,19,FALSE)</f>
        <v>#N/A</v>
      </c>
      <c r="U68" s="1" t="e">
        <f t="shared" si="1"/>
        <v>#N/A</v>
      </c>
    </row>
    <row r="69" spans="1:22" x14ac:dyDescent="0.3">
      <c r="A69" t="s">
        <v>847</v>
      </c>
      <c r="B69" t="s">
        <v>848</v>
      </c>
      <c r="C69" t="s">
        <v>175</v>
      </c>
      <c r="D69" t="s">
        <v>1050</v>
      </c>
      <c r="E69" t="s">
        <v>842</v>
      </c>
      <c r="F69" t="s">
        <v>895</v>
      </c>
      <c r="G69" t="s">
        <v>896</v>
      </c>
      <c r="J69" t="s">
        <v>897</v>
      </c>
      <c r="K69">
        <v>52380000</v>
      </c>
      <c r="L69">
        <v>48015000</v>
      </c>
      <c r="M69">
        <v>5761800</v>
      </c>
      <c r="N69">
        <v>0</v>
      </c>
      <c r="O69" t="s">
        <v>975</v>
      </c>
      <c r="Q69" t="s">
        <v>175</v>
      </c>
      <c r="S69" t="s">
        <v>899</v>
      </c>
      <c r="T69" s="1" t="e">
        <f>VLOOKUP(R69,'[1]TARIKAN CORETAX'!$C:$U,19,FALSE)</f>
        <v>#N/A</v>
      </c>
      <c r="U69" s="1" t="e">
        <f t="shared" si="1"/>
        <v>#N/A</v>
      </c>
    </row>
    <row r="70" spans="1:22" x14ac:dyDescent="0.3">
      <c r="A70" t="s">
        <v>847</v>
      </c>
      <c r="B70" t="s">
        <v>848</v>
      </c>
      <c r="C70" t="s">
        <v>1051</v>
      </c>
      <c r="D70" t="s">
        <v>1052</v>
      </c>
      <c r="E70" t="s">
        <v>863</v>
      </c>
      <c r="F70" t="s">
        <v>895</v>
      </c>
      <c r="G70" t="s">
        <v>896</v>
      </c>
      <c r="J70" t="s">
        <v>906</v>
      </c>
      <c r="K70">
        <v>104760000</v>
      </c>
      <c r="L70">
        <v>96030000</v>
      </c>
      <c r="M70">
        <v>11523600</v>
      </c>
      <c r="N70">
        <v>0</v>
      </c>
      <c r="O70" t="s">
        <v>975</v>
      </c>
      <c r="Q70" t="s">
        <v>1051</v>
      </c>
      <c r="S70" t="s">
        <v>899</v>
      </c>
      <c r="T70" s="1" t="e">
        <f>VLOOKUP(R70,'[1]TARIKAN CORETAX'!$C:$U,19,FALSE)</f>
        <v>#N/A</v>
      </c>
      <c r="U70" s="1" t="e">
        <f t="shared" si="1"/>
        <v>#N/A</v>
      </c>
    </row>
    <row r="71" spans="1:22" x14ac:dyDescent="0.3">
      <c r="A71" t="s">
        <v>847</v>
      </c>
      <c r="B71" t="s">
        <v>848</v>
      </c>
      <c r="C71" t="s">
        <v>173</v>
      </c>
      <c r="D71" t="s">
        <v>1053</v>
      </c>
      <c r="E71" t="s">
        <v>830</v>
      </c>
      <c r="F71" t="s">
        <v>895</v>
      </c>
      <c r="G71" t="s">
        <v>896</v>
      </c>
      <c r="J71" t="s">
        <v>897</v>
      </c>
      <c r="K71">
        <v>104760000</v>
      </c>
      <c r="L71">
        <v>96030000</v>
      </c>
      <c r="M71">
        <v>11523600</v>
      </c>
      <c r="N71">
        <v>0</v>
      </c>
      <c r="O71" t="s">
        <v>975</v>
      </c>
      <c r="Q71" t="s">
        <v>173</v>
      </c>
      <c r="S71" t="s">
        <v>899</v>
      </c>
      <c r="T71" s="1" t="e">
        <f>VLOOKUP(R71,'[1]TARIKAN CORETAX'!$C:$U,19,FALSE)</f>
        <v>#N/A</v>
      </c>
      <c r="U71" s="1" t="e">
        <f t="shared" si="1"/>
        <v>#N/A</v>
      </c>
    </row>
    <row r="72" spans="1:22" x14ac:dyDescent="0.3">
      <c r="A72" t="s">
        <v>837</v>
      </c>
      <c r="B72" t="s">
        <v>838</v>
      </c>
      <c r="C72" t="s">
        <v>141</v>
      </c>
      <c r="D72" t="s">
        <v>1054</v>
      </c>
      <c r="E72" t="s">
        <v>839</v>
      </c>
      <c r="F72" t="s">
        <v>895</v>
      </c>
      <c r="G72" t="s">
        <v>896</v>
      </c>
      <c r="J72" t="s">
        <v>897</v>
      </c>
      <c r="K72">
        <v>153000000</v>
      </c>
      <c r="L72">
        <v>140250000</v>
      </c>
      <c r="M72">
        <v>16830000</v>
      </c>
      <c r="N72">
        <v>0</v>
      </c>
      <c r="O72" t="s">
        <v>994</v>
      </c>
      <c r="Q72" t="s">
        <v>141</v>
      </c>
      <c r="S72" t="s">
        <v>899</v>
      </c>
      <c r="T72" s="1" t="e">
        <f>VLOOKUP(R72,'[1]TARIKAN CORETAX'!$C:$U,19,FALSE)</f>
        <v>#N/A</v>
      </c>
      <c r="U72" s="1" t="e">
        <f t="shared" si="1"/>
        <v>#N/A</v>
      </c>
    </row>
    <row r="73" spans="1:22" x14ac:dyDescent="0.3">
      <c r="A73" t="s">
        <v>837</v>
      </c>
      <c r="B73" t="s">
        <v>838</v>
      </c>
      <c r="C73" t="s">
        <v>139</v>
      </c>
      <c r="D73" t="s">
        <v>1055</v>
      </c>
      <c r="E73" t="s">
        <v>839</v>
      </c>
      <c r="F73" t="s">
        <v>895</v>
      </c>
      <c r="G73" t="s">
        <v>896</v>
      </c>
      <c r="J73" t="s">
        <v>897</v>
      </c>
      <c r="K73">
        <v>24399540</v>
      </c>
      <c r="L73">
        <v>22366245</v>
      </c>
      <c r="M73">
        <v>2683949</v>
      </c>
      <c r="N73">
        <v>0</v>
      </c>
      <c r="O73" t="s">
        <v>994</v>
      </c>
      <c r="Q73" t="s">
        <v>139</v>
      </c>
      <c r="S73" t="s">
        <v>899</v>
      </c>
      <c r="T73" s="1" t="e">
        <f>VLOOKUP(R73,'[1]TARIKAN CORETAX'!$C:$U,19,FALSE)</f>
        <v>#N/A</v>
      </c>
      <c r="U73" s="1" t="e">
        <f t="shared" si="1"/>
        <v>#N/A</v>
      </c>
    </row>
    <row r="74" spans="1:22" x14ac:dyDescent="0.3">
      <c r="A74" t="s">
        <v>1056</v>
      </c>
      <c r="B74" t="s">
        <v>1057</v>
      </c>
      <c r="C74" t="s">
        <v>1058</v>
      </c>
      <c r="D74" t="s">
        <v>1059</v>
      </c>
      <c r="E74" t="s">
        <v>836</v>
      </c>
      <c r="F74" t="s">
        <v>895</v>
      </c>
      <c r="G74" t="s">
        <v>896</v>
      </c>
      <c r="J74" t="s">
        <v>897</v>
      </c>
      <c r="K74">
        <v>198000000</v>
      </c>
      <c r="L74">
        <v>181500000</v>
      </c>
      <c r="M74">
        <v>21780000</v>
      </c>
      <c r="N74">
        <v>0</v>
      </c>
      <c r="O74" t="s">
        <v>1060</v>
      </c>
      <c r="Q74" t="s">
        <v>1058</v>
      </c>
      <c r="S74" t="s">
        <v>899</v>
      </c>
      <c r="T74" s="1" t="e">
        <f>VLOOKUP(R74,'[1]TARIKAN CORETAX'!$C:$U,19,FALSE)</f>
        <v>#N/A</v>
      </c>
      <c r="U74" s="1" t="e">
        <f t="shared" si="1"/>
        <v>#N/A</v>
      </c>
    </row>
    <row r="75" spans="1:22" x14ac:dyDescent="0.3">
      <c r="A75" t="s">
        <v>840</v>
      </c>
      <c r="B75" t="s">
        <v>841</v>
      </c>
      <c r="C75" t="s">
        <v>171</v>
      </c>
      <c r="D75" t="s">
        <v>1061</v>
      </c>
      <c r="E75" t="s">
        <v>836</v>
      </c>
      <c r="F75" t="s">
        <v>895</v>
      </c>
      <c r="G75" t="s">
        <v>896</v>
      </c>
      <c r="J75" t="s">
        <v>897</v>
      </c>
      <c r="K75">
        <v>276000</v>
      </c>
      <c r="L75">
        <v>253000</v>
      </c>
      <c r="M75">
        <v>30360</v>
      </c>
      <c r="N75">
        <v>0</v>
      </c>
      <c r="O75" t="s">
        <v>942</v>
      </c>
      <c r="Q75" t="s">
        <v>171</v>
      </c>
      <c r="S75" t="s">
        <v>899</v>
      </c>
      <c r="T75" s="1" t="e">
        <f>VLOOKUP(R75,'[1]TARIKAN CORETAX'!$C:$U,19,FALSE)</f>
        <v>#N/A</v>
      </c>
      <c r="U75" s="1" t="e">
        <f t="shared" si="1"/>
        <v>#N/A</v>
      </c>
    </row>
    <row r="76" spans="1:22" x14ac:dyDescent="0.3">
      <c r="A76" t="s">
        <v>1062</v>
      </c>
      <c r="B76" t="s">
        <v>1063</v>
      </c>
      <c r="C76" t="s">
        <v>1064</v>
      </c>
      <c r="D76" t="s">
        <v>1065</v>
      </c>
      <c r="E76" t="s">
        <v>830</v>
      </c>
      <c r="F76" t="s">
        <v>895</v>
      </c>
      <c r="G76" t="s">
        <v>896</v>
      </c>
      <c r="J76" t="s">
        <v>897</v>
      </c>
      <c r="K76">
        <v>115652610</v>
      </c>
      <c r="L76">
        <v>106014893</v>
      </c>
      <c r="M76">
        <v>12721787</v>
      </c>
      <c r="N76">
        <v>0</v>
      </c>
      <c r="O76" t="s">
        <v>1066</v>
      </c>
      <c r="Q76" t="s">
        <v>1064</v>
      </c>
      <c r="S76" t="s">
        <v>899</v>
      </c>
      <c r="T76" s="1" t="e">
        <f>VLOOKUP(R76,'[1]TARIKAN CORETAX'!$C:$U,19,FALSE)</f>
        <v>#N/A</v>
      </c>
      <c r="U76" s="1" t="e">
        <f t="shared" si="1"/>
        <v>#N/A</v>
      </c>
    </row>
    <row r="77" spans="1:22" x14ac:dyDescent="0.3">
      <c r="A77" t="s">
        <v>1062</v>
      </c>
      <c r="B77" t="s">
        <v>1063</v>
      </c>
      <c r="C77" t="s">
        <v>1067</v>
      </c>
      <c r="D77" t="s">
        <v>1068</v>
      </c>
      <c r="E77" t="s">
        <v>830</v>
      </c>
      <c r="F77" t="s">
        <v>895</v>
      </c>
      <c r="G77" t="s">
        <v>896</v>
      </c>
      <c r="J77" t="s">
        <v>897</v>
      </c>
      <c r="K77">
        <v>331556385</v>
      </c>
      <c r="L77">
        <v>303926686</v>
      </c>
      <c r="M77">
        <v>36471202</v>
      </c>
      <c r="N77">
        <v>0</v>
      </c>
      <c r="O77" t="s">
        <v>1066</v>
      </c>
      <c r="Q77" t="s">
        <v>1067</v>
      </c>
      <c r="S77" t="s">
        <v>899</v>
      </c>
      <c r="T77" s="1" t="e">
        <f>VLOOKUP(R77,'[1]TARIKAN CORETAX'!$C:$U,19,FALSE)</f>
        <v>#N/A</v>
      </c>
      <c r="U77" s="1" t="e">
        <f t="shared" si="1"/>
        <v>#N/A</v>
      </c>
    </row>
    <row r="78" spans="1:22" x14ac:dyDescent="0.3">
      <c r="A78" t="s">
        <v>1069</v>
      </c>
      <c r="B78" t="s">
        <v>1070</v>
      </c>
      <c r="C78" t="s">
        <v>1071</v>
      </c>
      <c r="D78" t="s">
        <v>1072</v>
      </c>
      <c r="E78" t="s">
        <v>830</v>
      </c>
      <c r="F78" t="s">
        <v>895</v>
      </c>
      <c r="G78" t="s">
        <v>896</v>
      </c>
      <c r="J78" t="s">
        <v>897</v>
      </c>
      <c r="K78">
        <v>1500000</v>
      </c>
      <c r="L78">
        <v>1375000</v>
      </c>
      <c r="M78">
        <v>165000</v>
      </c>
      <c r="N78">
        <v>0</v>
      </c>
      <c r="O78" t="s">
        <v>1073</v>
      </c>
      <c r="Q78" t="s">
        <v>1071</v>
      </c>
      <c r="S78" t="s">
        <v>899</v>
      </c>
      <c r="T78" s="1" t="e">
        <f>VLOOKUP(R78,'[1]TARIKAN CORETAX'!$C:$U,19,FALSE)</f>
        <v>#N/A</v>
      </c>
      <c r="U78" s="1" t="e">
        <f t="shared" si="1"/>
        <v>#N/A</v>
      </c>
    </row>
    <row r="79" spans="1:22" x14ac:dyDescent="0.3">
      <c r="A79" t="s">
        <v>871</v>
      </c>
      <c r="B79" t="s">
        <v>872</v>
      </c>
      <c r="C79" t="s">
        <v>134</v>
      </c>
      <c r="D79" t="s">
        <v>133</v>
      </c>
      <c r="E79" t="s">
        <v>830</v>
      </c>
      <c r="F79" t="s">
        <v>895</v>
      </c>
      <c r="G79" t="s">
        <v>896</v>
      </c>
      <c r="J79" t="s">
        <v>897</v>
      </c>
      <c r="K79">
        <v>12691016</v>
      </c>
      <c r="L79">
        <v>11633431</v>
      </c>
      <c r="M79">
        <v>1396012</v>
      </c>
      <c r="N79">
        <v>0</v>
      </c>
      <c r="O79" t="s">
        <v>1074</v>
      </c>
      <c r="Q79" t="s">
        <v>134</v>
      </c>
      <c r="R79" t="s">
        <v>134</v>
      </c>
      <c r="S79" t="s">
        <v>1016</v>
      </c>
      <c r="T79" s="1" t="str">
        <f>VLOOKUP(R79,'[1]TARIKAN CORETAX'!$C:$U,19,FALSE)</f>
        <v>DIKREDITKAN 0525</v>
      </c>
      <c r="U79" s="1" t="b">
        <f t="shared" si="1"/>
        <v>0</v>
      </c>
      <c r="V79" s="1" t="s">
        <v>1177</v>
      </c>
    </row>
    <row r="80" spans="1:22" x14ac:dyDescent="0.3">
      <c r="A80" t="s">
        <v>948</v>
      </c>
      <c r="B80" t="s">
        <v>949</v>
      </c>
      <c r="C80" t="s">
        <v>1075</v>
      </c>
      <c r="D80" t="s">
        <v>1076</v>
      </c>
      <c r="E80" t="s">
        <v>836</v>
      </c>
      <c r="F80" t="s">
        <v>895</v>
      </c>
      <c r="G80" t="s">
        <v>896</v>
      </c>
      <c r="J80" t="s">
        <v>897</v>
      </c>
      <c r="K80">
        <v>4040400</v>
      </c>
      <c r="L80">
        <v>3703700</v>
      </c>
      <c r="M80">
        <v>444444</v>
      </c>
      <c r="N80">
        <v>0</v>
      </c>
      <c r="O80" t="s">
        <v>952</v>
      </c>
      <c r="Q80" t="s">
        <v>1075</v>
      </c>
      <c r="S80" t="s">
        <v>899</v>
      </c>
      <c r="T80" s="1" t="e">
        <f>VLOOKUP(R80,'[1]TARIKAN CORETAX'!$C:$U,19,FALSE)</f>
        <v>#N/A</v>
      </c>
      <c r="U80" s="1" t="e">
        <f t="shared" si="1"/>
        <v>#N/A</v>
      </c>
    </row>
    <row r="81" spans="1:21" x14ac:dyDescent="0.3">
      <c r="A81" t="s">
        <v>840</v>
      </c>
      <c r="B81" t="s">
        <v>841</v>
      </c>
      <c r="C81" t="s">
        <v>168</v>
      </c>
      <c r="D81" t="s">
        <v>1077</v>
      </c>
      <c r="E81" t="s">
        <v>839</v>
      </c>
      <c r="F81" t="s">
        <v>895</v>
      </c>
      <c r="G81" t="s">
        <v>896</v>
      </c>
      <c r="J81" t="s">
        <v>897</v>
      </c>
      <c r="K81">
        <v>18836770</v>
      </c>
      <c r="L81">
        <v>17267039</v>
      </c>
      <c r="M81">
        <v>2072045</v>
      </c>
      <c r="N81">
        <v>0</v>
      </c>
      <c r="O81" t="s">
        <v>942</v>
      </c>
      <c r="Q81" t="s">
        <v>168</v>
      </c>
      <c r="S81" t="s">
        <v>899</v>
      </c>
      <c r="T81" s="1" t="e">
        <f>VLOOKUP(R81,'[1]TARIKAN CORETAX'!$C:$U,19,FALSE)</f>
        <v>#N/A</v>
      </c>
      <c r="U81" s="1" t="e">
        <f t="shared" si="1"/>
        <v>#N/A</v>
      </c>
    </row>
    <row r="82" spans="1:21" x14ac:dyDescent="0.3">
      <c r="A82" t="s">
        <v>828</v>
      </c>
      <c r="B82" t="s">
        <v>829</v>
      </c>
      <c r="C82" t="s">
        <v>166</v>
      </c>
      <c r="D82" t="s">
        <v>1078</v>
      </c>
      <c r="E82" t="s">
        <v>836</v>
      </c>
      <c r="F82" t="s">
        <v>895</v>
      </c>
      <c r="G82" t="s">
        <v>896</v>
      </c>
      <c r="J82" t="s">
        <v>897</v>
      </c>
      <c r="K82">
        <v>1937323</v>
      </c>
      <c r="L82">
        <v>1775880</v>
      </c>
      <c r="M82">
        <v>213106</v>
      </c>
      <c r="N82">
        <v>0</v>
      </c>
      <c r="O82" t="s">
        <v>989</v>
      </c>
      <c r="Q82" t="s">
        <v>166</v>
      </c>
      <c r="S82" t="s">
        <v>899</v>
      </c>
      <c r="T82" s="1" t="e">
        <f>VLOOKUP(R82,'[1]TARIKAN CORETAX'!$C:$U,19,FALSE)</f>
        <v>#N/A</v>
      </c>
      <c r="U82" s="1" t="e">
        <f t="shared" si="1"/>
        <v>#N/A</v>
      </c>
    </row>
    <row r="83" spans="1:21" x14ac:dyDescent="0.3">
      <c r="A83" t="s">
        <v>828</v>
      </c>
      <c r="B83" t="s">
        <v>829</v>
      </c>
      <c r="C83" t="s">
        <v>164</v>
      </c>
      <c r="D83" t="s">
        <v>1079</v>
      </c>
      <c r="E83" t="s">
        <v>836</v>
      </c>
      <c r="F83" t="s">
        <v>895</v>
      </c>
      <c r="G83" t="s">
        <v>896</v>
      </c>
      <c r="J83" t="s">
        <v>897</v>
      </c>
      <c r="K83">
        <v>1443316</v>
      </c>
      <c r="L83">
        <v>1323039</v>
      </c>
      <c r="M83">
        <v>158765</v>
      </c>
      <c r="N83">
        <v>0</v>
      </c>
      <c r="O83" t="s">
        <v>989</v>
      </c>
      <c r="Q83" t="s">
        <v>164</v>
      </c>
      <c r="S83" t="s">
        <v>899</v>
      </c>
      <c r="T83" s="1" t="e">
        <f>VLOOKUP(R83,'[1]TARIKAN CORETAX'!$C:$U,19,FALSE)</f>
        <v>#N/A</v>
      </c>
      <c r="U83" s="1" t="e">
        <f t="shared" si="1"/>
        <v>#N/A</v>
      </c>
    </row>
    <row r="84" spans="1:21" x14ac:dyDescent="0.3">
      <c r="A84" t="s">
        <v>828</v>
      </c>
      <c r="B84" t="s">
        <v>829</v>
      </c>
      <c r="C84" t="s">
        <v>162</v>
      </c>
      <c r="D84" t="s">
        <v>1080</v>
      </c>
      <c r="E84" t="s">
        <v>836</v>
      </c>
      <c r="F84" t="s">
        <v>895</v>
      </c>
      <c r="G84" t="s">
        <v>896</v>
      </c>
      <c r="J84" t="s">
        <v>897</v>
      </c>
      <c r="K84">
        <v>1225686</v>
      </c>
      <c r="L84">
        <v>1123546</v>
      </c>
      <c r="M84">
        <v>134826</v>
      </c>
      <c r="N84">
        <v>0</v>
      </c>
      <c r="O84" t="s">
        <v>989</v>
      </c>
      <c r="Q84" t="s">
        <v>162</v>
      </c>
      <c r="S84" t="s">
        <v>899</v>
      </c>
      <c r="T84" s="1" t="e">
        <f>VLOOKUP(R84,'[1]TARIKAN CORETAX'!$C:$U,19,FALSE)</f>
        <v>#N/A</v>
      </c>
      <c r="U84" s="1" t="e">
        <f t="shared" si="1"/>
        <v>#N/A</v>
      </c>
    </row>
    <row r="85" spans="1:21" x14ac:dyDescent="0.3">
      <c r="A85" t="s">
        <v>855</v>
      </c>
      <c r="B85" t="s">
        <v>856</v>
      </c>
      <c r="C85" t="s">
        <v>160</v>
      </c>
      <c r="D85" t="s">
        <v>1081</v>
      </c>
      <c r="E85" t="s">
        <v>863</v>
      </c>
      <c r="F85" t="s">
        <v>895</v>
      </c>
      <c r="G85" t="s">
        <v>896</v>
      </c>
      <c r="J85" t="s">
        <v>897</v>
      </c>
      <c r="K85">
        <v>6654414</v>
      </c>
      <c r="L85">
        <v>6099880</v>
      </c>
      <c r="M85">
        <v>731986</v>
      </c>
      <c r="N85">
        <v>0</v>
      </c>
      <c r="O85" t="s">
        <v>907</v>
      </c>
      <c r="Q85" t="s">
        <v>160</v>
      </c>
      <c r="S85" t="s">
        <v>899</v>
      </c>
      <c r="T85" s="1" t="e">
        <f>VLOOKUP(R85,'[1]TARIKAN CORETAX'!$C:$U,19,FALSE)</f>
        <v>#N/A</v>
      </c>
      <c r="U85" s="1" t="e">
        <f t="shared" si="1"/>
        <v>#N/A</v>
      </c>
    </row>
    <row r="86" spans="1:21" x14ac:dyDescent="0.3">
      <c r="A86" t="s">
        <v>869</v>
      </c>
      <c r="B86" t="s">
        <v>870</v>
      </c>
      <c r="C86" t="s">
        <v>142</v>
      </c>
      <c r="D86" t="s">
        <v>1082</v>
      </c>
      <c r="E86" t="s">
        <v>846</v>
      </c>
      <c r="F86" t="s">
        <v>895</v>
      </c>
      <c r="G86" t="s">
        <v>896</v>
      </c>
      <c r="J86" t="s">
        <v>897</v>
      </c>
      <c r="K86">
        <v>715850</v>
      </c>
      <c r="L86">
        <v>656196</v>
      </c>
      <c r="M86">
        <v>78744</v>
      </c>
      <c r="N86">
        <v>0</v>
      </c>
      <c r="O86" t="s">
        <v>999</v>
      </c>
      <c r="Q86" t="s">
        <v>142</v>
      </c>
      <c r="S86" t="s">
        <v>899</v>
      </c>
      <c r="T86" s="1" t="e">
        <f>VLOOKUP(R86,'[1]TARIKAN CORETAX'!$C:$U,19,FALSE)</f>
        <v>#N/A</v>
      </c>
      <c r="U86" s="1" t="e">
        <f t="shared" si="1"/>
        <v>#N/A</v>
      </c>
    </row>
    <row r="87" spans="1:21" x14ac:dyDescent="0.3">
      <c r="A87" t="s">
        <v>869</v>
      </c>
      <c r="B87" t="s">
        <v>870</v>
      </c>
      <c r="C87" t="s">
        <v>144</v>
      </c>
      <c r="D87" t="s">
        <v>1083</v>
      </c>
      <c r="E87" t="s">
        <v>846</v>
      </c>
      <c r="F87" t="s">
        <v>895</v>
      </c>
      <c r="G87" t="s">
        <v>896</v>
      </c>
      <c r="J87" t="s">
        <v>897</v>
      </c>
      <c r="K87">
        <v>679279</v>
      </c>
      <c r="L87">
        <v>622672</v>
      </c>
      <c r="M87">
        <v>74721</v>
      </c>
      <c r="N87">
        <v>0</v>
      </c>
      <c r="O87" t="s">
        <v>999</v>
      </c>
      <c r="Q87" t="s">
        <v>144</v>
      </c>
      <c r="S87" t="s">
        <v>899</v>
      </c>
      <c r="T87" s="1" t="e">
        <f>VLOOKUP(R87,'[1]TARIKAN CORETAX'!$C:$U,19,FALSE)</f>
        <v>#N/A</v>
      </c>
      <c r="U87" s="1" t="e">
        <f t="shared" si="1"/>
        <v>#N/A</v>
      </c>
    </row>
    <row r="88" spans="1:21" x14ac:dyDescent="0.3">
      <c r="A88" t="s">
        <v>843</v>
      </c>
      <c r="B88" t="s">
        <v>844</v>
      </c>
      <c r="C88" t="s">
        <v>137</v>
      </c>
      <c r="D88" t="s">
        <v>1084</v>
      </c>
      <c r="E88" t="s">
        <v>839</v>
      </c>
      <c r="F88" t="s">
        <v>895</v>
      </c>
      <c r="G88" t="s">
        <v>896</v>
      </c>
      <c r="J88" t="s">
        <v>897</v>
      </c>
      <c r="K88">
        <v>177480000</v>
      </c>
      <c r="L88">
        <v>162690000</v>
      </c>
      <c r="M88">
        <v>19522800</v>
      </c>
      <c r="N88">
        <v>0</v>
      </c>
      <c r="O88" t="s">
        <v>987</v>
      </c>
      <c r="Q88" t="s">
        <v>137</v>
      </c>
      <c r="S88" t="s">
        <v>899</v>
      </c>
      <c r="T88" s="1" t="e">
        <f>VLOOKUP(R88,'[1]TARIKAN CORETAX'!$C:$U,19,FALSE)</f>
        <v>#N/A</v>
      </c>
      <c r="U88" s="1" t="e">
        <f t="shared" si="1"/>
        <v>#N/A</v>
      </c>
    </row>
    <row r="89" spans="1:21" x14ac:dyDescent="0.3">
      <c r="A89" t="s">
        <v>865</v>
      </c>
      <c r="B89" t="s">
        <v>866</v>
      </c>
      <c r="C89" t="s">
        <v>158</v>
      </c>
      <c r="D89" t="s">
        <v>1085</v>
      </c>
      <c r="E89" t="s">
        <v>839</v>
      </c>
      <c r="F89" t="s">
        <v>895</v>
      </c>
      <c r="G89" t="s">
        <v>896</v>
      </c>
      <c r="J89" t="s">
        <v>897</v>
      </c>
      <c r="K89">
        <v>3493268</v>
      </c>
      <c r="L89">
        <v>3202163</v>
      </c>
      <c r="M89">
        <v>384260</v>
      </c>
      <c r="N89">
        <v>0</v>
      </c>
      <c r="O89" t="s">
        <v>967</v>
      </c>
      <c r="Q89" t="s">
        <v>158</v>
      </c>
      <c r="S89" t="s">
        <v>899</v>
      </c>
      <c r="T89" s="1" t="e">
        <f>VLOOKUP(R89,'[1]TARIKAN CORETAX'!$C:$U,19,FALSE)</f>
        <v>#N/A</v>
      </c>
      <c r="U89" s="1" t="e">
        <f t="shared" si="1"/>
        <v>#N/A</v>
      </c>
    </row>
    <row r="90" spans="1:21" x14ac:dyDescent="0.3">
      <c r="A90" t="s">
        <v>865</v>
      </c>
      <c r="B90" t="s">
        <v>866</v>
      </c>
      <c r="C90" t="s">
        <v>156</v>
      </c>
      <c r="D90" t="s">
        <v>1086</v>
      </c>
      <c r="E90" t="s">
        <v>863</v>
      </c>
      <c r="F90" t="s">
        <v>895</v>
      </c>
      <c r="G90" t="s">
        <v>896</v>
      </c>
      <c r="J90" t="s">
        <v>897</v>
      </c>
      <c r="K90">
        <v>18526620</v>
      </c>
      <c r="L90">
        <v>16982735</v>
      </c>
      <c r="M90">
        <v>2037928</v>
      </c>
      <c r="N90">
        <v>0</v>
      </c>
      <c r="O90" t="s">
        <v>967</v>
      </c>
      <c r="Q90" t="s">
        <v>156</v>
      </c>
      <c r="S90" t="s">
        <v>899</v>
      </c>
      <c r="T90" s="1" t="e">
        <f>VLOOKUP(R90,'[1]TARIKAN CORETAX'!$C:$U,19,FALSE)</f>
        <v>#N/A</v>
      </c>
      <c r="U90" s="1" t="e">
        <f t="shared" si="1"/>
        <v>#N/A</v>
      </c>
    </row>
    <row r="91" spans="1:21" x14ac:dyDescent="0.3">
      <c r="A91" t="s">
        <v>855</v>
      </c>
      <c r="B91" t="s">
        <v>856</v>
      </c>
      <c r="C91" t="s">
        <v>154</v>
      </c>
      <c r="D91" t="s">
        <v>1087</v>
      </c>
      <c r="E91" t="s">
        <v>862</v>
      </c>
      <c r="F91" t="s">
        <v>895</v>
      </c>
      <c r="G91" t="s">
        <v>896</v>
      </c>
      <c r="J91" t="s">
        <v>897</v>
      </c>
      <c r="K91">
        <v>4761261</v>
      </c>
      <c r="L91">
        <v>4364490</v>
      </c>
      <c r="M91">
        <v>523739</v>
      </c>
      <c r="N91">
        <v>0</v>
      </c>
      <c r="O91" t="s">
        <v>907</v>
      </c>
      <c r="Q91" t="s">
        <v>154</v>
      </c>
      <c r="S91" t="s">
        <v>899</v>
      </c>
      <c r="T91" s="1" t="e">
        <f>VLOOKUP(R91,'[1]TARIKAN CORETAX'!$C:$U,19,FALSE)</f>
        <v>#N/A</v>
      </c>
      <c r="U91" s="1" t="e">
        <f t="shared" si="1"/>
        <v>#N/A</v>
      </c>
    </row>
    <row r="92" spans="1:21" x14ac:dyDescent="0.3">
      <c r="A92" t="s">
        <v>867</v>
      </c>
      <c r="B92" t="s">
        <v>868</v>
      </c>
      <c r="C92" t="s">
        <v>152</v>
      </c>
      <c r="D92" t="s">
        <v>1088</v>
      </c>
      <c r="E92" t="s">
        <v>846</v>
      </c>
      <c r="F92" t="s">
        <v>895</v>
      </c>
      <c r="G92" t="s">
        <v>896</v>
      </c>
      <c r="J92" t="s">
        <v>897</v>
      </c>
      <c r="K92">
        <v>48264800</v>
      </c>
      <c r="L92">
        <v>44242733</v>
      </c>
      <c r="M92">
        <v>5309128</v>
      </c>
      <c r="N92">
        <v>0</v>
      </c>
      <c r="O92" t="s">
        <v>1089</v>
      </c>
      <c r="Q92" t="s">
        <v>152</v>
      </c>
      <c r="S92" t="s">
        <v>899</v>
      </c>
      <c r="T92" s="1" t="e">
        <f>VLOOKUP(R92,'[1]TARIKAN CORETAX'!$C:$U,19,FALSE)</f>
        <v>#N/A</v>
      </c>
      <c r="U92" s="1" t="e">
        <f t="shared" si="1"/>
        <v>#N/A</v>
      </c>
    </row>
    <row r="93" spans="1:21" x14ac:dyDescent="0.3">
      <c r="A93" t="s">
        <v>840</v>
      </c>
      <c r="B93" t="s">
        <v>841</v>
      </c>
      <c r="C93" t="s">
        <v>150</v>
      </c>
      <c r="D93" t="s">
        <v>1090</v>
      </c>
      <c r="E93" t="s">
        <v>846</v>
      </c>
      <c r="F93" t="s">
        <v>895</v>
      </c>
      <c r="G93" t="s">
        <v>896</v>
      </c>
      <c r="J93" t="s">
        <v>897</v>
      </c>
      <c r="K93">
        <v>4546140</v>
      </c>
      <c r="L93">
        <v>4167295</v>
      </c>
      <c r="M93">
        <v>500075</v>
      </c>
      <c r="N93">
        <v>0</v>
      </c>
      <c r="O93" t="s">
        <v>942</v>
      </c>
      <c r="Q93" t="s">
        <v>150</v>
      </c>
      <c r="S93" t="s">
        <v>899</v>
      </c>
      <c r="T93" s="1" t="e">
        <f>VLOOKUP(R93,'[1]TARIKAN CORETAX'!$C:$U,19,FALSE)</f>
        <v>#N/A</v>
      </c>
      <c r="U93" s="1" t="e">
        <f t="shared" si="1"/>
        <v>#N/A</v>
      </c>
    </row>
    <row r="94" spans="1:21" x14ac:dyDescent="0.3">
      <c r="A94" t="s">
        <v>840</v>
      </c>
      <c r="B94" t="s">
        <v>841</v>
      </c>
      <c r="C94" t="s">
        <v>148</v>
      </c>
      <c r="D94" t="s">
        <v>1091</v>
      </c>
      <c r="E94" t="s">
        <v>849</v>
      </c>
      <c r="F94" t="s">
        <v>895</v>
      </c>
      <c r="G94" t="s">
        <v>896</v>
      </c>
      <c r="J94" t="s">
        <v>897</v>
      </c>
      <c r="K94">
        <v>1469700</v>
      </c>
      <c r="L94">
        <v>1347225</v>
      </c>
      <c r="M94">
        <v>161667</v>
      </c>
      <c r="N94">
        <v>0</v>
      </c>
      <c r="O94" t="s">
        <v>942</v>
      </c>
      <c r="Q94" t="s">
        <v>148</v>
      </c>
      <c r="S94" t="s">
        <v>899</v>
      </c>
      <c r="T94" s="1" t="e">
        <f>VLOOKUP(R94,'[1]TARIKAN CORETAX'!$C:$U,19,FALSE)</f>
        <v>#N/A</v>
      </c>
      <c r="U94" s="1" t="e">
        <f t="shared" si="1"/>
        <v>#N/A</v>
      </c>
    </row>
    <row r="95" spans="1:21" x14ac:dyDescent="0.3">
      <c r="A95" t="s">
        <v>840</v>
      </c>
      <c r="B95" t="s">
        <v>841</v>
      </c>
      <c r="C95" t="s">
        <v>146</v>
      </c>
      <c r="D95" t="s">
        <v>1092</v>
      </c>
      <c r="E95" t="s">
        <v>859</v>
      </c>
      <c r="F95" t="s">
        <v>895</v>
      </c>
      <c r="G95" t="s">
        <v>896</v>
      </c>
      <c r="J95" t="s">
        <v>897</v>
      </c>
      <c r="K95">
        <v>2345310</v>
      </c>
      <c r="L95">
        <v>2149868</v>
      </c>
      <c r="M95">
        <v>257984</v>
      </c>
      <c r="N95">
        <v>0</v>
      </c>
      <c r="O95" t="s">
        <v>942</v>
      </c>
      <c r="Q95" t="s">
        <v>146</v>
      </c>
      <c r="S95" t="s">
        <v>899</v>
      </c>
      <c r="T95" s="1" t="e">
        <f>VLOOKUP(R95,'[1]TARIKAN CORETAX'!$C:$U,19,FALSE)</f>
        <v>#N/A</v>
      </c>
      <c r="U95" s="1" t="e">
        <f t="shared" si="1"/>
        <v>#N/A</v>
      </c>
    </row>
    <row r="96" spans="1:21" x14ac:dyDescent="0.3">
      <c r="A96" t="s">
        <v>851</v>
      </c>
      <c r="B96" t="s">
        <v>852</v>
      </c>
      <c r="C96" t="s">
        <v>1093</v>
      </c>
      <c r="D96" t="s">
        <v>1094</v>
      </c>
      <c r="E96" t="s">
        <v>850</v>
      </c>
      <c r="F96" t="s">
        <v>895</v>
      </c>
      <c r="G96" t="s">
        <v>896</v>
      </c>
      <c r="J96" t="s">
        <v>897</v>
      </c>
      <c r="K96">
        <v>29088960</v>
      </c>
      <c r="L96">
        <v>26664875</v>
      </c>
      <c r="M96">
        <v>3199785</v>
      </c>
      <c r="N96">
        <v>0</v>
      </c>
      <c r="O96" t="s">
        <v>1095</v>
      </c>
      <c r="Q96" t="s">
        <v>1093</v>
      </c>
      <c r="S96" t="s">
        <v>899</v>
      </c>
      <c r="T96" s="1" t="e">
        <f>VLOOKUP(R96,'[1]TARIKAN CORETAX'!$C:$U,19,FALSE)</f>
        <v>#N/A</v>
      </c>
      <c r="U96" s="1" t="e">
        <f t="shared" si="1"/>
        <v>#N/A</v>
      </c>
    </row>
    <row r="97" spans="1:22" x14ac:dyDescent="0.3">
      <c r="A97" t="s">
        <v>851</v>
      </c>
      <c r="B97" t="s">
        <v>852</v>
      </c>
      <c r="C97" t="s">
        <v>1096</v>
      </c>
      <c r="D97" t="s">
        <v>1097</v>
      </c>
      <c r="E97" t="s">
        <v>864</v>
      </c>
      <c r="F97" t="s">
        <v>895</v>
      </c>
      <c r="G97" t="s">
        <v>896</v>
      </c>
      <c r="J97" t="s">
        <v>897</v>
      </c>
      <c r="K97">
        <v>29088960</v>
      </c>
      <c r="L97">
        <v>26664875</v>
      </c>
      <c r="M97">
        <v>3199785</v>
      </c>
      <c r="N97">
        <v>0</v>
      </c>
      <c r="O97" t="s">
        <v>1095</v>
      </c>
      <c r="Q97" t="s">
        <v>1096</v>
      </c>
      <c r="S97" t="s">
        <v>899</v>
      </c>
      <c r="T97" s="1" t="e">
        <f>VLOOKUP(R97,'[1]TARIKAN CORETAX'!$C:$U,19,FALSE)</f>
        <v>#N/A</v>
      </c>
      <c r="U97" s="1" t="e">
        <f t="shared" si="1"/>
        <v>#N/A</v>
      </c>
    </row>
    <row r="98" spans="1:22" x14ac:dyDescent="0.3">
      <c r="A98" t="s">
        <v>1098</v>
      </c>
      <c r="B98" t="s">
        <v>1099</v>
      </c>
      <c r="C98" t="s">
        <v>1100</v>
      </c>
      <c r="D98" t="s">
        <v>1101</v>
      </c>
      <c r="E98" t="s">
        <v>859</v>
      </c>
      <c r="F98" t="s">
        <v>895</v>
      </c>
      <c r="G98" t="s">
        <v>896</v>
      </c>
      <c r="J98" t="s">
        <v>897</v>
      </c>
      <c r="K98">
        <v>43500000</v>
      </c>
      <c r="L98">
        <v>39875000</v>
      </c>
      <c r="M98">
        <v>4785000</v>
      </c>
      <c r="N98">
        <v>0</v>
      </c>
      <c r="O98" t="s">
        <v>1102</v>
      </c>
      <c r="Q98" t="s">
        <v>1100</v>
      </c>
      <c r="S98" t="s">
        <v>899</v>
      </c>
      <c r="T98" s="1" t="e">
        <f>VLOOKUP(R98,'[1]TARIKAN CORETAX'!$C:$U,19,FALSE)</f>
        <v>#N/A</v>
      </c>
      <c r="U98" s="1" t="e">
        <f t="shared" si="1"/>
        <v>#N/A</v>
      </c>
    </row>
    <row r="99" spans="1:22" x14ac:dyDescent="0.3">
      <c r="A99" t="s">
        <v>865</v>
      </c>
      <c r="B99" t="s">
        <v>866</v>
      </c>
      <c r="C99" t="s">
        <v>135</v>
      </c>
      <c r="D99" t="s">
        <v>1103</v>
      </c>
      <c r="E99" t="s">
        <v>859</v>
      </c>
      <c r="F99" t="s">
        <v>895</v>
      </c>
      <c r="G99" t="s">
        <v>896</v>
      </c>
      <c r="J99" t="s">
        <v>897</v>
      </c>
      <c r="K99">
        <v>8305964</v>
      </c>
      <c r="L99">
        <v>7613800</v>
      </c>
      <c r="M99">
        <v>913656</v>
      </c>
      <c r="N99">
        <v>0</v>
      </c>
      <c r="O99" t="s">
        <v>967</v>
      </c>
      <c r="Q99" t="s">
        <v>135</v>
      </c>
      <c r="S99" t="s">
        <v>899</v>
      </c>
      <c r="T99" s="1" t="e">
        <f>VLOOKUP(R99,'[1]TARIKAN CORETAX'!$C:$U,19,FALSE)</f>
        <v>#N/A</v>
      </c>
      <c r="U99" s="1" t="e">
        <f t="shared" si="1"/>
        <v>#N/A</v>
      </c>
    </row>
    <row r="100" spans="1:22" x14ac:dyDescent="0.3">
      <c r="A100" t="s">
        <v>855</v>
      </c>
      <c r="B100" t="s">
        <v>856</v>
      </c>
      <c r="C100" t="s">
        <v>131</v>
      </c>
      <c r="D100" t="s">
        <v>1104</v>
      </c>
      <c r="E100" t="s">
        <v>864</v>
      </c>
      <c r="F100" t="s">
        <v>895</v>
      </c>
      <c r="G100" t="s">
        <v>896</v>
      </c>
      <c r="J100" t="s">
        <v>897</v>
      </c>
      <c r="K100">
        <v>629369</v>
      </c>
      <c r="L100">
        <v>576922</v>
      </c>
      <c r="M100">
        <v>69231</v>
      </c>
      <c r="N100">
        <v>0</v>
      </c>
      <c r="O100" t="s">
        <v>907</v>
      </c>
      <c r="Q100" t="s">
        <v>131</v>
      </c>
      <c r="S100" t="s">
        <v>899</v>
      </c>
      <c r="T100" s="1" t="e">
        <f>VLOOKUP(R100,'[1]TARIKAN CORETAX'!$C:$U,19,FALSE)</f>
        <v>#N/A</v>
      </c>
      <c r="U100" s="1" t="e">
        <f t="shared" si="1"/>
        <v>#N/A</v>
      </c>
    </row>
    <row r="101" spans="1:22" x14ac:dyDescent="0.3">
      <c r="A101" t="s">
        <v>828</v>
      </c>
      <c r="B101" t="s">
        <v>829</v>
      </c>
      <c r="C101" t="s">
        <v>129</v>
      </c>
      <c r="D101" t="s">
        <v>1105</v>
      </c>
      <c r="E101" t="s">
        <v>864</v>
      </c>
      <c r="F101" t="s">
        <v>895</v>
      </c>
      <c r="G101" t="s">
        <v>896</v>
      </c>
      <c r="J101" t="s">
        <v>897</v>
      </c>
      <c r="K101">
        <v>4295640</v>
      </c>
      <c r="L101">
        <v>3937670</v>
      </c>
      <c r="M101">
        <v>472520</v>
      </c>
      <c r="N101">
        <v>0</v>
      </c>
      <c r="O101" t="s">
        <v>989</v>
      </c>
      <c r="Q101" t="s">
        <v>129</v>
      </c>
      <c r="S101" t="s">
        <v>899</v>
      </c>
      <c r="T101" s="1" t="e">
        <f>VLOOKUP(R101,'[1]TARIKAN CORETAX'!$C:$U,19,FALSE)</f>
        <v>#N/A</v>
      </c>
      <c r="U101" s="1" t="e">
        <f t="shared" si="1"/>
        <v>#N/A</v>
      </c>
    </row>
    <row r="102" spans="1:22" x14ac:dyDescent="0.3">
      <c r="A102" t="s">
        <v>857</v>
      </c>
      <c r="B102" t="s">
        <v>858</v>
      </c>
      <c r="C102" t="s">
        <v>126</v>
      </c>
      <c r="D102" t="s">
        <v>127</v>
      </c>
      <c r="E102" t="s">
        <v>859</v>
      </c>
      <c r="F102" t="s">
        <v>895</v>
      </c>
      <c r="G102" t="s">
        <v>896</v>
      </c>
      <c r="J102" t="s">
        <v>897</v>
      </c>
      <c r="K102">
        <v>6587160</v>
      </c>
      <c r="L102">
        <v>287535</v>
      </c>
      <c r="M102">
        <v>34504</v>
      </c>
      <c r="N102">
        <v>0</v>
      </c>
      <c r="O102" t="s">
        <v>1106</v>
      </c>
      <c r="Q102" t="s">
        <v>126</v>
      </c>
      <c r="R102" t="s">
        <v>126</v>
      </c>
      <c r="S102" t="s">
        <v>1016</v>
      </c>
      <c r="T102" s="1" t="str">
        <f>VLOOKUP(R102,'[1]TARIKAN CORETAX'!$C:$U,19,FALSE)</f>
        <v>DIKREDITKAN 0525</v>
      </c>
      <c r="U102" s="1" t="b">
        <f t="shared" si="1"/>
        <v>0</v>
      </c>
      <c r="V102" s="1" t="s">
        <v>1177</v>
      </c>
    </row>
    <row r="103" spans="1:22" x14ac:dyDescent="0.3">
      <c r="A103" t="s">
        <v>833</v>
      </c>
      <c r="B103" t="s">
        <v>834</v>
      </c>
      <c r="C103" t="s">
        <v>124</v>
      </c>
      <c r="D103" t="s">
        <v>1107</v>
      </c>
      <c r="E103" t="s">
        <v>863</v>
      </c>
      <c r="F103" t="s">
        <v>895</v>
      </c>
      <c r="G103" t="s">
        <v>896</v>
      </c>
      <c r="J103" t="s">
        <v>897</v>
      </c>
      <c r="K103">
        <v>64860000</v>
      </c>
      <c r="L103">
        <v>59455000</v>
      </c>
      <c r="M103">
        <v>7134600</v>
      </c>
      <c r="N103">
        <v>0</v>
      </c>
      <c r="O103" t="s">
        <v>913</v>
      </c>
      <c r="Q103" t="s">
        <v>124</v>
      </c>
      <c r="S103" t="s">
        <v>899</v>
      </c>
      <c r="T103" s="1" t="e">
        <f>VLOOKUP(R103,'[1]TARIKAN CORETAX'!$C:$U,19,FALSE)</f>
        <v>#N/A</v>
      </c>
      <c r="U103" s="1" t="e">
        <f t="shared" si="1"/>
        <v>#N/A</v>
      </c>
    </row>
    <row r="104" spans="1:22" x14ac:dyDescent="0.3">
      <c r="A104" t="s">
        <v>828</v>
      </c>
      <c r="B104" t="s">
        <v>829</v>
      </c>
      <c r="C104" t="s">
        <v>121</v>
      </c>
      <c r="D104" t="s">
        <v>1108</v>
      </c>
      <c r="E104" t="s">
        <v>849</v>
      </c>
      <c r="F104" t="s">
        <v>895</v>
      </c>
      <c r="G104" t="s">
        <v>896</v>
      </c>
      <c r="J104" t="s">
        <v>897</v>
      </c>
      <c r="K104">
        <v>1628937</v>
      </c>
      <c r="L104">
        <v>1493192</v>
      </c>
      <c r="M104">
        <v>179183</v>
      </c>
      <c r="N104">
        <v>0</v>
      </c>
      <c r="O104" t="s">
        <v>989</v>
      </c>
      <c r="Q104" t="s">
        <v>121</v>
      </c>
      <c r="S104" t="s">
        <v>899</v>
      </c>
      <c r="T104" s="1" t="e">
        <f>VLOOKUP(R104,'[1]TARIKAN CORETAX'!$C:$U,19,FALSE)</f>
        <v>#N/A</v>
      </c>
      <c r="U104" s="1" t="e">
        <f t="shared" si="1"/>
        <v>#N/A</v>
      </c>
    </row>
    <row r="105" spans="1:22" x14ac:dyDescent="0.3">
      <c r="A105" t="s">
        <v>828</v>
      </c>
      <c r="B105" t="s">
        <v>829</v>
      </c>
      <c r="C105" t="s">
        <v>118</v>
      </c>
      <c r="D105" t="s">
        <v>1109</v>
      </c>
      <c r="E105" t="s">
        <v>849</v>
      </c>
      <c r="F105" t="s">
        <v>895</v>
      </c>
      <c r="G105" t="s">
        <v>896</v>
      </c>
      <c r="J105" t="s">
        <v>897</v>
      </c>
      <c r="K105">
        <v>1186018</v>
      </c>
      <c r="L105">
        <v>1087183</v>
      </c>
      <c r="M105">
        <v>130462</v>
      </c>
      <c r="N105">
        <v>0</v>
      </c>
      <c r="O105" t="s">
        <v>989</v>
      </c>
      <c r="Q105" t="s">
        <v>118</v>
      </c>
      <c r="S105" t="s">
        <v>899</v>
      </c>
      <c r="T105" s="1" t="e">
        <f>VLOOKUP(R105,'[1]TARIKAN CORETAX'!$C:$U,19,FALSE)</f>
        <v>#N/A</v>
      </c>
      <c r="U105" s="1" t="e">
        <f t="shared" si="1"/>
        <v>#N/A</v>
      </c>
    </row>
    <row r="106" spans="1:22" x14ac:dyDescent="0.3">
      <c r="A106" t="s">
        <v>843</v>
      </c>
      <c r="B106" t="s">
        <v>844</v>
      </c>
      <c r="C106" t="s">
        <v>115</v>
      </c>
      <c r="D106" t="s">
        <v>1110</v>
      </c>
      <c r="E106" t="s">
        <v>862</v>
      </c>
      <c r="F106" t="s">
        <v>895</v>
      </c>
      <c r="G106" t="s">
        <v>896</v>
      </c>
      <c r="J106" t="s">
        <v>897</v>
      </c>
      <c r="K106">
        <v>5040000</v>
      </c>
      <c r="L106">
        <v>4620000</v>
      </c>
      <c r="M106">
        <v>554400</v>
      </c>
      <c r="N106">
        <v>0</v>
      </c>
      <c r="O106" t="s">
        <v>987</v>
      </c>
      <c r="Q106" t="s">
        <v>115</v>
      </c>
      <c r="S106" t="s">
        <v>899</v>
      </c>
      <c r="T106" s="1" t="e">
        <f>VLOOKUP(R106,'[1]TARIKAN CORETAX'!$C:$U,19,FALSE)</f>
        <v>#N/A</v>
      </c>
      <c r="U106" s="1" t="e">
        <f t="shared" si="1"/>
        <v>#N/A</v>
      </c>
    </row>
    <row r="107" spans="1:22" x14ac:dyDescent="0.3">
      <c r="A107" t="s">
        <v>843</v>
      </c>
      <c r="B107" t="s">
        <v>844</v>
      </c>
      <c r="C107" t="s">
        <v>112</v>
      </c>
      <c r="D107" t="s">
        <v>1111</v>
      </c>
      <c r="E107" t="s">
        <v>862</v>
      </c>
      <c r="F107" t="s">
        <v>895</v>
      </c>
      <c r="G107" t="s">
        <v>896</v>
      </c>
      <c r="J107" t="s">
        <v>897</v>
      </c>
      <c r="K107">
        <v>4860000</v>
      </c>
      <c r="L107">
        <v>4455000</v>
      </c>
      <c r="M107">
        <v>534600</v>
      </c>
      <c r="N107">
        <v>0</v>
      </c>
      <c r="O107" t="s">
        <v>987</v>
      </c>
      <c r="Q107" t="s">
        <v>112</v>
      </c>
      <c r="S107" t="s">
        <v>899</v>
      </c>
      <c r="T107" s="1" t="e">
        <f>VLOOKUP(R107,'[1]TARIKAN CORETAX'!$C:$U,19,FALSE)</f>
        <v>#N/A</v>
      </c>
      <c r="U107" s="1" t="e">
        <f t="shared" si="1"/>
        <v>#N/A</v>
      </c>
    </row>
    <row r="108" spans="1:22" x14ac:dyDescent="0.3">
      <c r="A108" t="s">
        <v>860</v>
      </c>
      <c r="B108" t="s">
        <v>861</v>
      </c>
      <c r="C108" t="s">
        <v>217</v>
      </c>
      <c r="D108" t="s">
        <v>1112</v>
      </c>
      <c r="E108" t="s">
        <v>845</v>
      </c>
      <c r="F108" t="s">
        <v>895</v>
      </c>
      <c r="G108" t="s">
        <v>896</v>
      </c>
      <c r="J108" t="s">
        <v>897</v>
      </c>
      <c r="K108">
        <v>1211364</v>
      </c>
      <c r="L108">
        <v>1110415</v>
      </c>
      <c r="M108">
        <v>133250</v>
      </c>
      <c r="N108">
        <v>0</v>
      </c>
      <c r="O108" t="s">
        <v>940</v>
      </c>
      <c r="Q108" t="s">
        <v>217</v>
      </c>
      <c r="S108" t="s">
        <v>899</v>
      </c>
      <c r="T108" s="1" t="e">
        <f>VLOOKUP(R108,'[1]TARIKAN CORETAX'!$C:$U,19,FALSE)</f>
        <v>#N/A</v>
      </c>
      <c r="U108" s="1" t="e">
        <f t="shared" si="1"/>
        <v>#N/A</v>
      </c>
    </row>
    <row r="109" spans="1:22" x14ac:dyDescent="0.3">
      <c r="A109" t="s">
        <v>860</v>
      </c>
      <c r="B109" t="s">
        <v>861</v>
      </c>
      <c r="C109" t="s">
        <v>219</v>
      </c>
      <c r="D109" t="s">
        <v>1113</v>
      </c>
      <c r="E109" t="s">
        <v>850</v>
      </c>
      <c r="F109" t="s">
        <v>895</v>
      </c>
      <c r="G109" t="s">
        <v>896</v>
      </c>
      <c r="J109" t="s">
        <v>897</v>
      </c>
      <c r="K109">
        <v>4773456</v>
      </c>
      <c r="L109">
        <v>4375665</v>
      </c>
      <c r="M109">
        <v>525080</v>
      </c>
      <c r="N109">
        <v>0</v>
      </c>
      <c r="O109" t="s">
        <v>940</v>
      </c>
      <c r="Q109" t="s">
        <v>219</v>
      </c>
      <c r="S109" t="s">
        <v>899</v>
      </c>
      <c r="T109" s="1" t="e">
        <f>VLOOKUP(R109,'[1]TARIKAN CORETAX'!$C:$U,19,FALSE)</f>
        <v>#N/A</v>
      </c>
      <c r="U109" s="1" t="e">
        <f t="shared" si="1"/>
        <v>#N/A</v>
      </c>
    </row>
    <row r="110" spans="1:22" x14ac:dyDescent="0.3">
      <c r="A110" t="s">
        <v>857</v>
      </c>
      <c r="B110" t="s">
        <v>858</v>
      </c>
      <c r="C110" t="s">
        <v>108</v>
      </c>
      <c r="D110" t="s">
        <v>109</v>
      </c>
      <c r="E110" t="s">
        <v>859</v>
      </c>
      <c r="F110" t="s">
        <v>895</v>
      </c>
      <c r="G110" t="s">
        <v>896</v>
      </c>
      <c r="J110" t="s">
        <v>897</v>
      </c>
      <c r="K110">
        <v>6695955</v>
      </c>
      <c r="L110">
        <v>292284</v>
      </c>
      <c r="M110">
        <v>35074</v>
      </c>
      <c r="N110">
        <v>0</v>
      </c>
      <c r="O110" t="s">
        <v>1106</v>
      </c>
      <c r="Q110" t="s">
        <v>108</v>
      </c>
      <c r="R110" t="s">
        <v>108</v>
      </c>
      <c r="S110" t="s">
        <v>1016</v>
      </c>
      <c r="T110" s="1" t="str">
        <f>VLOOKUP(R110,'[1]TARIKAN CORETAX'!$C:$U,19,FALSE)</f>
        <v>DIKREDITKAN 0525</v>
      </c>
      <c r="U110" s="1" t="b">
        <f t="shared" si="1"/>
        <v>0</v>
      </c>
      <c r="V110" s="1" t="s">
        <v>1177</v>
      </c>
    </row>
    <row r="111" spans="1:22" x14ac:dyDescent="0.3">
      <c r="A111" t="s">
        <v>855</v>
      </c>
      <c r="B111" t="s">
        <v>856</v>
      </c>
      <c r="C111" t="s">
        <v>105</v>
      </c>
      <c r="D111" t="s">
        <v>1114</v>
      </c>
      <c r="E111" t="s">
        <v>845</v>
      </c>
      <c r="F111" t="s">
        <v>895</v>
      </c>
      <c r="G111" t="s">
        <v>896</v>
      </c>
      <c r="J111" t="s">
        <v>897</v>
      </c>
      <c r="K111">
        <v>797636</v>
      </c>
      <c r="L111">
        <v>731166</v>
      </c>
      <c r="M111">
        <v>87740</v>
      </c>
      <c r="N111">
        <v>0</v>
      </c>
      <c r="O111" t="s">
        <v>907</v>
      </c>
      <c r="Q111" t="s">
        <v>105</v>
      </c>
      <c r="S111" t="s">
        <v>899</v>
      </c>
      <c r="T111" s="1" t="e">
        <f>VLOOKUP(R111,'[1]TARIKAN CORETAX'!$C:$U,19,FALSE)</f>
        <v>#N/A</v>
      </c>
      <c r="U111" s="1" t="e">
        <f t="shared" si="1"/>
        <v>#N/A</v>
      </c>
    </row>
    <row r="112" spans="1:22" x14ac:dyDescent="0.3">
      <c r="A112" t="s">
        <v>853</v>
      </c>
      <c r="B112" t="s">
        <v>854</v>
      </c>
      <c r="C112" t="s">
        <v>100</v>
      </c>
      <c r="D112" t="s">
        <v>101</v>
      </c>
      <c r="E112" t="s">
        <v>849</v>
      </c>
      <c r="F112" t="s">
        <v>895</v>
      </c>
      <c r="G112" t="s">
        <v>896</v>
      </c>
      <c r="J112" t="s">
        <v>897</v>
      </c>
      <c r="K112">
        <v>2600000</v>
      </c>
      <c r="L112">
        <v>2383334</v>
      </c>
      <c r="M112">
        <v>286000</v>
      </c>
      <c r="N112">
        <v>0</v>
      </c>
      <c r="O112" t="s">
        <v>1115</v>
      </c>
      <c r="Q112" t="s">
        <v>100</v>
      </c>
      <c r="R112" t="s">
        <v>100</v>
      </c>
      <c r="S112" t="s">
        <v>1016</v>
      </c>
      <c r="T112" s="1" t="str">
        <f>VLOOKUP(R112,'[1]TARIKAN CORETAX'!$C:$U,19,FALSE)</f>
        <v>DIKREDITKAN 0525</v>
      </c>
      <c r="U112" s="1" t="b">
        <f t="shared" si="1"/>
        <v>0</v>
      </c>
      <c r="V112" s="1" t="s">
        <v>1177</v>
      </c>
    </row>
    <row r="113" spans="1:21" x14ac:dyDescent="0.3">
      <c r="A113" t="s">
        <v>851</v>
      </c>
      <c r="B113" t="s">
        <v>852</v>
      </c>
      <c r="C113" t="s">
        <v>1116</v>
      </c>
      <c r="D113" t="s">
        <v>1117</v>
      </c>
      <c r="E113" t="s">
        <v>849</v>
      </c>
      <c r="F113" t="s">
        <v>895</v>
      </c>
      <c r="G113" t="s">
        <v>896</v>
      </c>
      <c r="J113" t="s">
        <v>897</v>
      </c>
      <c r="K113">
        <v>13475616</v>
      </c>
      <c r="L113">
        <v>12352642</v>
      </c>
      <c r="M113">
        <v>1482317</v>
      </c>
      <c r="N113">
        <v>0</v>
      </c>
      <c r="O113" t="s">
        <v>1095</v>
      </c>
      <c r="Q113" t="s">
        <v>1116</v>
      </c>
      <c r="S113" t="s">
        <v>899</v>
      </c>
      <c r="T113" s="1" t="e">
        <f>VLOOKUP(R113,'[1]TARIKAN CORETAX'!$C:$U,19,FALSE)</f>
        <v>#N/A</v>
      </c>
      <c r="U113" s="1" t="e">
        <f t="shared" si="1"/>
        <v>#N/A</v>
      </c>
    </row>
    <row r="114" spans="1:21" x14ac:dyDescent="0.3">
      <c r="A114" t="s">
        <v>851</v>
      </c>
      <c r="B114" t="s">
        <v>852</v>
      </c>
      <c r="C114" t="s">
        <v>95</v>
      </c>
      <c r="D114" t="s">
        <v>1118</v>
      </c>
      <c r="E114" t="s">
        <v>846</v>
      </c>
      <c r="F114" t="s">
        <v>895</v>
      </c>
      <c r="G114" t="s">
        <v>896</v>
      </c>
      <c r="J114" t="s">
        <v>897</v>
      </c>
      <c r="K114">
        <v>56430000</v>
      </c>
      <c r="L114">
        <v>51727500</v>
      </c>
      <c r="M114">
        <v>6207300</v>
      </c>
      <c r="N114">
        <v>0</v>
      </c>
      <c r="O114" t="s">
        <v>1095</v>
      </c>
      <c r="Q114" t="s">
        <v>95</v>
      </c>
      <c r="S114" t="s">
        <v>899</v>
      </c>
      <c r="T114" s="1" t="e">
        <f>VLOOKUP(R114,'[1]TARIKAN CORETAX'!$C:$U,19,FALSE)</f>
        <v>#N/A</v>
      </c>
      <c r="U114" s="1" t="e">
        <f t="shared" si="1"/>
        <v>#N/A</v>
      </c>
    </row>
    <row r="115" spans="1:21" x14ac:dyDescent="0.3">
      <c r="A115" t="s">
        <v>851</v>
      </c>
      <c r="B115" t="s">
        <v>852</v>
      </c>
      <c r="C115" t="s">
        <v>1119</v>
      </c>
      <c r="D115" t="s">
        <v>1120</v>
      </c>
      <c r="E115" t="s">
        <v>849</v>
      </c>
      <c r="F115" t="s">
        <v>895</v>
      </c>
      <c r="G115" t="s">
        <v>896</v>
      </c>
      <c r="J115" t="s">
        <v>897</v>
      </c>
      <c r="K115">
        <v>2908896</v>
      </c>
      <c r="L115">
        <v>2666483</v>
      </c>
      <c r="M115">
        <v>319978</v>
      </c>
      <c r="N115">
        <v>0</v>
      </c>
      <c r="O115" t="s">
        <v>1095</v>
      </c>
      <c r="Q115" t="s">
        <v>1119</v>
      </c>
      <c r="S115" t="s">
        <v>899</v>
      </c>
      <c r="T115" s="1" t="e">
        <f>VLOOKUP(R115,'[1]TARIKAN CORETAX'!$C:$U,19,FALSE)</f>
        <v>#N/A</v>
      </c>
      <c r="U115" s="1" t="e">
        <f t="shared" si="1"/>
        <v>#N/A</v>
      </c>
    </row>
    <row r="116" spans="1:21" x14ac:dyDescent="0.3">
      <c r="A116" t="s">
        <v>851</v>
      </c>
      <c r="B116" t="s">
        <v>852</v>
      </c>
      <c r="C116" t="s">
        <v>92</v>
      </c>
      <c r="D116" t="s">
        <v>1121</v>
      </c>
      <c r="E116" t="s">
        <v>846</v>
      </c>
      <c r="F116" t="s">
        <v>895</v>
      </c>
      <c r="G116" t="s">
        <v>896</v>
      </c>
      <c r="J116" t="s">
        <v>897</v>
      </c>
      <c r="K116">
        <v>18305872</v>
      </c>
      <c r="L116">
        <v>16780375</v>
      </c>
      <c r="M116">
        <v>2013645</v>
      </c>
      <c r="N116">
        <v>0</v>
      </c>
      <c r="O116" t="s">
        <v>1095</v>
      </c>
      <c r="Q116" t="s">
        <v>92</v>
      </c>
      <c r="S116" t="s">
        <v>899</v>
      </c>
      <c r="T116" s="1" t="e">
        <f>VLOOKUP(R116,'[1]TARIKAN CORETAX'!$C:$U,19,FALSE)</f>
        <v>#N/A</v>
      </c>
      <c r="U116" s="1" t="e">
        <f t="shared" si="1"/>
        <v>#N/A</v>
      </c>
    </row>
    <row r="117" spans="1:21" x14ac:dyDescent="0.3">
      <c r="A117" t="s">
        <v>851</v>
      </c>
      <c r="B117" t="s">
        <v>852</v>
      </c>
      <c r="C117" t="s">
        <v>89</v>
      </c>
      <c r="D117" t="s">
        <v>1122</v>
      </c>
      <c r="E117" t="s">
        <v>846</v>
      </c>
      <c r="F117" t="s">
        <v>895</v>
      </c>
      <c r="G117" t="s">
        <v>896</v>
      </c>
      <c r="J117" t="s">
        <v>897</v>
      </c>
      <c r="K117">
        <v>33381296</v>
      </c>
      <c r="L117">
        <v>30599517</v>
      </c>
      <c r="M117">
        <v>3671942</v>
      </c>
      <c r="N117">
        <v>0</v>
      </c>
      <c r="O117" t="s">
        <v>1095</v>
      </c>
      <c r="Q117" t="s">
        <v>89</v>
      </c>
      <c r="S117" t="s">
        <v>899</v>
      </c>
      <c r="T117" s="1" t="e">
        <f>VLOOKUP(R117,'[1]TARIKAN CORETAX'!$C:$U,19,FALSE)</f>
        <v>#N/A</v>
      </c>
      <c r="U117" s="1" t="e">
        <f t="shared" si="1"/>
        <v>#N/A</v>
      </c>
    </row>
    <row r="118" spans="1:21" x14ac:dyDescent="0.3">
      <c r="A118" t="s">
        <v>837</v>
      </c>
      <c r="B118" t="s">
        <v>838</v>
      </c>
      <c r="C118" t="s">
        <v>87</v>
      </c>
      <c r="D118" t="s">
        <v>1123</v>
      </c>
      <c r="E118" t="s">
        <v>850</v>
      </c>
      <c r="F118" t="s">
        <v>895</v>
      </c>
      <c r="G118" t="s">
        <v>896</v>
      </c>
      <c r="J118" t="s">
        <v>897</v>
      </c>
      <c r="K118">
        <v>10200000</v>
      </c>
      <c r="L118">
        <v>9350000</v>
      </c>
      <c r="M118">
        <v>1122000</v>
      </c>
      <c r="N118">
        <v>0</v>
      </c>
      <c r="O118" t="s">
        <v>994</v>
      </c>
      <c r="Q118" t="s">
        <v>87</v>
      </c>
      <c r="S118" t="s">
        <v>899</v>
      </c>
      <c r="T118" s="1" t="e">
        <f>VLOOKUP(R118,'[1]TARIKAN CORETAX'!$C:$U,19,FALSE)</f>
        <v>#N/A</v>
      </c>
      <c r="U118" s="1" t="e">
        <f t="shared" si="1"/>
        <v>#N/A</v>
      </c>
    </row>
    <row r="119" spans="1:21" x14ac:dyDescent="0.3">
      <c r="A119" t="s">
        <v>833</v>
      </c>
      <c r="B119" t="s">
        <v>834</v>
      </c>
      <c r="C119" t="s">
        <v>84</v>
      </c>
      <c r="D119" t="s">
        <v>1124</v>
      </c>
      <c r="E119" t="s">
        <v>850</v>
      </c>
      <c r="F119" t="s">
        <v>895</v>
      </c>
      <c r="G119" t="s">
        <v>896</v>
      </c>
      <c r="J119" t="s">
        <v>897</v>
      </c>
      <c r="K119">
        <v>12924000</v>
      </c>
      <c r="L119">
        <v>11847000</v>
      </c>
      <c r="M119">
        <v>1421640</v>
      </c>
      <c r="N119">
        <v>0</v>
      </c>
      <c r="O119" t="s">
        <v>913</v>
      </c>
      <c r="Q119" t="s">
        <v>84</v>
      </c>
      <c r="S119" t="s">
        <v>899</v>
      </c>
      <c r="T119" s="1" t="e">
        <f>VLOOKUP(R119,'[1]TARIKAN CORETAX'!$C:$U,19,FALSE)</f>
        <v>#N/A</v>
      </c>
      <c r="U119" s="1" t="e">
        <f t="shared" si="1"/>
        <v>#N/A</v>
      </c>
    </row>
    <row r="120" spans="1:21" x14ac:dyDescent="0.3">
      <c r="A120" t="s">
        <v>851</v>
      </c>
      <c r="B120" t="s">
        <v>852</v>
      </c>
      <c r="C120" t="s">
        <v>81</v>
      </c>
      <c r="D120" t="s">
        <v>1125</v>
      </c>
      <c r="E120" t="s">
        <v>846</v>
      </c>
      <c r="F120" t="s">
        <v>895</v>
      </c>
      <c r="G120" t="s">
        <v>896</v>
      </c>
      <c r="J120" t="s">
        <v>897</v>
      </c>
      <c r="K120">
        <v>52861896</v>
      </c>
      <c r="L120">
        <v>48456733</v>
      </c>
      <c r="M120">
        <v>5814808</v>
      </c>
      <c r="N120">
        <v>0</v>
      </c>
      <c r="O120" t="s">
        <v>1095</v>
      </c>
      <c r="Q120" t="s">
        <v>81</v>
      </c>
      <c r="S120" t="s">
        <v>899</v>
      </c>
      <c r="T120" s="1" t="e">
        <f>VLOOKUP(R120,'[1]TARIKAN CORETAX'!$C:$U,19,FALSE)</f>
        <v>#N/A</v>
      </c>
      <c r="U120" s="1" t="e">
        <f t="shared" si="1"/>
        <v>#N/A</v>
      </c>
    </row>
    <row r="121" spans="1:21" x14ac:dyDescent="0.3">
      <c r="A121" t="s">
        <v>851</v>
      </c>
      <c r="B121" t="s">
        <v>852</v>
      </c>
      <c r="C121" t="s">
        <v>78</v>
      </c>
      <c r="D121" t="s">
        <v>1126</v>
      </c>
      <c r="E121" t="s">
        <v>846</v>
      </c>
      <c r="F121" t="s">
        <v>895</v>
      </c>
      <c r="G121" t="s">
        <v>896</v>
      </c>
      <c r="J121" t="s">
        <v>897</v>
      </c>
      <c r="K121">
        <v>290889600</v>
      </c>
      <c r="L121">
        <v>266648800</v>
      </c>
      <c r="M121">
        <v>31997856</v>
      </c>
      <c r="N121">
        <v>0</v>
      </c>
      <c r="O121" t="s">
        <v>1095</v>
      </c>
      <c r="Q121" t="s">
        <v>78</v>
      </c>
      <c r="S121" t="s">
        <v>899</v>
      </c>
      <c r="T121" s="1" t="e">
        <f>VLOOKUP(R121,'[1]TARIKAN CORETAX'!$C:$U,19,FALSE)</f>
        <v>#N/A</v>
      </c>
      <c r="U121" s="1" t="e">
        <f t="shared" si="1"/>
        <v>#N/A</v>
      </c>
    </row>
    <row r="122" spans="1:21" x14ac:dyDescent="0.3">
      <c r="A122" t="s">
        <v>833</v>
      </c>
      <c r="B122" t="s">
        <v>834</v>
      </c>
      <c r="C122" t="s">
        <v>75</v>
      </c>
      <c r="D122" t="s">
        <v>1127</v>
      </c>
      <c r="E122" t="s">
        <v>850</v>
      </c>
      <c r="F122" t="s">
        <v>895</v>
      </c>
      <c r="G122" t="s">
        <v>896</v>
      </c>
      <c r="J122" t="s">
        <v>897</v>
      </c>
      <c r="K122">
        <v>83940000</v>
      </c>
      <c r="L122">
        <v>76945000</v>
      </c>
      <c r="M122">
        <v>9233400</v>
      </c>
      <c r="N122">
        <v>0</v>
      </c>
      <c r="O122" t="s">
        <v>913</v>
      </c>
      <c r="Q122" t="s">
        <v>75</v>
      </c>
      <c r="S122" t="s">
        <v>899</v>
      </c>
      <c r="T122" s="1" t="e">
        <f>VLOOKUP(R122,'[1]TARIKAN CORETAX'!$C:$U,19,FALSE)</f>
        <v>#N/A</v>
      </c>
      <c r="U122" s="1" t="e">
        <f t="shared" si="1"/>
        <v>#N/A</v>
      </c>
    </row>
    <row r="123" spans="1:21" x14ac:dyDescent="0.3">
      <c r="A123" t="s">
        <v>843</v>
      </c>
      <c r="B123" t="s">
        <v>844</v>
      </c>
      <c r="C123" t="s">
        <v>72</v>
      </c>
      <c r="D123" t="s">
        <v>1128</v>
      </c>
      <c r="E123" t="s">
        <v>850</v>
      </c>
      <c r="F123" t="s">
        <v>895</v>
      </c>
      <c r="G123" t="s">
        <v>896</v>
      </c>
      <c r="J123" t="s">
        <v>897</v>
      </c>
      <c r="K123">
        <v>189432000</v>
      </c>
      <c r="L123">
        <v>173646000</v>
      </c>
      <c r="M123">
        <v>20837520</v>
      </c>
      <c r="N123">
        <v>0</v>
      </c>
      <c r="O123" t="s">
        <v>987</v>
      </c>
      <c r="Q123" t="s">
        <v>72</v>
      </c>
      <c r="S123" t="s">
        <v>899</v>
      </c>
      <c r="T123" s="1" t="e">
        <f>VLOOKUP(R123,'[1]TARIKAN CORETAX'!$C:$U,19,FALSE)</f>
        <v>#N/A</v>
      </c>
      <c r="U123" s="1" t="e">
        <f t="shared" si="1"/>
        <v>#N/A</v>
      </c>
    </row>
    <row r="124" spans="1:21" x14ac:dyDescent="0.3">
      <c r="A124" t="s">
        <v>847</v>
      </c>
      <c r="B124" t="s">
        <v>848</v>
      </c>
      <c r="C124" t="s">
        <v>69</v>
      </c>
      <c r="D124" t="s">
        <v>1129</v>
      </c>
      <c r="E124" t="s">
        <v>849</v>
      </c>
      <c r="F124" t="s">
        <v>895</v>
      </c>
      <c r="G124" t="s">
        <v>896</v>
      </c>
      <c r="J124" t="s">
        <v>897</v>
      </c>
      <c r="K124">
        <v>157140000</v>
      </c>
      <c r="L124">
        <v>144045000</v>
      </c>
      <c r="M124">
        <v>17285400</v>
      </c>
      <c r="N124">
        <v>0</v>
      </c>
      <c r="O124" t="s">
        <v>975</v>
      </c>
      <c r="Q124" t="s">
        <v>69</v>
      </c>
      <c r="S124" t="s">
        <v>899</v>
      </c>
      <c r="T124" s="1" t="e">
        <f>VLOOKUP(R124,'[1]TARIKAN CORETAX'!$C:$U,19,FALSE)</f>
        <v>#N/A</v>
      </c>
      <c r="U124" s="1" t="e">
        <f t="shared" si="1"/>
        <v>#N/A</v>
      </c>
    </row>
    <row r="125" spans="1:21" x14ac:dyDescent="0.3">
      <c r="A125" t="s">
        <v>1130</v>
      </c>
      <c r="B125" t="s">
        <v>1131</v>
      </c>
      <c r="C125" t="s">
        <v>1132</v>
      </c>
      <c r="D125" t="s">
        <v>1133</v>
      </c>
      <c r="E125" t="s">
        <v>846</v>
      </c>
      <c r="F125" t="s">
        <v>895</v>
      </c>
      <c r="G125" t="s">
        <v>896</v>
      </c>
      <c r="J125" t="s">
        <v>897</v>
      </c>
      <c r="K125">
        <v>389000</v>
      </c>
      <c r="L125">
        <v>356583</v>
      </c>
      <c r="M125">
        <v>42790</v>
      </c>
      <c r="N125">
        <v>0</v>
      </c>
      <c r="O125" t="s">
        <v>1134</v>
      </c>
      <c r="Q125" t="s">
        <v>1132</v>
      </c>
      <c r="S125" t="s">
        <v>899</v>
      </c>
      <c r="T125" s="1" t="e">
        <f>VLOOKUP(R125,'[1]TARIKAN CORETAX'!$C:$U,19,FALSE)</f>
        <v>#N/A</v>
      </c>
      <c r="U125" s="1" t="e">
        <f t="shared" si="1"/>
        <v>#N/A</v>
      </c>
    </row>
    <row r="126" spans="1:21" x14ac:dyDescent="0.3">
      <c r="A126" t="s">
        <v>837</v>
      </c>
      <c r="B126" t="s">
        <v>838</v>
      </c>
      <c r="C126" t="s">
        <v>66</v>
      </c>
      <c r="D126" t="s">
        <v>1135</v>
      </c>
      <c r="E126" t="s">
        <v>849</v>
      </c>
      <c r="F126" t="s">
        <v>895</v>
      </c>
      <c r="G126" t="s">
        <v>896</v>
      </c>
      <c r="J126" t="s">
        <v>897</v>
      </c>
      <c r="K126">
        <v>153000000</v>
      </c>
      <c r="L126">
        <v>140250000</v>
      </c>
      <c r="M126">
        <v>16830000</v>
      </c>
      <c r="N126">
        <v>0</v>
      </c>
      <c r="O126" t="s">
        <v>994</v>
      </c>
      <c r="Q126" t="s">
        <v>66</v>
      </c>
      <c r="S126" t="s">
        <v>899</v>
      </c>
      <c r="T126" s="1" t="e">
        <f>VLOOKUP(R126,'[1]TARIKAN CORETAX'!$C:$U,19,FALSE)</f>
        <v>#N/A</v>
      </c>
      <c r="U126" s="1" t="e">
        <f t="shared" si="1"/>
        <v>#N/A</v>
      </c>
    </row>
    <row r="127" spans="1:21" x14ac:dyDescent="0.3">
      <c r="A127" t="s">
        <v>837</v>
      </c>
      <c r="B127" t="s">
        <v>838</v>
      </c>
      <c r="C127" t="s">
        <v>63</v>
      </c>
      <c r="D127" t="s">
        <v>1136</v>
      </c>
      <c r="E127" t="s">
        <v>849</v>
      </c>
      <c r="F127" t="s">
        <v>895</v>
      </c>
      <c r="G127" t="s">
        <v>896</v>
      </c>
      <c r="J127" t="s">
        <v>897</v>
      </c>
      <c r="K127">
        <v>34294140</v>
      </c>
      <c r="L127">
        <v>31436295</v>
      </c>
      <c r="M127">
        <v>3772355</v>
      </c>
      <c r="N127">
        <v>0</v>
      </c>
      <c r="O127" t="s">
        <v>994</v>
      </c>
      <c r="Q127" t="s">
        <v>63</v>
      </c>
      <c r="S127" t="s">
        <v>899</v>
      </c>
      <c r="T127" s="1" t="e">
        <f>VLOOKUP(R127,'[1]TARIKAN CORETAX'!$C:$U,19,FALSE)</f>
        <v>#N/A</v>
      </c>
      <c r="U127" s="1" t="e">
        <f t="shared" si="1"/>
        <v>#N/A</v>
      </c>
    </row>
    <row r="128" spans="1:21" x14ac:dyDescent="0.3">
      <c r="A128" t="s">
        <v>847</v>
      </c>
      <c r="B128" t="s">
        <v>848</v>
      </c>
      <c r="C128" t="s">
        <v>60</v>
      </c>
      <c r="D128" t="s">
        <v>1137</v>
      </c>
      <c r="E128" t="s">
        <v>835</v>
      </c>
      <c r="F128" t="s">
        <v>895</v>
      </c>
      <c r="G128" t="s">
        <v>896</v>
      </c>
      <c r="J128" t="s">
        <v>897</v>
      </c>
      <c r="K128">
        <v>185130000</v>
      </c>
      <c r="L128">
        <v>169702500</v>
      </c>
      <c r="M128">
        <v>20364300</v>
      </c>
      <c r="N128">
        <v>0</v>
      </c>
      <c r="O128" t="s">
        <v>975</v>
      </c>
      <c r="Q128" t="s">
        <v>60</v>
      </c>
      <c r="S128" t="s">
        <v>899</v>
      </c>
      <c r="T128" s="1" t="e">
        <f>VLOOKUP(R128,'[1]TARIKAN CORETAX'!$C:$U,19,FALSE)</f>
        <v>#N/A</v>
      </c>
      <c r="U128" s="1" t="e">
        <f t="shared" si="1"/>
        <v>#N/A</v>
      </c>
    </row>
    <row r="129" spans="1:21" x14ac:dyDescent="0.3">
      <c r="A129" t="s">
        <v>847</v>
      </c>
      <c r="B129" t="s">
        <v>848</v>
      </c>
      <c r="C129" t="s">
        <v>57</v>
      </c>
      <c r="D129" t="s">
        <v>1138</v>
      </c>
      <c r="E129" t="s">
        <v>846</v>
      </c>
      <c r="F129" t="s">
        <v>895</v>
      </c>
      <c r="G129" t="s">
        <v>896</v>
      </c>
      <c r="J129" t="s">
        <v>897</v>
      </c>
      <c r="K129">
        <v>132750000</v>
      </c>
      <c r="L129">
        <v>121687500</v>
      </c>
      <c r="M129">
        <v>14602500</v>
      </c>
      <c r="N129">
        <v>0</v>
      </c>
      <c r="O129" t="s">
        <v>975</v>
      </c>
      <c r="Q129" t="s">
        <v>57</v>
      </c>
      <c r="S129" t="s">
        <v>899</v>
      </c>
      <c r="T129" s="1" t="e">
        <f>VLOOKUP(R129,'[1]TARIKAN CORETAX'!$C:$U,19,FALSE)</f>
        <v>#N/A</v>
      </c>
      <c r="U129" s="1" t="e">
        <f t="shared" si="1"/>
        <v>#N/A</v>
      </c>
    </row>
    <row r="130" spans="1:21" x14ac:dyDescent="0.3">
      <c r="A130" t="s">
        <v>837</v>
      </c>
      <c r="B130" t="s">
        <v>838</v>
      </c>
      <c r="C130" t="s">
        <v>54</v>
      </c>
      <c r="D130" t="s">
        <v>1139</v>
      </c>
      <c r="E130" t="s">
        <v>846</v>
      </c>
      <c r="F130" t="s">
        <v>895</v>
      </c>
      <c r="G130" t="s">
        <v>896</v>
      </c>
      <c r="J130" t="s">
        <v>897</v>
      </c>
      <c r="K130">
        <v>10200000</v>
      </c>
      <c r="L130">
        <v>9350000</v>
      </c>
      <c r="M130">
        <v>1122000</v>
      </c>
      <c r="N130">
        <v>0</v>
      </c>
      <c r="O130" t="s">
        <v>994</v>
      </c>
      <c r="Q130" t="s">
        <v>54</v>
      </c>
      <c r="S130" t="s">
        <v>899</v>
      </c>
      <c r="T130" s="1" t="e">
        <f>VLOOKUP(R130,'[1]TARIKAN CORETAX'!$C:$U,19,FALSE)</f>
        <v>#N/A</v>
      </c>
      <c r="U130" s="1" t="e">
        <f t="shared" si="1"/>
        <v>#N/A</v>
      </c>
    </row>
    <row r="131" spans="1:21" x14ac:dyDescent="0.3">
      <c r="A131" t="s">
        <v>833</v>
      </c>
      <c r="B131" t="s">
        <v>834</v>
      </c>
      <c r="C131" t="s">
        <v>51</v>
      </c>
      <c r="D131" t="s">
        <v>1140</v>
      </c>
      <c r="E131" t="s">
        <v>846</v>
      </c>
      <c r="F131" t="s">
        <v>895</v>
      </c>
      <c r="G131" t="s">
        <v>896</v>
      </c>
      <c r="J131" t="s">
        <v>897</v>
      </c>
      <c r="K131">
        <v>33660000</v>
      </c>
      <c r="L131">
        <v>30855000</v>
      </c>
      <c r="M131">
        <v>3702600</v>
      </c>
      <c r="N131">
        <v>0</v>
      </c>
      <c r="O131" t="s">
        <v>913</v>
      </c>
      <c r="Q131" t="s">
        <v>51</v>
      </c>
      <c r="S131" t="s">
        <v>899</v>
      </c>
      <c r="T131" s="1" t="e">
        <f>VLOOKUP(R131,'[1]TARIKAN CORETAX'!$C:$U,19,FALSE)</f>
        <v>#N/A</v>
      </c>
      <c r="U131" s="1" t="e">
        <f t="shared" ref="U131:U148" si="2">S131=T131</f>
        <v>#N/A</v>
      </c>
    </row>
    <row r="132" spans="1:21" x14ac:dyDescent="0.3">
      <c r="A132" t="s">
        <v>843</v>
      </c>
      <c r="B132" t="s">
        <v>844</v>
      </c>
      <c r="C132" t="s">
        <v>47</v>
      </c>
      <c r="D132" t="s">
        <v>1141</v>
      </c>
      <c r="E132" t="s">
        <v>846</v>
      </c>
      <c r="F132" t="s">
        <v>895</v>
      </c>
      <c r="G132" t="s">
        <v>896</v>
      </c>
      <c r="J132" t="s">
        <v>897</v>
      </c>
      <c r="K132">
        <v>47160000</v>
      </c>
      <c r="L132">
        <v>43230000</v>
      </c>
      <c r="M132">
        <v>5187600</v>
      </c>
      <c r="N132">
        <v>0</v>
      </c>
      <c r="O132" t="s">
        <v>987</v>
      </c>
      <c r="Q132" t="s">
        <v>47</v>
      </c>
      <c r="S132" t="s">
        <v>899</v>
      </c>
      <c r="T132" s="1" t="e">
        <f>VLOOKUP(R132,'[1]TARIKAN CORETAX'!$C:$U,19,FALSE)</f>
        <v>#N/A</v>
      </c>
      <c r="U132" s="1" t="e">
        <f t="shared" si="2"/>
        <v>#N/A</v>
      </c>
    </row>
    <row r="133" spans="1:21" x14ac:dyDescent="0.3">
      <c r="A133" t="s">
        <v>843</v>
      </c>
      <c r="B133" t="s">
        <v>844</v>
      </c>
      <c r="C133" t="s">
        <v>43</v>
      </c>
      <c r="D133" t="s">
        <v>1142</v>
      </c>
      <c r="E133" t="s">
        <v>846</v>
      </c>
      <c r="F133" t="s">
        <v>895</v>
      </c>
      <c r="G133" t="s">
        <v>896</v>
      </c>
      <c r="J133" t="s">
        <v>897</v>
      </c>
      <c r="K133">
        <v>218760000</v>
      </c>
      <c r="L133">
        <v>200530000</v>
      </c>
      <c r="M133">
        <v>24063600</v>
      </c>
      <c r="N133">
        <v>0</v>
      </c>
      <c r="O133" t="s">
        <v>987</v>
      </c>
      <c r="Q133" t="s">
        <v>43</v>
      </c>
      <c r="S133" t="s">
        <v>899</v>
      </c>
      <c r="T133" s="1" t="e">
        <f>VLOOKUP(R133,'[1]TARIKAN CORETAX'!$C:$U,19,FALSE)</f>
        <v>#N/A</v>
      </c>
      <c r="U133" s="1" t="e">
        <f t="shared" si="2"/>
        <v>#N/A</v>
      </c>
    </row>
    <row r="134" spans="1:21" x14ac:dyDescent="0.3">
      <c r="A134" t="s">
        <v>843</v>
      </c>
      <c r="B134" t="s">
        <v>844</v>
      </c>
      <c r="C134" t="s">
        <v>38</v>
      </c>
      <c r="D134" t="s">
        <v>1143</v>
      </c>
      <c r="E134" t="s">
        <v>845</v>
      </c>
      <c r="F134" t="s">
        <v>895</v>
      </c>
      <c r="G134" t="s">
        <v>896</v>
      </c>
      <c r="J134" t="s">
        <v>897</v>
      </c>
      <c r="K134">
        <v>14148000</v>
      </c>
      <c r="L134">
        <v>12969000</v>
      </c>
      <c r="M134">
        <v>1556280</v>
      </c>
      <c r="N134">
        <v>0</v>
      </c>
      <c r="O134" t="s">
        <v>987</v>
      </c>
      <c r="Q134" t="s">
        <v>38</v>
      </c>
      <c r="S134" t="s">
        <v>899</v>
      </c>
      <c r="T134" s="1" t="e">
        <f>VLOOKUP(R134,'[1]TARIKAN CORETAX'!$C:$U,19,FALSE)</f>
        <v>#N/A</v>
      </c>
      <c r="U134" s="1" t="e">
        <f t="shared" si="2"/>
        <v>#N/A</v>
      </c>
    </row>
    <row r="135" spans="1:21" x14ac:dyDescent="0.3">
      <c r="A135" t="s">
        <v>1039</v>
      </c>
      <c r="B135" t="s">
        <v>1040</v>
      </c>
      <c r="C135" t="s">
        <v>1144</v>
      </c>
      <c r="D135" t="s">
        <v>1145</v>
      </c>
      <c r="E135" t="s">
        <v>1146</v>
      </c>
      <c r="F135" t="s">
        <v>895</v>
      </c>
      <c r="G135" t="s">
        <v>896</v>
      </c>
      <c r="J135" t="s">
        <v>897</v>
      </c>
      <c r="K135">
        <v>44092692</v>
      </c>
      <c r="L135">
        <v>40418301</v>
      </c>
      <c r="M135">
        <v>4850196</v>
      </c>
      <c r="N135">
        <v>0</v>
      </c>
      <c r="O135" t="s">
        <v>1043</v>
      </c>
      <c r="Q135" t="s">
        <v>1144</v>
      </c>
      <c r="S135" t="s">
        <v>899</v>
      </c>
      <c r="T135" s="1" t="e">
        <f>VLOOKUP(R135,'[1]TARIKAN CORETAX'!$C:$U,19,FALSE)</f>
        <v>#N/A</v>
      </c>
      <c r="U135" s="1" t="e">
        <f t="shared" si="2"/>
        <v>#N/A</v>
      </c>
    </row>
    <row r="136" spans="1:21" x14ac:dyDescent="0.3">
      <c r="A136" t="s">
        <v>1039</v>
      </c>
      <c r="B136" t="s">
        <v>1040</v>
      </c>
      <c r="C136" t="s">
        <v>1147</v>
      </c>
      <c r="D136" t="s">
        <v>1148</v>
      </c>
      <c r="E136" t="s">
        <v>1146</v>
      </c>
      <c r="F136" t="s">
        <v>895</v>
      </c>
      <c r="G136" t="s">
        <v>896</v>
      </c>
      <c r="J136" t="s">
        <v>897</v>
      </c>
      <c r="K136">
        <v>24780120</v>
      </c>
      <c r="L136">
        <v>22715110</v>
      </c>
      <c r="M136">
        <v>2725813</v>
      </c>
      <c r="N136">
        <v>0</v>
      </c>
      <c r="O136" t="s">
        <v>1043</v>
      </c>
      <c r="Q136" t="s">
        <v>1147</v>
      </c>
      <c r="S136" t="s">
        <v>899</v>
      </c>
      <c r="T136" s="1" t="e">
        <f>VLOOKUP(R136,'[1]TARIKAN CORETAX'!$C:$U,19,FALSE)</f>
        <v>#N/A</v>
      </c>
      <c r="U136" s="1" t="e">
        <f t="shared" si="2"/>
        <v>#N/A</v>
      </c>
    </row>
    <row r="137" spans="1:21" x14ac:dyDescent="0.3">
      <c r="A137" t="s">
        <v>1039</v>
      </c>
      <c r="B137" t="s">
        <v>1040</v>
      </c>
      <c r="C137" t="s">
        <v>1149</v>
      </c>
      <c r="D137" t="s">
        <v>1150</v>
      </c>
      <c r="E137" t="s">
        <v>1146</v>
      </c>
      <c r="F137" t="s">
        <v>895</v>
      </c>
      <c r="G137" t="s">
        <v>896</v>
      </c>
      <c r="J137" t="s">
        <v>897</v>
      </c>
      <c r="K137">
        <v>14356380</v>
      </c>
      <c r="L137">
        <v>13160015</v>
      </c>
      <c r="M137">
        <v>1579202</v>
      </c>
      <c r="N137">
        <v>0</v>
      </c>
      <c r="O137" t="s">
        <v>1043</v>
      </c>
      <c r="Q137" t="s">
        <v>1149</v>
      </c>
      <c r="S137" t="s">
        <v>899</v>
      </c>
      <c r="T137" s="1" t="e">
        <f>VLOOKUP(R137,'[1]TARIKAN CORETAX'!$C:$U,19,FALSE)</f>
        <v>#N/A</v>
      </c>
      <c r="U137" s="1" t="e">
        <f t="shared" si="2"/>
        <v>#N/A</v>
      </c>
    </row>
    <row r="138" spans="1:21" x14ac:dyDescent="0.3">
      <c r="A138" t="s">
        <v>1039</v>
      </c>
      <c r="B138" t="s">
        <v>1040</v>
      </c>
      <c r="C138" t="s">
        <v>1151</v>
      </c>
      <c r="D138" t="s">
        <v>1152</v>
      </c>
      <c r="E138" t="s">
        <v>1146</v>
      </c>
      <c r="F138" t="s">
        <v>895</v>
      </c>
      <c r="G138" t="s">
        <v>896</v>
      </c>
      <c r="J138" t="s">
        <v>897</v>
      </c>
      <c r="K138">
        <v>17019200</v>
      </c>
      <c r="L138">
        <v>15600933</v>
      </c>
      <c r="M138">
        <v>1872112</v>
      </c>
      <c r="N138">
        <v>0</v>
      </c>
      <c r="O138" t="s">
        <v>1043</v>
      </c>
      <c r="Q138" t="s">
        <v>1151</v>
      </c>
      <c r="S138" t="s">
        <v>899</v>
      </c>
      <c r="T138" s="1" t="e">
        <f>VLOOKUP(R138,'[1]TARIKAN CORETAX'!$C:$U,19,FALSE)</f>
        <v>#N/A</v>
      </c>
      <c r="U138" s="1" t="e">
        <f t="shared" si="2"/>
        <v>#N/A</v>
      </c>
    </row>
    <row r="139" spans="1:21" x14ac:dyDescent="0.3">
      <c r="A139" t="s">
        <v>1039</v>
      </c>
      <c r="B139" t="s">
        <v>1040</v>
      </c>
      <c r="C139" t="s">
        <v>1153</v>
      </c>
      <c r="D139" t="s">
        <v>1154</v>
      </c>
      <c r="E139" t="s">
        <v>1146</v>
      </c>
      <c r="F139" t="s">
        <v>895</v>
      </c>
      <c r="G139" t="s">
        <v>896</v>
      </c>
      <c r="J139" t="s">
        <v>897</v>
      </c>
      <c r="K139">
        <v>32850527</v>
      </c>
      <c r="L139">
        <v>30112983</v>
      </c>
      <c r="M139">
        <v>3613558</v>
      </c>
      <c r="N139">
        <v>0</v>
      </c>
      <c r="O139" t="s">
        <v>1043</v>
      </c>
      <c r="Q139" t="s">
        <v>1153</v>
      </c>
      <c r="S139" t="s">
        <v>899</v>
      </c>
      <c r="T139" s="1" t="e">
        <f>VLOOKUP(R139,'[1]TARIKAN CORETAX'!$C:$U,19,FALSE)</f>
        <v>#N/A</v>
      </c>
      <c r="U139" s="1" t="e">
        <f t="shared" si="2"/>
        <v>#N/A</v>
      </c>
    </row>
    <row r="140" spans="1:21" x14ac:dyDescent="0.3">
      <c r="A140" t="s">
        <v>1039</v>
      </c>
      <c r="B140" t="s">
        <v>1040</v>
      </c>
      <c r="C140" t="s">
        <v>1155</v>
      </c>
      <c r="D140" t="s">
        <v>1156</v>
      </c>
      <c r="E140" t="s">
        <v>1146</v>
      </c>
      <c r="F140" t="s">
        <v>895</v>
      </c>
      <c r="G140" t="s">
        <v>896</v>
      </c>
      <c r="J140" t="s">
        <v>897</v>
      </c>
      <c r="K140">
        <v>3881790</v>
      </c>
      <c r="L140">
        <v>3558308</v>
      </c>
      <c r="M140">
        <v>426997</v>
      </c>
      <c r="N140">
        <v>0</v>
      </c>
      <c r="O140" t="s">
        <v>1043</v>
      </c>
      <c r="Q140" t="s">
        <v>1155</v>
      </c>
      <c r="S140" t="s">
        <v>899</v>
      </c>
      <c r="T140" s="1" t="e">
        <f>VLOOKUP(R140,'[1]TARIKAN CORETAX'!$C:$U,19,FALSE)</f>
        <v>#N/A</v>
      </c>
      <c r="U140" s="1" t="e">
        <f t="shared" si="2"/>
        <v>#N/A</v>
      </c>
    </row>
    <row r="141" spans="1:21" x14ac:dyDescent="0.3">
      <c r="A141" t="s">
        <v>1039</v>
      </c>
      <c r="B141" t="s">
        <v>1040</v>
      </c>
      <c r="C141" t="s">
        <v>1157</v>
      </c>
      <c r="D141" t="s">
        <v>1158</v>
      </c>
      <c r="E141" t="s">
        <v>1146</v>
      </c>
      <c r="F141" t="s">
        <v>895</v>
      </c>
      <c r="G141" t="s">
        <v>896</v>
      </c>
      <c r="J141" t="s">
        <v>897</v>
      </c>
      <c r="K141">
        <v>26395538</v>
      </c>
      <c r="L141">
        <v>24195910</v>
      </c>
      <c r="M141">
        <v>2903509</v>
      </c>
      <c r="N141">
        <v>0</v>
      </c>
      <c r="O141" t="s">
        <v>1043</v>
      </c>
      <c r="Q141" t="s">
        <v>1157</v>
      </c>
      <c r="S141" t="s">
        <v>899</v>
      </c>
      <c r="T141" s="1" t="e">
        <f>VLOOKUP(R141,'[1]TARIKAN CORETAX'!$C:$U,19,FALSE)</f>
        <v>#N/A</v>
      </c>
      <c r="U141" s="1" t="e">
        <f t="shared" si="2"/>
        <v>#N/A</v>
      </c>
    </row>
    <row r="142" spans="1:21" x14ac:dyDescent="0.3">
      <c r="A142" t="s">
        <v>1039</v>
      </c>
      <c r="B142" t="s">
        <v>1040</v>
      </c>
      <c r="C142" t="s">
        <v>1159</v>
      </c>
      <c r="D142" t="s">
        <v>1160</v>
      </c>
      <c r="E142" t="s">
        <v>1146</v>
      </c>
      <c r="F142" t="s">
        <v>895</v>
      </c>
      <c r="G142" t="s">
        <v>896</v>
      </c>
      <c r="J142" t="s">
        <v>897</v>
      </c>
      <c r="K142">
        <v>22969654</v>
      </c>
      <c r="L142">
        <v>21055516</v>
      </c>
      <c r="M142">
        <v>2526662</v>
      </c>
      <c r="N142">
        <v>0</v>
      </c>
      <c r="O142" t="s">
        <v>1043</v>
      </c>
      <c r="Q142" t="s">
        <v>1159</v>
      </c>
      <c r="S142" t="s">
        <v>899</v>
      </c>
      <c r="T142" s="1" t="e">
        <f>VLOOKUP(R142,'[1]TARIKAN CORETAX'!$C:$U,19,FALSE)</f>
        <v>#N/A</v>
      </c>
      <c r="U142" s="1" t="e">
        <f t="shared" si="2"/>
        <v>#N/A</v>
      </c>
    </row>
    <row r="143" spans="1:21" x14ac:dyDescent="0.3">
      <c r="A143" t="s">
        <v>1039</v>
      </c>
      <c r="B143" t="s">
        <v>1040</v>
      </c>
      <c r="C143" t="s">
        <v>1161</v>
      </c>
      <c r="D143" t="s">
        <v>1162</v>
      </c>
      <c r="E143" t="s">
        <v>1146</v>
      </c>
      <c r="F143" t="s">
        <v>895</v>
      </c>
      <c r="G143" t="s">
        <v>896</v>
      </c>
      <c r="J143" t="s">
        <v>897</v>
      </c>
      <c r="K143">
        <v>11851200</v>
      </c>
      <c r="L143">
        <v>10863600</v>
      </c>
      <c r="M143">
        <v>1303632</v>
      </c>
      <c r="N143">
        <v>0</v>
      </c>
      <c r="O143" t="s">
        <v>1043</v>
      </c>
      <c r="Q143" t="s">
        <v>1161</v>
      </c>
      <c r="S143" t="s">
        <v>899</v>
      </c>
      <c r="T143" s="1" t="e">
        <f>VLOOKUP(R143,'[1]TARIKAN CORETAX'!$C:$U,19,FALSE)</f>
        <v>#N/A</v>
      </c>
      <c r="U143" s="1" t="e">
        <f t="shared" si="2"/>
        <v>#N/A</v>
      </c>
    </row>
    <row r="144" spans="1:21" x14ac:dyDescent="0.3">
      <c r="A144" t="s">
        <v>1039</v>
      </c>
      <c r="B144" t="s">
        <v>1040</v>
      </c>
      <c r="C144" t="s">
        <v>1163</v>
      </c>
      <c r="D144" t="s">
        <v>1164</v>
      </c>
      <c r="E144" t="s">
        <v>1146</v>
      </c>
      <c r="F144" t="s">
        <v>895</v>
      </c>
      <c r="G144" t="s">
        <v>896</v>
      </c>
      <c r="J144" t="s">
        <v>897</v>
      </c>
      <c r="K144">
        <v>13996334</v>
      </c>
      <c r="L144">
        <v>12829973</v>
      </c>
      <c r="M144">
        <v>1539597</v>
      </c>
      <c r="N144">
        <v>0</v>
      </c>
      <c r="O144" t="s">
        <v>1043</v>
      </c>
      <c r="Q144" t="s">
        <v>1163</v>
      </c>
      <c r="S144" t="s">
        <v>899</v>
      </c>
      <c r="T144" s="1" t="e">
        <f>VLOOKUP(R144,'[1]TARIKAN CORETAX'!$C:$U,19,FALSE)</f>
        <v>#N/A</v>
      </c>
      <c r="U144" s="1" t="e">
        <f t="shared" si="2"/>
        <v>#N/A</v>
      </c>
    </row>
    <row r="145" spans="1:21" x14ac:dyDescent="0.3">
      <c r="A145" t="s">
        <v>1039</v>
      </c>
      <c r="B145" t="s">
        <v>1040</v>
      </c>
      <c r="C145" t="s">
        <v>1165</v>
      </c>
      <c r="D145" t="s">
        <v>1166</v>
      </c>
      <c r="E145" t="s">
        <v>1146</v>
      </c>
      <c r="F145" t="s">
        <v>895</v>
      </c>
      <c r="G145" t="s">
        <v>896</v>
      </c>
      <c r="J145" t="s">
        <v>897</v>
      </c>
      <c r="K145">
        <v>32529348</v>
      </c>
      <c r="L145">
        <v>29818569</v>
      </c>
      <c r="M145">
        <v>3578228</v>
      </c>
      <c r="N145">
        <v>0</v>
      </c>
      <c r="O145" t="s">
        <v>1043</v>
      </c>
      <c r="Q145" t="s">
        <v>1165</v>
      </c>
      <c r="S145" t="s">
        <v>899</v>
      </c>
      <c r="T145" s="1" t="e">
        <f>VLOOKUP(R145,'[1]TARIKAN CORETAX'!$C:$U,19,FALSE)</f>
        <v>#N/A</v>
      </c>
      <c r="U145" s="1" t="e">
        <f t="shared" si="2"/>
        <v>#N/A</v>
      </c>
    </row>
    <row r="146" spans="1:21" x14ac:dyDescent="0.3">
      <c r="A146" t="s">
        <v>1039</v>
      </c>
      <c r="B146" t="s">
        <v>1040</v>
      </c>
      <c r="C146" t="s">
        <v>1167</v>
      </c>
      <c r="D146" t="s">
        <v>1168</v>
      </c>
      <c r="E146" t="s">
        <v>1146</v>
      </c>
      <c r="F146" t="s">
        <v>895</v>
      </c>
      <c r="G146" t="s">
        <v>896</v>
      </c>
      <c r="J146" t="s">
        <v>897</v>
      </c>
      <c r="K146">
        <v>21076646</v>
      </c>
      <c r="L146">
        <v>19320259</v>
      </c>
      <c r="M146">
        <v>2318431</v>
      </c>
      <c r="N146">
        <v>0</v>
      </c>
      <c r="O146" t="s">
        <v>1043</v>
      </c>
      <c r="Q146" t="s">
        <v>1167</v>
      </c>
      <c r="S146" t="s">
        <v>899</v>
      </c>
      <c r="T146" s="1" t="e">
        <f>VLOOKUP(R146,'[1]TARIKAN CORETAX'!$C:$U,19,FALSE)</f>
        <v>#N/A</v>
      </c>
      <c r="U146" s="1" t="e">
        <f t="shared" si="2"/>
        <v>#N/A</v>
      </c>
    </row>
    <row r="147" spans="1:21" x14ac:dyDescent="0.3">
      <c r="A147" t="s">
        <v>833</v>
      </c>
      <c r="B147" t="s">
        <v>834</v>
      </c>
      <c r="C147" t="s">
        <v>34</v>
      </c>
      <c r="D147" t="s">
        <v>1169</v>
      </c>
      <c r="E147" t="s">
        <v>835</v>
      </c>
      <c r="F147" t="s">
        <v>895</v>
      </c>
      <c r="G147" t="s">
        <v>896</v>
      </c>
      <c r="J147" t="s">
        <v>897</v>
      </c>
      <c r="K147">
        <v>23760000</v>
      </c>
      <c r="L147">
        <v>21780000</v>
      </c>
      <c r="M147">
        <v>2613600</v>
      </c>
      <c r="N147">
        <v>0</v>
      </c>
      <c r="O147" t="s">
        <v>913</v>
      </c>
      <c r="Q147" t="s">
        <v>34</v>
      </c>
      <c r="S147" t="s">
        <v>899</v>
      </c>
      <c r="T147" s="1" t="e">
        <f>VLOOKUP(R147,'[1]TARIKAN CORETAX'!$C:$U,19,FALSE)</f>
        <v>#N/A</v>
      </c>
      <c r="U147" s="1" t="e">
        <f t="shared" si="2"/>
        <v>#N/A</v>
      </c>
    </row>
    <row r="148" spans="1:21" x14ac:dyDescent="0.3">
      <c r="A148" t="s">
        <v>833</v>
      </c>
      <c r="B148" t="s">
        <v>834</v>
      </c>
      <c r="C148" t="s">
        <v>29</v>
      </c>
      <c r="D148" t="s">
        <v>1170</v>
      </c>
      <c r="E148" t="s">
        <v>835</v>
      </c>
      <c r="F148" t="s">
        <v>895</v>
      </c>
      <c r="G148" t="s">
        <v>896</v>
      </c>
      <c r="J148" t="s">
        <v>897</v>
      </c>
      <c r="K148">
        <v>64386528</v>
      </c>
      <c r="L148">
        <v>59020984</v>
      </c>
      <c r="M148">
        <v>7082518</v>
      </c>
      <c r="N148">
        <v>0</v>
      </c>
      <c r="O148" t="s">
        <v>913</v>
      </c>
      <c r="Q148" t="s">
        <v>29</v>
      </c>
      <c r="S148" t="s">
        <v>899</v>
      </c>
      <c r="T148" s="1" t="e">
        <f>VLOOKUP(R148,'[1]TARIKAN CORETAX'!$C:$U,19,FALSE)</f>
        <v>#N/A</v>
      </c>
      <c r="U148" s="1" t="e">
        <f t="shared" si="2"/>
        <v>#N/A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Rekonsiliasi GL FPM</vt:lpstr>
      <vt:lpstr>GL IN</vt:lpstr>
      <vt:lpstr>FPM</vt:lpstr>
      <vt:lpstr>Tarikan Coretax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2025-07-25T09:39:08Z</dcterms:created>
  <dcterms:modified xsi:type="dcterms:W3CDTF">2025-07-25T09:55:07Z</dcterms:modified>
</cp:coreProperties>
</file>